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volatileDependencies.xml" ContentType="application/vnd.openxmlformats-officedocument.spreadsheetml.volatileDependenc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60" windowWidth="14772" windowHeight="7872" activeTab="4"/>
  </bookViews>
  <sheets>
    <sheet name="Spain" sheetId="2" r:id="rId1"/>
    <sheet name="Italy" sheetId="3" r:id="rId2"/>
    <sheet name="GGR" sheetId="6" r:id="rId3"/>
    <sheet name="Spain hist" sheetId="8" r:id="rId4"/>
    <sheet name="Chart Sov  Yield Curve" sheetId="7" r:id="rId5"/>
    <sheet name="Sheet1" sheetId="9" r:id="rId6"/>
  </sheets>
  <calcPr calcId="125725"/>
</workbook>
</file>

<file path=xl/calcChain.xml><?xml version="1.0" encoding="utf-8"?>
<calcChain xmlns="http://schemas.openxmlformats.org/spreadsheetml/2006/main">
  <c r="B2" i="7"/>
  <c r="H2"/>
  <c r="B3"/>
  <c r="C3"/>
  <c r="D3"/>
  <c r="E3"/>
  <c r="F3"/>
  <c r="I3"/>
  <c r="K3"/>
  <c r="B4"/>
  <c r="C4"/>
  <c r="D4"/>
  <c r="E4"/>
  <c r="F4"/>
  <c r="H4"/>
  <c r="I4"/>
  <c r="J4"/>
  <c r="K4"/>
  <c r="L4"/>
  <c r="A5"/>
  <c r="B5"/>
  <c r="C5"/>
  <c r="D5"/>
  <c r="E5"/>
  <c r="F5"/>
  <c r="H5"/>
  <c r="B8" s="1"/>
  <c r="I5"/>
  <c r="J5"/>
  <c r="D8" s="1"/>
  <c r="K5"/>
  <c r="L5"/>
  <c r="F8" s="1"/>
  <c r="A6"/>
  <c r="B6"/>
  <c r="C6"/>
  <c r="D6"/>
  <c r="E6"/>
  <c r="F6"/>
  <c r="H6"/>
  <c r="I6"/>
  <c r="C9" s="1"/>
  <c r="J6"/>
  <c r="K6"/>
  <c r="E9" s="1"/>
  <c r="L6"/>
  <c r="A7"/>
  <c r="C8"/>
  <c r="E8"/>
  <c r="B9"/>
  <c r="D9"/>
  <c r="F9"/>
  <c r="B1" i="6"/>
  <c r="C6"/>
  <c r="C7"/>
  <c r="D6"/>
  <c r="D7"/>
  <c r="E7" s="1"/>
  <c r="F7" s="1"/>
  <c r="H7" s="1"/>
  <c r="I7" s="1"/>
  <c r="J7" s="1"/>
  <c r="K7" s="1"/>
  <c r="L7" s="1"/>
  <c r="M7" s="1"/>
  <c r="B2"/>
  <c r="H4"/>
  <c r="H3" i="7" s="1"/>
  <c r="I4" i="6"/>
  <c r="J4"/>
  <c r="J3" i="7" s="1"/>
  <c r="K4" i="6"/>
  <c r="L4"/>
  <c r="L3" i="7" s="1"/>
  <c r="G199" i="6"/>
  <c r="G200"/>
  <c r="G201"/>
  <c r="G202"/>
  <c r="G203"/>
  <c r="M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T7" i="3"/>
  <c r="T8"/>
  <c r="T9"/>
  <c r="T10"/>
  <c r="T8" i="2"/>
  <c r="T9"/>
  <c r="T10"/>
  <c r="A9" i="6"/>
  <c r="J9"/>
  <c r="L9"/>
  <c r="K9"/>
  <c r="I9"/>
  <c r="H9"/>
  <c r="F9"/>
  <c r="E9"/>
  <c r="D9"/>
  <c r="Q8" i="2"/>
  <c r="C9" i="6"/>
  <c r="O8" i="2"/>
  <c r="P8"/>
  <c r="N8"/>
  <c r="M8"/>
  <c r="J8"/>
  <c r="L8"/>
  <c r="K8"/>
  <c r="H8"/>
  <c r="I8"/>
  <c r="G8"/>
  <c r="F8"/>
  <c r="E8"/>
  <c r="C8"/>
  <c r="D8"/>
  <c r="Q7" i="3"/>
  <c r="A8" i="2"/>
  <c r="P7" i="3"/>
  <c r="O7"/>
  <c r="N7"/>
  <c r="M7"/>
  <c r="L7"/>
  <c r="K7"/>
  <c r="J7"/>
  <c r="I7"/>
  <c r="H7"/>
  <c r="F7"/>
  <c r="G7"/>
  <c r="E7"/>
  <c r="D7"/>
  <c r="C7"/>
  <c r="A7"/>
  <c r="M9" i="6"/>
  <c r="AB8" i="2" l="1"/>
  <c r="AF8"/>
  <c r="X9"/>
  <c r="Z9"/>
  <c r="AD9"/>
  <c r="AH9"/>
  <c r="V10"/>
  <c r="Z10"/>
  <c r="AD10"/>
  <c r="AH10"/>
  <c r="H7" i="7"/>
  <c r="B10" s="1"/>
  <c r="Z8" i="2"/>
  <c r="AD8"/>
  <c r="AH8"/>
  <c r="V9"/>
  <c r="AB9"/>
  <c r="AF9"/>
  <c r="X10"/>
  <c r="AB10"/>
  <c r="AF10"/>
  <c r="L1" i="6"/>
  <c r="L2"/>
  <c r="J1"/>
  <c r="J2"/>
  <c r="H1"/>
  <c r="H2"/>
  <c r="E1"/>
  <c r="E2"/>
  <c r="X7" i="3"/>
  <c r="Z7"/>
  <c r="AF7"/>
  <c r="X8"/>
  <c r="AB8"/>
  <c r="AD8"/>
  <c r="AH8"/>
  <c r="V9"/>
  <c r="Z9"/>
  <c r="AD9"/>
  <c r="AH9"/>
  <c r="V10"/>
  <c r="Z10"/>
  <c r="AD10"/>
  <c r="AH10"/>
  <c r="V7"/>
  <c r="AB7"/>
  <c r="AD7"/>
  <c r="AH7"/>
  <c r="V8"/>
  <c r="Z8"/>
  <c r="AF8"/>
  <c r="X9"/>
  <c r="AB9"/>
  <c r="AF9"/>
  <c r="X10"/>
  <c r="AB10"/>
  <c r="AF10"/>
  <c r="C7" i="7"/>
  <c r="E7"/>
  <c r="J7"/>
  <c r="D10" s="1"/>
  <c r="L7"/>
  <c r="F10" s="1"/>
  <c r="K2" i="6"/>
  <c r="K1"/>
  <c r="I1"/>
  <c r="I2"/>
  <c r="F1"/>
  <c r="F2"/>
  <c r="D2"/>
  <c r="D1"/>
  <c r="C2"/>
  <c r="C1"/>
  <c r="U8" i="2"/>
  <c r="U7" i="3"/>
  <c r="U9" i="2"/>
  <c r="U10" i="3"/>
  <c r="U8"/>
  <c r="U10" i="2"/>
  <c r="U9" i="3"/>
  <c r="B7" i="7"/>
  <c r="X8" i="2"/>
  <c r="V8"/>
  <c r="AI10"/>
  <c r="AG10"/>
  <c r="AE10"/>
  <c r="AC10"/>
  <c r="AA10"/>
  <c r="Y10"/>
  <c r="W10"/>
  <c r="AI9"/>
  <c r="AG9"/>
  <c r="AE9"/>
  <c r="AC9"/>
  <c r="AA9"/>
  <c r="Y9"/>
  <c r="W9"/>
  <c r="AI8"/>
  <c r="AG8"/>
  <c r="AE8"/>
  <c r="AC8"/>
  <c r="AA8"/>
  <c r="Y8"/>
  <c r="W8"/>
  <c r="AI10" i="3"/>
  <c r="AG10"/>
  <c r="AE10"/>
  <c r="AC10"/>
  <c r="AA10"/>
  <c r="Y10"/>
  <c r="W10"/>
  <c r="AI9"/>
  <c r="AG9"/>
  <c r="AE9"/>
  <c r="AC9"/>
  <c r="AA9"/>
  <c r="Y9"/>
  <c r="W9"/>
  <c r="AI8"/>
  <c r="AG8"/>
  <c r="AE8"/>
  <c r="AC8"/>
  <c r="AA8"/>
  <c r="Y8"/>
  <c r="W8"/>
  <c r="AI7"/>
  <c r="AG7"/>
  <c r="AE7"/>
  <c r="AC7"/>
  <c r="AA7"/>
  <c r="Y7"/>
  <c r="W7"/>
  <c r="M4" i="6"/>
  <c r="K7" i="7"/>
  <c r="E10" s="1"/>
  <c r="I7"/>
  <c r="C10" s="1"/>
  <c r="F7"/>
  <c r="D7"/>
</calcChain>
</file>

<file path=xl/sharedStrings.xml><?xml version="1.0" encoding="utf-8"?>
<sst xmlns="http://schemas.openxmlformats.org/spreadsheetml/2006/main" count="1308" uniqueCount="207">
  <si>
    <t>3M</t>
  </si>
  <si>
    <t>6M</t>
  </si>
  <si>
    <t>EI575442 Corp</t>
  </si>
  <si>
    <t>EI876769 Corp</t>
  </si>
  <si>
    <t>EI905182 Corp</t>
  </si>
  <si>
    <t>EJ243294 Corp</t>
  </si>
  <si>
    <t>EI625241 Corp</t>
  </si>
  <si>
    <t>EI944501 Corp</t>
  </si>
  <si>
    <t>EF084313 Corp</t>
  </si>
  <si>
    <t>EI792774 Corp</t>
  </si>
  <si>
    <t>EH211066 Corp</t>
  </si>
  <si>
    <t>EH711140 Corp</t>
  </si>
  <si>
    <t>EI109866 Corp</t>
  </si>
  <si>
    <t>EI542126 Corp</t>
  </si>
  <si>
    <t>EI876047 Corp</t>
  </si>
  <si>
    <t>EI604597 Corp</t>
  </si>
  <si>
    <t>EC330163 Corp</t>
  </si>
  <si>
    <t>EH984269 Corp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</si>
  <si>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</si>
  <si>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</si>
  <si>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</si>
  <si>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</si>
  <si>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</si>
  <si>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</si>
  <si>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</si>
  <si>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</si>
  <si>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</si>
  <si>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</si>
  <si>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15Y</t>
  </si>
  <si>
    <t>20Y</t>
  </si>
  <si>
    <t>30Y</t>
  </si>
  <si>
    <t>yld_ytm_mid</t>
  </si>
  <si>
    <t>#N/A N/A</t>
  </si>
  <si>
    <t>EJ015013 Corp</t>
  </si>
  <si>
    <t>EJ203191 Corp</t>
  </si>
  <si>
    <t>EJ227675 Corp</t>
  </si>
  <si>
    <t>EI621644 Corp</t>
  </si>
  <si>
    <t>EJ061598 Corp</t>
  </si>
  <si>
    <t>EI638977 Corp</t>
  </si>
  <si>
    <t>EJ000941 Corp</t>
  </si>
  <si>
    <t>EH326554 Corp</t>
  </si>
  <si>
    <t>EH802597 Corp</t>
  </si>
  <si>
    <t>EI201806 Corp</t>
  </si>
  <si>
    <t>EI586386 Corp</t>
  </si>
  <si>
    <t>EJ042056 Corp</t>
  </si>
  <si>
    <t>EI415319 Corp</t>
  </si>
  <si>
    <t>EC237370 Corp</t>
  </si>
  <si>
    <t>ED154470 Corp</t>
  </si>
  <si>
    <t>EH969116 Corp</t>
  </si>
  <si>
    <t>NAME</t>
  </si>
  <si>
    <t>Ticker</t>
  </si>
  <si>
    <t>Gbtpgr10 curncy</t>
  </si>
  <si>
    <t>Gspg10yr curncy</t>
  </si>
  <si>
    <t>px_last</t>
  </si>
  <si>
    <t xml:space="preserve">ITALY </t>
  </si>
  <si>
    <t xml:space="preserve">1y </t>
  </si>
  <si>
    <t xml:space="preserve">2y </t>
  </si>
  <si>
    <t xml:space="preserve">5y </t>
  </si>
  <si>
    <t xml:space="preserve">10yr </t>
  </si>
  <si>
    <t xml:space="preserve">30yr </t>
  </si>
  <si>
    <t>Gbtpgr30 curncy</t>
  </si>
  <si>
    <t>Gbtpgr2 curncy</t>
  </si>
  <si>
    <t>gbtpgr5 index</t>
  </si>
  <si>
    <t>Gbotg12m index</t>
  </si>
  <si>
    <t>SPAIN</t>
  </si>
  <si>
    <t>Gspg2yr curncy</t>
  </si>
  <si>
    <t>Gspg5yr curncy</t>
  </si>
  <si>
    <t>Gspg30yr curncy</t>
  </si>
  <si>
    <t>Gsglt1yr curncy</t>
  </si>
  <si>
    <t>MAX</t>
  </si>
  <si>
    <t>MIN</t>
  </si>
  <si>
    <t>Dates</t>
  </si>
  <si>
    <t>T</t>
  </si>
  <si>
    <t>5/22/12</t>
  </si>
  <si>
    <t>M</t>
  </si>
  <si>
    <t>5/21/12</t>
  </si>
  <si>
    <t>F</t>
  </si>
  <si>
    <t>5/18/12</t>
  </si>
  <si>
    <t>5/17/12</t>
  </si>
  <si>
    <t>W</t>
  </si>
  <si>
    <t>5/16/12</t>
  </si>
  <si>
    <t>5/15/12</t>
  </si>
  <si>
    <t>5/14/12</t>
  </si>
  <si>
    <t>5/11/12</t>
  </si>
  <si>
    <t>5/10/12</t>
  </si>
  <si>
    <t>5/9/12</t>
  </si>
  <si>
    <t>5/8/12</t>
  </si>
  <si>
    <t>5/7/12</t>
  </si>
  <si>
    <t>5/4/12</t>
  </si>
  <si>
    <t>5/3/12</t>
  </si>
  <si>
    <t>5/2/12</t>
  </si>
  <si>
    <t>5/1/12</t>
  </si>
  <si>
    <t>4/30/12</t>
  </si>
  <si>
    <t>4/27/12</t>
  </si>
  <si>
    <t>4/26/12</t>
  </si>
  <si>
    <t>4/25/12</t>
  </si>
  <si>
    <t>4/24/12</t>
  </si>
  <si>
    <t>4/23/12</t>
  </si>
  <si>
    <t>4/20/12</t>
  </si>
  <si>
    <t>4/19/12</t>
  </si>
  <si>
    <t>4/18/12</t>
  </si>
  <si>
    <t>4/17/12</t>
  </si>
  <si>
    <t>4/16/12</t>
  </si>
  <si>
    <t>4/13/12</t>
  </si>
  <si>
    <t>4/12/12</t>
  </si>
  <si>
    <t>4/11/12</t>
  </si>
  <si>
    <t>4/10/12</t>
  </si>
  <si>
    <t>4/9/12</t>
  </si>
  <si>
    <t>4/6/12</t>
  </si>
  <si>
    <t>4/5/12</t>
  </si>
  <si>
    <t>4/4/12</t>
  </si>
  <si>
    <t>4/3/12</t>
  </si>
  <si>
    <t>4/2/12</t>
  </si>
  <si>
    <t>3/30/12</t>
  </si>
  <si>
    <t>3/29/12</t>
  </si>
  <si>
    <t>3/28/12</t>
  </si>
  <si>
    <t>3/27/12</t>
  </si>
  <si>
    <t>3/26/12</t>
  </si>
  <si>
    <t>3/23/12</t>
  </si>
  <si>
    <t>3/22/12</t>
  </si>
  <si>
    <t>3/21/12</t>
  </si>
  <si>
    <t>3/20/12</t>
  </si>
  <si>
    <t>3/19/12</t>
  </si>
  <si>
    <t>3/16/12</t>
  </si>
  <si>
    <t>3/15/12</t>
  </si>
  <si>
    <t>3/14/12</t>
  </si>
  <si>
    <t>3/13/12</t>
  </si>
  <si>
    <t>3/12/12</t>
  </si>
  <si>
    <t>3/9/12</t>
  </si>
  <si>
    <t>3/8/12</t>
  </si>
  <si>
    <t>3/7/12</t>
  </si>
  <si>
    <t>3/6/12</t>
  </si>
  <si>
    <t>3/5/12</t>
  </si>
  <si>
    <t>3/2/12</t>
  </si>
  <si>
    <t>3/1/12</t>
  </si>
  <si>
    <t>2/29/12</t>
  </si>
  <si>
    <t>2/28/12</t>
  </si>
  <si>
    <t>2/27/12</t>
  </si>
  <si>
    <t>2/24/12</t>
  </si>
  <si>
    <t>2/23/12</t>
  </si>
  <si>
    <t>2/22/12</t>
  </si>
  <si>
    <t>2/21/12</t>
  </si>
  <si>
    <t>2/20/12</t>
  </si>
  <si>
    <t>2/17/12</t>
  </si>
  <si>
    <t>2/16/12</t>
  </si>
  <si>
    <t>2/15/12</t>
  </si>
  <si>
    <t>2/14/12</t>
  </si>
  <si>
    <t>2/13/12</t>
  </si>
  <si>
    <t>2/10/12</t>
  </si>
  <si>
    <t>2/9/12</t>
  </si>
  <si>
    <t>2/8/12</t>
  </si>
  <si>
    <t>2/7/12</t>
  </si>
  <si>
    <t>2/6/12</t>
  </si>
  <si>
    <t>2/3/12</t>
  </si>
  <si>
    <t>2/2/12</t>
  </si>
  <si>
    <t>2/1/12</t>
  </si>
  <si>
    <t>1/31/12</t>
  </si>
  <si>
    <t>1/30/12</t>
  </si>
  <si>
    <t>1/27/12</t>
  </si>
  <si>
    <t>1/26/12</t>
  </si>
  <si>
    <t>1/25/12</t>
  </si>
  <si>
    <t>1/24/12</t>
  </si>
  <si>
    <t>1/23/12</t>
  </si>
  <si>
    <t>1/20/12</t>
  </si>
  <si>
    <t>1/19/12</t>
  </si>
  <si>
    <t>1/18/12</t>
  </si>
  <si>
    <t>1/17/12</t>
  </si>
  <si>
    <t>1/16/12</t>
  </si>
  <si>
    <t>1/13/12</t>
  </si>
  <si>
    <t>1/12/12</t>
  </si>
  <si>
    <t>1/11/12</t>
  </si>
  <si>
    <t>1/10/12</t>
  </si>
  <si>
    <t>1/9/12</t>
  </si>
  <si>
    <t>1/6/12</t>
  </si>
  <si>
    <t>1/5/12</t>
  </si>
  <si>
    <t>1/4/12</t>
  </si>
  <si>
    <t>1/3/12</t>
  </si>
  <si>
    <t>1/2/12</t>
  </si>
  <si>
    <t>12/30/11</t>
  </si>
  <si>
    <t>12/29/11</t>
  </si>
  <si>
    <t>12/28/11</t>
  </si>
  <si>
    <t>12/27/11</t>
  </si>
  <si>
    <t>12/26/11</t>
  </si>
  <si>
    <t>12/23/11</t>
  </si>
  <si>
    <t>12/22/11</t>
  </si>
  <si>
    <t>12/21/11</t>
  </si>
  <si>
    <t>12/20/11</t>
  </si>
  <si>
    <t>12/19/11</t>
  </si>
  <si>
    <t>12/16/11</t>
  </si>
  <si>
    <t>12/15/11</t>
  </si>
  <si>
    <t>12/14/11</t>
  </si>
  <si>
    <t>12/13/11</t>
  </si>
  <si>
    <t>12/12/11</t>
  </si>
  <si>
    <t>12/9/11</t>
  </si>
  <si>
    <t>12/8/11</t>
  </si>
  <si>
    <t>12/7/11</t>
  </si>
  <si>
    <t>12/6/11</t>
  </si>
  <si>
    <t>12/5/11</t>
  </si>
  <si>
    <t>12/2/11</t>
  </si>
  <si>
    <t>12/1/11</t>
  </si>
  <si>
    <t>11/30/11</t>
  </si>
  <si>
    <t>11/29/11</t>
  </si>
  <si>
    <t>11/28/11</t>
  </si>
  <si>
    <t>11/25/11</t>
  </si>
  <si>
    <t>11/24/11</t>
  </si>
  <si>
    <t>11/23/11</t>
  </si>
  <si>
    <t>11/22/11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</si>
</sst>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2" fontId="0" fillId="2" borderId="0" xfId="0" applyNumberFormat="1" applyFill="1"/>
    <xf numFmtId="0" fontId="1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volatileDependencies.xml><?xml version="1.0" encoding="utf-8"?>
<volTypes xmlns="http://schemas.openxmlformats.org/spreadsheetml/2006/main">
  <volType type="realTimeData">
    <main first="bloomberg.rtd">
      <tp t="e">
        <v>#N/A</v>
        <stp/>
        <stp>##V3_BDHV12</stp>
        <stp/>
        <stp>px_last</stp>
        <stp>3/1/2011</stp>
        <stp/>
        <stp>[Fig 2 It-Spain Sov Yield Curve.xlsx]GGR!R9C13_x0000_7</stp>
        <stp>Dts=H</stp>
        <stp>days=w</stp>
        <tr r="M9" s="6"/>
      </tp>
    </main>
    <main first="bloomberg.rtd">
      <tp>
        <v>5.8419999999999996</v>
        <stp/>
        <stp>##V3_BDHV12</stp>
        <stp>EI638977 Corp</stp>
        <stp>yld_ytm_mid</stp>
        <stp>11/1/2011</stp>
        <stp/>
        <stp>[Fig 2 It-Spain Sov Yield Curve.xlsx]Italy!R7C7_x0000__x0000_</stp>
        <stp>Dts=H</stp>
        <stp>Days=W</stp>
        <stp>cols=1;rows=181</stp>
        <tr r="G7" s="3"/>
      </tp>
    </main>
    <main first="bloomberg.rtd">
      <tp t="s">
        <v>#N/A N/A</v>
        <stp/>
        <stp>##V3_BDHV12</stp>
        <stp>EJ203191 Corp</stp>
        <stp>yld_ytm_mid</stp>
        <stp>11/1/2011</stp>
        <stp/>
        <stp>[Fig 2 It-Spain Sov Yield Curve.xlsx]Italy!R7C3_x0000__x0000_</stp>
        <stp>Dts=H</stp>
        <stp>Days=W</stp>
        <stp>cols=1;rows=181</stp>
        <tr r="C7" s="3"/>
      </tp>
      <tp t="s">
        <v>#N/A N/A</v>
        <stp/>
        <stp>##V3_BDHV12</stp>
        <stp>EJ243294 Corp</stp>
        <stp>yld_ytm_mid</stp>
        <stp>11/1/2011</stp>
        <stp/>
        <stp>[Fig 2 It-Spain Sov Yield Curve.xlsx]Spain!R8C5_x0000__x0000_</stp>
        <stp>Dts=H</stp>
        <stp>Days=W</stp>
        <stp>cols=1;rows=181</stp>
        <tr r="E8" s="2"/>
      </tp>
      <tp>
        <v>4.766</v>
        <stp/>
        <stp>##V3_BDHV12</stp>
        <stp>EI792774 Corp</stp>
        <stp>yld_ytm_mid</stp>
        <stp>11/1/2011</stp>
        <stp/>
        <stp>[Fig 2 It-Spain Sov Yield Curve.xlsx]Spain!R8C9_x0000__x0000_</stp>
        <stp>Dts=H</stp>
        <stp>Days=W</stp>
        <stp>cols=1;rows=181</stp>
        <tr r="I8" s="2"/>
      </tp>
      <tp t="s">
        <v>#N/A N/A</v>
        <stp/>
        <stp>##V3_BDHV12</stp>
        <stp>EJ061598 Corp</stp>
        <stp>yld_ytm_mid</stp>
        <stp>11/1/2011</stp>
        <stp/>
        <stp>[Fig 2 It-Spain Sov Yield Curve.xlsx]Italy!R7C6_x0000__x0000_</stp>
        <stp>Dts=H</stp>
        <stp>Days=W</stp>
        <stp>cols=1;rows=181</stp>
        <tr r="F7" s="3"/>
      </tp>
      <tp>
        <v>5.5069999999999997</v>
        <stp/>
        <stp>##V3_BDHV12</stp>
        <stp>EI621644 Corp</stp>
        <stp>yld_ytm_mid</stp>
        <stp>11/1/2011</stp>
        <stp/>
        <stp>[Fig 2 It-Spain Sov Yield Curve.xlsx]Italy!R7C5_x0000__x0000_</stp>
        <stp>Dts=H</stp>
        <stp>Days=W</stp>
        <stp>cols=1;rows=181</stp>
        <tr r="E7" s="3"/>
      </tp>
    </main>
    <main first="bloomberg.rtd">
      <tp t="s">
        <v>#N/A N/A</v>
        <stp/>
        <stp>##V3_BDHV12</stp>
        <stp>EJ000941 Corp</stp>
        <stp>yld_ytm_mid</stp>
        <stp>11/1/2011</stp>
        <stp/>
        <stp>[Fig 2 It-Spain Sov Yield Curve.xlsx]Italy!R7C8_x0000__x0000_</stp>
        <stp>Dts=H</stp>
        <stp>Days=W</stp>
        <stp>cols=1;rows=181</stp>
        <tr r="H7" s="3"/>
      </tp>
      <tp>
        <v>1.95</v>
        <stp/>
        <stp>##V3_BDHV12</stp>
        <stp>Gsglt1yr curncy</stp>
        <stp>px_last</stp>
        <stp>3/1/2011</stp>
        <stp/>
        <stp>[Fig 2 It-Spain Sov Yield Curve.xlsx]GGR!R9C8_x0000_1</stp>
        <stp>Dts=H</stp>
        <stp>days=w</stp>
        <stp>cols=1;rows=356</stp>
        <tr r="H9" s="6"/>
      </tp>
      <tp t="s">
        <v>#N/A N/A</v>
        <stp/>
        <stp>##V3_BDHV12</stp>
        <stp>EJ227675 Corp</stp>
        <stp>yld_ytm_mid</stp>
        <stp>11/1/2011</stp>
        <stp/>
        <stp>[Fig 2 It-Spain Sov Yield Curve.xlsx]Italy!R7C4_x0000__x0000_</stp>
        <stp>Dts=H</stp>
        <stp>Days=W</stp>
        <stp>cols=1;rows=181</stp>
        <tr r="D7" s="3"/>
      </tp>
      <tp>
        <v>6.1189999999999998</v>
        <stp/>
        <stp>##V3_BDHV12</stp>
        <stp>EH326554 Corp</stp>
        <stp>yld_ytm_mid</stp>
        <stp>11/1/2011</stp>
        <stp/>
        <stp>[Fig 2 It-Spain Sov Yield Curve.xlsx]Italy!R7C9_x0000__x0000_</stp>
        <stp>Dts=H</stp>
        <stp>Days=W</stp>
        <stp>cols=1;rows=181</stp>
        <tr r="I7" s="3"/>
      </tp>
      <tp t="s">
        <v>#N/A N/A</v>
        <stp/>
        <stp>##V3_BDHV12</stp>
        <stp>EI876769 Corp</stp>
        <stp>yld_ytm_mid</stp>
        <stp>11/1/2011</stp>
        <stp/>
        <stp>[Fig 2 It-Spain Sov Yield Curve.xlsx]Spain!R8C3_x0000__x0000_</stp>
        <stp>Dts=H</stp>
        <stp>Days=W</stp>
        <stp>cols=1;rows=181</stp>
        <tr r="C8" s="2"/>
      </tp>
      <tp t="s">
        <v>#N/A N/A</v>
        <stp/>
        <stp>##V3_BDHV12</stp>
        <stp>EI905182 Corp</stp>
        <stp>yld_ytm_mid</stp>
        <stp>11/1/2011</stp>
        <stp/>
        <stp>[Fig 2 It-Spain Sov Yield Curve.xlsx]Spain!R8C4_x0000__x0000_</stp>
        <stp>Dts=H</stp>
        <stp>Days=W</stp>
        <stp>cols=1;rows=181</stp>
        <tr r="D8" s="2"/>
      </tp>
      <tp>
        <v>4.1609999999999996</v>
        <stp/>
        <stp>##V3_BDHV12</stp>
        <stp>EI625241 Corp</stp>
        <stp>yld_ytm_mid</stp>
        <stp>11/1/2011</stp>
        <stp/>
        <stp>[Fig 2 It-Spain Sov Yield Curve.xlsx]Spain!R8C6_x0000__x0000_</stp>
        <stp>Dts=H</stp>
        <stp>Days=W</stp>
        <stp>cols=1;rows=181</stp>
        <tr r="F8" s="2"/>
      </tp>
      <tp>
        <v>4.4119999999999999</v>
        <stp/>
        <stp>##V3_BDHV12</stp>
        <stp>EF084313 Corp</stp>
        <stp>yld_ytm_mid</stp>
        <stp>11/1/2011</stp>
        <stp/>
        <stp>[Fig 2 It-Spain Sov Yield Curve.xlsx]Spain!R8C8_x0000__x0000_</stp>
        <stp>Dts=H</stp>
        <stp>Days=W</stp>
        <stp>cols=1;rows=181</stp>
        <tr r="H8" s="2"/>
      </tp>
      <tp t="s">
        <v>#N/A N/A</v>
        <stp/>
        <stp>##V3_BDHV12</stp>
        <stp>EI944501 Corp</stp>
        <stp>yld_ytm_mid</stp>
        <stp>11/1/2011</stp>
        <stp/>
        <stp>[Fig 2 It-Spain Sov Yield Curve.xlsx]Spain!R8C7_x0000__x0000_</stp>
        <stp>Dts=H</stp>
        <stp>Days=W</stp>
        <stp>cols=1;rows=181</stp>
        <tr r="G8" s="2"/>
      </tp>
      <tp>
        <v>3.1669999999999998</v>
        <stp/>
        <stp>##V3_BDHV12</stp>
        <stp>Gspg2yr curncy</stp>
        <stp>px_last</stp>
        <stp>3/1/2011</stp>
        <stp/>
        <stp>[Fig 2 It-Spain Sov Yield Curve.xlsx]GGR!R9C9_x0000_1</stp>
        <stp>Dts=H</stp>
        <stp>days=w</stp>
        <stp>cols=1;rows=356</stp>
        <tr r="I9" s="6"/>
      </tp>
    </main>
    <main first="bloomberg.rtd">
      <tp>
        <v>40848</v>
        <stp/>
        <stp>##V3_BDHV12</stp>
        <stp>EJ015013 Corp</stp>
        <stp>yld_ytm_mid</stp>
        <stp>11/1/2011</stp>
        <stp/>
        <stp>[Fig 2 It-Spain Sov Yield Curve.xlsx]Italy!R7C1_x0000__x0000_</stp>
        <stp>Days=W</stp>
        <stp>cols=2;rows=181</stp>
        <tr r="A7" s="3"/>
      </tp>
      <tp>
        <v>5.359</v>
        <stp/>
        <stp>##V3_BDHV12</stp>
        <stp>Gspg10yr curncy</stp>
        <stp>px_last</stp>
        <stp>3/1/2011</stp>
        <stp/>
        <stp>[Fig 2 It-Spain Sov Yield Curve.xlsx]GGR!R9C11_x0000_7</stp>
        <stp>Dts=H</stp>
        <stp>days=w</stp>
        <stp>cols=1;rows=356</stp>
        <tr r="K9" s="6"/>
      </tp>
      <tp>
        <v>40848</v>
        <stp/>
        <stp>##V3_BDHV12</stp>
        <stp>EI575442 Corp</stp>
        <stp>yld_ytm_mid</stp>
        <stp>11/1/2011</stp>
        <stp/>
        <stp>[Fig 2 It-Spain Sov Yield Curve.xlsx]Spain!R8C1_x0000__x0000_</stp>
        <stp>Days=W</stp>
        <stp>cols=2;rows=181</stp>
        <tr r="A8" s="2"/>
      </tp>
      <tp>
        <v>5.9779999999999998</v>
        <stp/>
        <stp>##V3_BDHV12</stp>
        <stp>Gspg30yr curncy</stp>
        <stp>px_last</stp>
        <stp>3/1/2011</stp>
        <stp/>
        <stp>[Fig 2 It-Spain Sov Yield Curve.xlsx]GGR!R9C12_x0000_7</stp>
        <stp>Dts=H</stp>
        <stp>days=w</stp>
        <stp>cols=1;rows=356</stp>
        <tr r="L9" s="6"/>
      </tp>
      <tp>
        <v>3.88</v>
        <stp/>
        <stp>##V3_BDHV12</stp>
        <stp>gbtpgr5 index</stp>
        <stp>px_last</stp>
        <stp>3/1/2011</stp>
        <stp/>
        <stp>[Fig 2 It-Spain Sov Yield Curve.xlsx]GGR!R9C4_x0000_1</stp>
        <stp>Dts=H</stp>
        <stp>days=w</stp>
        <stp>cols=1;rows=356</stp>
        <tr r="D9" s="6"/>
      </tp>
      <tp>
        <v>5.5739999999999998</v>
        <stp/>
        <stp>##V3_BDHV12</stp>
        <stp>Gbtpgr30 curncy</stp>
        <stp>px_last</stp>
        <stp>3/1/2011</stp>
        <stp/>
        <stp>[Fig 2 It-Spain Sov Yield Curve.xlsx]GGR!R9C6_x0000_1</stp>
        <stp>Dts=H</stp>
        <stp>days=w</stp>
        <stp>cols=1;rows=356</stp>
        <tr r="F9" s="6"/>
      </tp>
      <tp>
        <v>4.8179999999999996</v>
        <stp/>
        <stp>##V3_BDHV12</stp>
        <stp>Gbtpgr10 curncy</stp>
        <stp>px_last</stp>
        <stp>3/1/2011</stp>
        <stp/>
        <stp>[Fig 2 It-Spain Sov Yield Curve.xlsx]GGR!R9C5_x0000_1</stp>
        <stp>Dts=H</stp>
        <stp>days=w</stp>
        <stp>cols=1;rows=356</stp>
        <tr r="E9" s="6"/>
      </tp>
      <tp>
        <v>2.5</v>
        <stp/>
        <stp>##V3_BDHV12</stp>
        <stp>Gbtpgr2 curncy</stp>
        <stp>px_last</stp>
        <stp>3/1/2011</stp>
        <stp/>
        <stp>[Fig 2 It-Spain Sov Yield Curve.xlsx]GGR!R9C3_x0000_1</stp>
        <stp>Dts=H</stp>
        <stp>days=w</stp>
        <stp>cols=1;rows=356</stp>
        <tr r="C9" s="6"/>
      </tp>
      <tp>
        <v>6.2789999999999999</v>
        <stp/>
        <stp>##V3_BDHV12</stp>
        <stp>EH984269 Corp</stp>
        <stp>yld_ytm_mid</stp>
        <stp>11/1/2011</stp>
        <stp/>
        <stp>[Fig 2 It-Spain Sov Yield Curve.xlsx]Spain!R8C17_x0000__x0000_</stp>
        <stp>Dts=H</stp>
        <stp>Days=W</stp>
        <stp>cols=1;rows=181</stp>
        <tr r="Q8" s="2"/>
      </tp>
      <tp>
        <v>6.9820000000000002</v>
        <stp/>
        <stp>##V3_BDHV12</stp>
        <stp>EC237370 Corp</stp>
        <stp>yld_ytm_mid</stp>
        <stp>11/1/2011</stp>
        <stp/>
        <stp>[Fig 2 It-Spain Sov Yield Curve.xlsx]Italy!R7C15_x0000__x0000_</stp>
        <stp>Dts=H</stp>
        <stp>Days=W</stp>
        <stp>cols=1;rows=181</stp>
        <tr r="O7" s="3"/>
      </tp>
      <tp>
        <v>6.9130000000000003</v>
        <stp/>
        <stp>##V3_BDHV12</stp>
        <stp>ED154470 Corp</stp>
        <stp>yld_ytm_mid</stp>
        <stp>11/1/2011</stp>
        <stp/>
        <stp>[Fig 2 It-Spain Sov Yield Curve.xlsx]Italy!R7C16_x0000__x0000_</stp>
        <stp>Dts=H</stp>
        <stp>Days=W</stp>
        <stp>cols=1;rows=181</stp>
        <tr r="P7" s="3"/>
      </tp>
      <tp>
        <v>6.0679999999999996</v>
        <stp/>
        <stp>##V3_BDHV12</stp>
        <stp>EI201806 Corp</stp>
        <stp>yld_ytm_mid</stp>
        <stp>11/1/2011</stp>
        <stp/>
        <stp>[Fig 2 It-Spain Sov Yield Curve.xlsx]Italy!R7C11_x0000__x0000_</stp>
        <stp>Dts=H</stp>
        <stp>Days=W</stp>
        <stp>cols=1;rows=181</stp>
        <tr r="K7" s="3"/>
      </tp>
      <tp>
        <v>5.0350000000000001</v>
        <stp/>
        <stp>##V3_BDHV12</stp>
        <stp>EH211066 Corp</stp>
        <stp>yld_ytm_mid</stp>
        <stp>11/1/2011</stp>
        <stp/>
        <stp>[Fig 2 It-Spain Sov Yield Curve.xlsx]Spain!R8C10_x0000__x0000_</stp>
        <stp>Dts=H</stp>
        <stp>Days=W</stp>
        <stp>cols=1;rows=181</stp>
        <tr r="J8" s="2"/>
      </tp>
      <tp>
        <v>5.5049999999999999</v>
        <stp/>
        <stp>##V3_BDHV12</stp>
        <stp>EI542126 Corp</stp>
        <stp>yld_ytm_mid</stp>
        <stp>11/1/2011</stp>
        <stp/>
        <stp>[Fig 2 It-Spain Sov Yield Curve.xlsx]Spain!R8C13_x0000__x0000_</stp>
        <stp>Dts=H</stp>
        <stp>Days=W</stp>
        <stp>cols=1;rows=181</stp>
        <tr r="M8" s="2"/>
      </tp>
      <tp>
        <v>5.1740000000000004</v>
        <stp/>
        <stp>##V3_BDHV12</stp>
        <stp>EH711140 Corp</stp>
        <stp>yld_ytm_mid</stp>
        <stp>11/1/2011</stp>
        <stp/>
        <stp>[Fig 2 It-Spain Sov Yield Curve.xlsx]Spain!R8C11_x0000__x0000_</stp>
        <stp>Dts=H</stp>
        <stp>Days=W</stp>
        <stp>cols=1;rows=181</stp>
        <tr r="K8" s="2"/>
      </tp>
      <tp t="s">
        <v>#N/A N/A</v>
        <stp/>
        <stp>##V3_BDHV12</stp>
        <stp>EI876047 Corp</stp>
        <stp>yld_ytm_mid</stp>
        <stp>11/1/2011</stp>
        <stp/>
        <stp>[Fig 2 It-Spain Sov Yield Curve.xlsx]Spain!R8C14_x0000__x0000_</stp>
        <stp>Dts=H</stp>
        <stp>Days=W</stp>
        <stp>cols=1;rows=181</stp>
        <tr r="N8" s="2"/>
      </tp>
      <tp>
        <v>6.1740000000000004</v>
        <stp/>
        <stp>##V3_BDHV12</stp>
        <stp>EI604597 Corp</stp>
        <stp>yld_ytm_mid</stp>
        <stp>11/1/2011</stp>
        <stp/>
        <stp>[Fig 2 It-Spain Sov Yield Curve.xlsx]Spain!R8C15_x0000__x0000_</stp>
        <stp>Dts=H</stp>
        <stp>Days=W</stp>
        <stp>cols=1;rows=181</stp>
        <tr r="O8" s="2"/>
      </tp>
      <tp>
        <v>40603</v>
        <stp/>
        <stp>##V3_BDHV12</stp>
        <stp>Gbotg12m index</stp>
        <stp>px_last</stp>
        <stp>3/1/2011</stp>
        <stp/>
        <stp>[Fig 2 It-Spain Sov Yield Curve.xlsx]GGR!R9C1_x0000__x0000_</stp>
        <stp>days=w</stp>
        <stp>cols=2;rows=356</stp>
        <tr r="A9" s="6"/>
      </tp>
      <tp>
        <v>6.2430000000000003</v>
        <stp/>
        <stp>##V3_BDHV12</stp>
        <stp>EC330163 Corp</stp>
        <stp>yld_ytm_mid</stp>
        <stp>11/1/2011</stp>
        <stp/>
        <stp>[Fig 2 It-Spain Sov Yield Curve.xlsx]Spain!R8C16_x0000__x0000_</stp>
        <stp>Dts=H</stp>
        <stp>Days=W</stp>
        <stp>cols=1;rows=181</stp>
        <tr r="P8" s="2"/>
      </tp>
      <tp>
        <v>6.8849999999999998</v>
        <stp/>
        <stp>##V3_BDHV12</stp>
        <stp>EH969116 Corp</stp>
        <stp>yld_ytm_mid</stp>
        <stp>11/1/2011</stp>
        <stp/>
        <stp>[Fig 2 It-Spain Sov Yield Curve.xlsx]Italy!R7C17_x0000__x0000_</stp>
        <stp>Dts=H</stp>
        <stp>Days=W</stp>
        <stp>cols=1;rows=181</stp>
        <tr r="Q7" s="3"/>
      </tp>
      <tp>
        <v>6.18</v>
        <stp/>
        <stp>##V3_BDHV12</stp>
        <stp>EI586386 Corp</stp>
        <stp>yld_ytm_mid</stp>
        <stp>11/1/2011</stp>
        <stp/>
        <stp>[Fig 2 It-Spain Sov Yield Curve.xlsx]Italy!R7C12_x0000__x0000_</stp>
        <stp>Dts=H</stp>
        <stp>Days=W</stp>
        <stp>cols=1;rows=181</stp>
        <tr r="L7" s="3"/>
      </tp>
      <tp>
        <v>6.7229999999999999</v>
        <stp/>
        <stp>##V3_BDHV12</stp>
        <stp>EI415319 Corp</stp>
        <stp>yld_ytm_mid</stp>
        <stp>11/1/2011</stp>
        <stp/>
        <stp>[Fig 2 It-Spain Sov Yield Curve.xlsx]Italy!R7C14_x0000__x0000_</stp>
        <stp>Dts=H</stp>
        <stp>Days=W</stp>
        <stp>cols=1;rows=181</stp>
        <tr r="N7" s="3"/>
      </tp>
      <tp t="s">
        <v>#N/A N/A</v>
        <stp/>
        <stp>##V3_BDHV12</stp>
        <stp>EJ042056 Corp</stp>
        <stp>yld_ytm_mid</stp>
        <stp>11/1/2011</stp>
        <stp/>
        <stp>[Fig 2 It-Spain Sov Yield Curve.xlsx]Italy!R7C13_x0000__x0000_</stp>
        <stp>Dts=H</stp>
        <stp>Days=W</stp>
        <stp>cols=1;rows=181</stp>
        <tr r="M7" s="3"/>
      </tp>
      <tp>
        <v>5.2039999999999997</v>
        <stp/>
        <stp>##V3_BDHV12</stp>
        <stp>EI109866 Corp</stp>
        <stp>yld_ytm_mid</stp>
        <stp>11/1/2011</stp>
        <stp/>
        <stp>[Fig 2 It-Spain Sov Yield Curve.xlsx]Spain!R8C12_x0000__x0000_</stp>
        <stp>Dts=H</stp>
        <stp>Days=W</stp>
        <stp>cols=1;rows=181</stp>
        <tr r="L8" s="2"/>
      </tp>
    </main>
    <main first="bloomberg.rtd">
      <tp>
        <v>6.1680000000000001</v>
        <stp/>
        <stp>##V3_BDHV12</stp>
        <stp>EH802597 Corp</stp>
        <stp>yld_ytm_mid</stp>
        <stp>11/1/2011</stp>
        <stp/>
        <stp>[Fig 2 It-Spain Sov Yield Curve.xlsx]Italy!R7C10_x0000__x0000_</stp>
        <stp>Dts=H</stp>
        <stp>Days=W</stp>
        <stp>cols=1;rows=181</stp>
        <tr r="J7" s="3"/>
      </tp>
      <tp>
        <v>4.444</v>
        <stp/>
        <stp>##V3_BDHV12</stp>
        <stp>Gspg5yr curncy</stp>
        <stp>px_last</stp>
        <stp>3/1/2011</stp>
        <stp/>
        <stp>[Fig 2 It-Spain Sov Yield Curve.xlsx]GGR!R9C10_x0000_7</stp>
        <stp>Dts=H</stp>
        <stp>days=w</stp>
        <stp>cols=1;rows=356</stp>
        <tr r="J9" s="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320882966552259"/>
          <c:y val="9.9855772978872909E-2"/>
          <c:w val="0.80978262332593043"/>
          <c:h val="0.71819989085522762"/>
        </c:manualLayout>
      </c:layout>
      <c:lineChart>
        <c:grouping val="standard"/>
        <c:ser>
          <c:idx val="0"/>
          <c:order val="0"/>
          <c:tx>
            <c:strRef>
              <c:f>'Chart Sov  Yield Curve'!$A$5</c:f>
              <c:strCache>
                <c:ptCount val="1"/>
                <c:pt idx="0">
                  <c:v>11/25/2011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'Chart Sov  Yield Curve'!$H$3:$L$3</c:f>
              <c:strCache>
                <c:ptCount val="5"/>
                <c:pt idx="0">
                  <c:v>1y </c:v>
                </c:pt>
                <c:pt idx="1">
                  <c:v>2y </c:v>
                </c:pt>
                <c:pt idx="2">
                  <c:v>5y </c:v>
                </c:pt>
                <c:pt idx="3">
                  <c:v>10yr </c:v>
                </c:pt>
                <c:pt idx="4">
                  <c:v>30yr </c:v>
                </c:pt>
              </c:strCache>
            </c:strRef>
          </c:cat>
          <c:val>
            <c:numRef>
              <c:f>'Chart Sov  Yield Curve'!$H$5:$L$5</c:f>
              <c:numCache>
                <c:formatCode>0.00</c:formatCode>
                <c:ptCount val="5"/>
                <c:pt idx="0">
                  <c:v>4.5369000000000002</c:v>
                </c:pt>
                <c:pt idx="1">
                  <c:v>6.093</c:v>
                </c:pt>
                <c:pt idx="2">
                  <c:v>6.3440000000000003</c:v>
                </c:pt>
                <c:pt idx="3">
                  <c:v>6.6989999999999998</c:v>
                </c:pt>
                <c:pt idx="4">
                  <c:v>7.0030000000000001</c:v>
                </c:pt>
              </c:numCache>
            </c:numRef>
          </c:val>
        </c:ser>
        <c:ser>
          <c:idx val="1"/>
          <c:order val="1"/>
          <c:tx>
            <c:strRef>
              <c:f>'Chart Sov  Yield Curve'!$A$6</c:f>
              <c:strCache>
                <c:ptCount val="1"/>
                <c:pt idx="0">
                  <c:v>3/15/2012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'Chart Sov  Yield Curve'!$H$3:$L$3</c:f>
              <c:strCache>
                <c:ptCount val="5"/>
                <c:pt idx="0">
                  <c:v>1y </c:v>
                </c:pt>
                <c:pt idx="1">
                  <c:v>2y </c:v>
                </c:pt>
                <c:pt idx="2">
                  <c:v>5y </c:v>
                </c:pt>
                <c:pt idx="3">
                  <c:v>10yr </c:v>
                </c:pt>
                <c:pt idx="4">
                  <c:v>30yr </c:v>
                </c:pt>
              </c:strCache>
            </c:strRef>
          </c:cat>
          <c:val>
            <c:numRef>
              <c:f>'Chart Sov  Yield Curve'!$H$6:$L$6</c:f>
              <c:numCache>
                <c:formatCode>0.00</c:formatCode>
                <c:ptCount val="5"/>
                <c:pt idx="0">
                  <c:v>1.1581999999999999</c:v>
                </c:pt>
                <c:pt idx="1">
                  <c:v>2.403</c:v>
                </c:pt>
                <c:pt idx="2">
                  <c:v>3.766</c:v>
                </c:pt>
                <c:pt idx="3">
                  <c:v>5.1840000000000002</c:v>
                </c:pt>
                <c:pt idx="4">
                  <c:v>5.9059999999999997</c:v>
                </c:pt>
              </c:numCache>
            </c:numRef>
          </c:val>
        </c:ser>
        <c:ser>
          <c:idx val="2"/>
          <c:order val="2"/>
          <c:tx>
            <c:strRef>
              <c:f>'Chart Sov  Yield Curve'!$A$7</c:f>
              <c:strCache>
                <c:ptCount val="1"/>
                <c:pt idx="0">
                  <c:v>7/10/2012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'Chart Sov  Yield Curve'!$H$3:$L$3</c:f>
              <c:strCache>
                <c:ptCount val="5"/>
                <c:pt idx="0">
                  <c:v>1y </c:v>
                </c:pt>
                <c:pt idx="1">
                  <c:v>2y </c:v>
                </c:pt>
                <c:pt idx="2">
                  <c:v>5y </c:v>
                </c:pt>
                <c:pt idx="3">
                  <c:v>10yr </c:v>
                </c:pt>
                <c:pt idx="4">
                  <c:v>30yr </c:v>
                </c:pt>
              </c:strCache>
            </c:strRef>
          </c:cat>
          <c:val>
            <c:numRef>
              <c:f>'Chart Sov  Yield Curve'!$H$7:$L$7</c:f>
              <c:numCache>
                <c:formatCode>0.00</c:formatCode>
                <c:ptCount val="5"/>
                <c:pt idx="0">
                  <c:v>3.8460000000000001</c:v>
                </c:pt>
                <c:pt idx="1">
                  <c:v>4.782</c:v>
                </c:pt>
                <c:pt idx="2">
                  <c:v>6.0069999999999997</c:v>
                </c:pt>
                <c:pt idx="3">
                  <c:v>6.8239999999999998</c:v>
                </c:pt>
                <c:pt idx="4">
                  <c:v>7.133</c:v>
                </c:pt>
              </c:numCache>
            </c:numRef>
          </c:val>
        </c:ser>
        <c:marker val="1"/>
        <c:axId val="243459200"/>
        <c:axId val="243460736"/>
      </c:lineChart>
      <c:catAx>
        <c:axId val="24345920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43460736"/>
        <c:crosses val="autoZero"/>
        <c:auto val="1"/>
        <c:lblAlgn val="ctr"/>
        <c:lblOffset val="100"/>
      </c:catAx>
      <c:valAx>
        <c:axId val="243460736"/>
        <c:scaling>
          <c:orientation val="minMax"/>
          <c:max val="8"/>
          <c:min val="1"/>
        </c:scaling>
        <c:axPos val="l"/>
        <c:numFmt formatCode="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4345920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320882966552259"/>
          <c:y val="0.11303102922411379"/>
          <c:w val="0.80978262332593043"/>
          <c:h val="0.48893384374384075"/>
        </c:manualLayout>
      </c:layout>
      <c:lineChart>
        <c:grouping val="standard"/>
        <c:ser>
          <c:idx val="0"/>
          <c:order val="0"/>
          <c:tx>
            <c:strRef>
              <c:f>'Chart Sov  Yield Curve'!$A$5</c:f>
              <c:strCache>
                <c:ptCount val="1"/>
                <c:pt idx="0">
                  <c:v>11/25/2011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'Chart Sov  Yield Curve'!$H$3:$L$3</c:f>
              <c:strCache>
                <c:ptCount val="5"/>
                <c:pt idx="0">
                  <c:v>1y </c:v>
                </c:pt>
                <c:pt idx="1">
                  <c:v>2y </c:v>
                </c:pt>
                <c:pt idx="2">
                  <c:v>5y </c:v>
                </c:pt>
                <c:pt idx="3">
                  <c:v>10yr </c:v>
                </c:pt>
                <c:pt idx="4">
                  <c:v>30yr </c:v>
                </c:pt>
              </c:strCache>
            </c:strRef>
          </c:cat>
          <c:val>
            <c:numRef>
              <c:f>'Chart Sov  Yield Curve'!$B$5:$F$5</c:f>
              <c:numCache>
                <c:formatCode>0.00</c:formatCode>
                <c:ptCount val="5"/>
                <c:pt idx="0">
                  <c:v>7.0220000000000002</c:v>
                </c:pt>
                <c:pt idx="1">
                  <c:v>7.6639999999999997</c:v>
                </c:pt>
                <c:pt idx="2">
                  <c:v>7.74</c:v>
                </c:pt>
                <c:pt idx="3">
                  <c:v>7.2610000000000001</c:v>
                </c:pt>
                <c:pt idx="4">
                  <c:v>7.2569999999999997</c:v>
                </c:pt>
              </c:numCache>
            </c:numRef>
          </c:val>
        </c:ser>
        <c:ser>
          <c:idx val="1"/>
          <c:order val="1"/>
          <c:tx>
            <c:strRef>
              <c:f>'Chart Sov  Yield Curve'!$A$6</c:f>
              <c:strCache>
                <c:ptCount val="1"/>
                <c:pt idx="0">
                  <c:v>3/15/2012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'Chart Sov  Yield Curve'!$H$3:$L$3</c:f>
              <c:strCache>
                <c:ptCount val="5"/>
                <c:pt idx="0">
                  <c:v>1y </c:v>
                </c:pt>
                <c:pt idx="1">
                  <c:v>2y </c:v>
                </c:pt>
                <c:pt idx="2">
                  <c:v>5y </c:v>
                </c:pt>
                <c:pt idx="3">
                  <c:v>10yr </c:v>
                </c:pt>
                <c:pt idx="4">
                  <c:v>30yr </c:v>
                </c:pt>
              </c:strCache>
            </c:strRef>
          </c:cat>
          <c:val>
            <c:numRef>
              <c:f>'Chart Sov  Yield Curve'!$B$6:$F$6</c:f>
              <c:numCache>
                <c:formatCode>0.00</c:formatCode>
                <c:ptCount val="5"/>
                <c:pt idx="0">
                  <c:v>1.4710000000000001</c:v>
                </c:pt>
                <c:pt idx="1">
                  <c:v>2.0129999999999999</c:v>
                </c:pt>
                <c:pt idx="2">
                  <c:v>3.6160000000000001</c:v>
                </c:pt>
                <c:pt idx="3">
                  <c:v>4.8609999999999998</c:v>
                </c:pt>
                <c:pt idx="4">
                  <c:v>5.5910000000000002</c:v>
                </c:pt>
              </c:numCache>
            </c:numRef>
          </c:val>
        </c:ser>
        <c:ser>
          <c:idx val="2"/>
          <c:order val="2"/>
          <c:tx>
            <c:strRef>
              <c:f>'Chart Sov  Yield Curve'!$A$7</c:f>
              <c:strCache>
                <c:ptCount val="1"/>
                <c:pt idx="0">
                  <c:v>7/10/2012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'Chart Sov  Yield Curve'!$H$3:$L$3</c:f>
              <c:strCache>
                <c:ptCount val="5"/>
                <c:pt idx="0">
                  <c:v>1y </c:v>
                </c:pt>
                <c:pt idx="1">
                  <c:v>2y </c:v>
                </c:pt>
                <c:pt idx="2">
                  <c:v>5y </c:v>
                </c:pt>
                <c:pt idx="3">
                  <c:v>10yr </c:v>
                </c:pt>
                <c:pt idx="4">
                  <c:v>30yr </c:v>
                </c:pt>
              </c:strCache>
            </c:strRef>
          </c:cat>
          <c:val>
            <c:numRef>
              <c:f>'Chart Sov  Yield Curve'!$B$7:$F$7</c:f>
              <c:numCache>
                <c:formatCode>0.00</c:formatCode>
                <c:ptCount val="5"/>
                <c:pt idx="0">
                  <c:v>3.1749999999999998</c:v>
                </c:pt>
                <c:pt idx="1">
                  <c:v>3.9089999999999998</c:v>
                </c:pt>
                <c:pt idx="2">
                  <c:v>5.4160000000000004</c:v>
                </c:pt>
                <c:pt idx="3">
                  <c:v>5.9630000000000001</c:v>
                </c:pt>
                <c:pt idx="4">
                  <c:v>6.2869999999999999</c:v>
                </c:pt>
              </c:numCache>
            </c:numRef>
          </c:val>
        </c:ser>
        <c:marker val="1"/>
        <c:axId val="243379200"/>
        <c:axId val="243380992"/>
      </c:lineChart>
      <c:catAx>
        <c:axId val="243379200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43380992"/>
        <c:crosses val="autoZero"/>
        <c:auto val="1"/>
        <c:lblAlgn val="ctr"/>
        <c:lblOffset val="100"/>
      </c:catAx>
      <c:valAx>
        <c:axId val="243380992"/>
        <c:scaling>
          <c:orientation val="minMax"/>
          <c:max val="8"/>
          <c:min val="1"/>
        </c:scaling>
        <c:axPos val="l"/>
        <c:numFmt formatCode="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43379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0769230769230748E-3"/>
          <c:y val="0.76619567810940781"/>
          <c:w val="0.97555555555555562"/>
          <c:h val="0.21657376367558015"/>
        </c:manualLayout>
      </c:layout>
      <c:overlay val="1"/>
      <c:txPr>
        <a:bodyPr/>
        <a:lstStyle/>
        <a:p>
          <a:pPr>
            <a:defRPr sz="1200"/>
          </a:pPr>
          <a:endParaRPr lang="en-US"/>
        </a:p>
      </c:txPr>
    </c:legend>
    <c:plotVisOnly val="1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236220</xdr:colOff>
      <xdr:row>21</xdr:row>
      <xdr:rowOff>15240</xdr:rowOff>
    </xdr:from>
    <xdr:to>
      <xdr:col>13</xdr:col>
      <xdr:colOff>160020</xdr:colOff>
      <xdr:row>29</xdr:row>
      <xdr:rowOff>15240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236220</xdr:colOff>
      <xdr:row>10</xdr:row>
      <xdr:rowOff>114300</xdr:rowOff>
    </xdr:from>
    <xdr:to>
      <xdr:col>13</xdr:col>
      <xdr:colOff>160020</xdr:colOff>
      <xdr:row>21</xdr:row>
      <xdr:rowOff>30480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0.35897</cdr:x>
      <cdr:y>0</cdr:y>
    </cdr:from>
    <cdr:to>
      <cdr:x>0.6641</cdr:x>
      <cdr:y>0.23267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0"/>
          <a:ext cx="906780" cy="358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(b) Spain</a:t>
          </a:r>
          <a:r>
            <a:rPr lang="en-US" sz="1100" baseline="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0.12821</cdr:x>
      <cdr:y>0.0495</cdr:y>
    </cdr:from>
    <cdr:to>
      <cdr:x>0.23333</cdr:x>
      <cdr:y>0.25743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1000" y="76200"/>
          <a:ext cx="312420" cy="320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/>
            <a:t>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0.35897</cdr:x>
      <cdr:y>0</cdr:y>
    </cdr:from>
    <cdr:to>
      <cdr:x>0.6641</cdr:x>
      <cdr:y>0.23267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6800" y="0"/>
          <a:ext cx="906780" cy="358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(a) Italy</a:t>
          </a:r>
          <a:r>
            <a:rPr lang="en-US" sz="1100" baseline="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0.12821</cdr:x>
      <cdr:y>0.0495</cdr:y>
    </cdr:from>
    <cdr:to>
      <cdr:x>0.22821</cdr:x>
      <cdr:y>0.25743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1001" y="95429"/>
          <a:ext cx="297180" cy="400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90"/>
  <sheetViews>
    <sheetView workbookViewId="0">
      <pane xSplit="1" ySplit="7" topLeftCell="B166" activePane="bottomRight" state="frozen"/>
      <selection pane="topRight" activeCell="B1" sqref="B1"/>
      <selection pane="bottomLeft" activeCell="A8" sqref="A8"/>
      <selection pane="bottomRight" activeCell="D178" sqref="D178"/>
    </sheetView>
  </sheetViews>
  <sheetFormatPr defaultRowHeight="14.4"/>
  <cols>
    <col min="1" max="1" width="10.6640625" bestFit="1" customWidth="1"/>
    <col min="2" max="2" width="9.6640625" bestFit="1" customWidth="1"/>
    <col min="14" max="14" width="10.6640625" bestFit="1" customWidth="1"/>
    <col min="20" max="20" width="10.109375" bestFit="1" customWidth="1"/>
  </cols>
  <sheetData>
    <row r="1" spans="1:35">
      <c r="B1" t="s">
        <v>0</v>
      </c>
      <c r="C1" t="s">
        <v>1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</row>
    <row r="2" spans="1:3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</row>
    <row r="3" spans="1:35"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35">
      <c r="B4" t="s">
        <v>31</v>
      </c>
      <c r="C4" t="s">
        <v>31</v>
      </c>
      <c r="D4" t="s">
        <v>31</v>
      </c>
      <c r="E4" t="s">
        <v>31</v>
      </c>
      <c r="F4" t="s">
        <v>31</v>
      </c>
      <c r="G4" t="s">
        <v>31</v>
      </c>
      <c r="H4" t="s">
        <v>31</v>
      </c>
      <c r="I4" t="s">
        <v>31</v>
      </c>
      <c r="J4" t="s">
        <v>31</v>
      </c>
      <c r="K4" t="s">
        <v>31</v>
      </c>
      <c r="L4" t="s">
        <v>31</v>
      </c>
      <c r="M4" t="s">
        <v>31</v>
      </c>
      <c r="N4" t="s">
        <v>31</v>
      </c>
      <c r="O4" t="s">
        <v>31</v>
      </c>
      <c r="P4" t="s">
        <v>31</v>
      </c>
      <c r="Q4" t="s">
        <v>31</v>
      </c>
    </row>
    <row r="5" spans="1:35">
      <c r="B5" s="1">
        <v>40848</v>
      </c>
      <c r="C5" s="1">
        <v>40848</v>
      </c>
      <c r="D5" s="1">
        <v>40848</v>
      </c>
      <c r="E5" s="1">
        <v>40848</v>
      </c>
      <c r="F5" s="1">
        <v>40848</v>
      </c>
      <c r="G5" s="1">
        <v>40848</v>
      </c>
      <c r="H5" s="1">
        <v>40848</v>
      </c>
      <c r="I5" s="1">
        <v>40848</v>
      </c>
      <c r="J5" s="1">
        <v>40848</v>
      </c>
      <c r="K5" s="1">
        <v>40848</v>
      </c>
      <c r="L5" s="1">
        <v>40848</v>
      </c>
      <c r="M5" s="1">
        <v>40848</v>
      </c>
      <c r="N5" s="1">
        <v>40848</v>
      </c>
      <c r="O5" s="1">
        <v>40848</v>
      </c>
      <c r="P5" s="1">
        <v>40848</v>
      </c>
      <c r="Q5" s="1">
        <v>40848</v>
      </c>
    </row>
    <row r="7" spans="1:35">
      <c r="U7" t="s">
        <v>0</v>
      </c>
      <c r="V7" t="s">
        <v>1</v>
      </c>
      <c r="W7" t="s">
        <v>18</v>
      </c>
      <c r="X7" t="s">
        <v>19</v>
      </c>
      <c r="Y7" t="s">
        <v>20</v>
      </c>
      <c r="Z7" t="s">
        <v>21</v>
      </c>
      <c r="AA7" t="s">
        <v>22</v>
      </c>
      <c r="AB7" t="s">
        <v>23</v>
      </c>
      <c r="AC7" t="s">
        <v>24</v>
      </c>
      <c r="AD7" t="s">
        <v>25</v>
      </c>
      <c r="AE7" t="s">
        <v>26</v>
      </c>
      <c r="AF7" t="s">
        <v>27</v>
      </c>
      <c r="AG7" t="s">
        <v>28</v>
      </c>
      <c r="AH7" t="s">
        <v>29</v>
      </c>
      <c r="AI7" t="s">
        <v>30</v>
      </c>
    </row>
    <row r="8" spans="1:35">
      <c r="A8" s="2">
        <f>_xll.BDH(B3,B4,B5,,"Days=W","cols=2;rows=181")</f>
        <v>40848</v>
      </c>
      <c r="B8">
        <v>3.677</v>
      </c>
      <c r="C8" t="str">
        <f>_xll.BDH(C3,C4,C5,,"Dts=H","Days=W","cols=1;rows=181")</f>
        <v>#N/A N/A</v>
      </c>
      <c r="D8" t="str">
        <f>_xll.BDH(D3,D4,D5,,"Dts=H","Days=W","cols=1;rows=181")</f>
        <v>#N/A N/A</v>
      </c>
      <c r="E8" t="str">
        <f>_xll.BDH(E3,E4,E5,,"Dts=H","Days=W","cols=1;rows=181")</f>
        <v>#N/A N/A</v>
      </c>
      <c r="F8">
        <f>_xll.BDH(F3,F4,F5,,"Dts=H","Days=W","cols=1;rows=181")</f>
        <v>4.1609999999999996</v>
      </c>
      <c r="G8" t="str">
        <f>_xll.BDH(G3,G4,G5,,"Dts=H","Days=W","cols=1;rows=181")</f>
        <v>#N/A N/A</v>
      </c>
      <c r="H8">
        <f>_xll.BDH(H3,H4,H5,,"Dts=H","Days=W","cols=1;rows=181")</f>
        <v>4.4119999999999999</v>
      </c>
      <c r="I8">
        <f>_xll.BDH(I3,I4,I5,,"Dts=H","Days=W","cols=1;rows=181")</f>
        <v>4.766</v>
      </c>
      <c r="J8">
        <f>_xll.BDH(J3,J4,J5,,"Dts=H","Days=W","cols=1;rows=181")</f>
        <v>5.0350000000000001</v>
      </c>
      <c r="K8">
        <f>_xll.BDH(K3,K4,K5,,"Dts=H","Days=W","cols=1;rows=181")</f>
        <v>5.1740000000000004</v>
      </c>
      <c r="L8">
        <f>_xll.BDH(L3,L4,L5,,"Dts=H","Days=W","cols=1;rows=181")</f>
        <v>5.2039999999999997</v>
      </c>
      <c r="M8">
        <f>_xll.BDH(M3,M4,M5,,"Dts=H","Days=W","cols=1;rows=181")</f>
        <v>5.5049999999999999</v>
      </c>
      <c r="N8" t="str">
        <f>_xll.BDH(N3,N4,N5,,"Dts=H","Days=W","cols=1;rows=181")</f>
        <v>#N/A N/A</v>
      </c>
      <c r="O8">
        <f>_xll.BDH(O3,O4,O5,,"Dts=H","Days=W","cols=1;rows=181")</f>
        <v>6.1740000000000004</v>
      </c>
      <c r="P8">
        <f>_xll.BDH(P3,P4,P5,,"Dts=H","Days=W","cols=1;rows=181")</f>
        <v>6.2430000000000003</v>
      </c>
      <c r="Q8">
        <f>_xll.BDH(Q3,Q4,Q5,,"Dts=H","Days=W","cols=1;rows=181")</f>
        <v>6.2789999999999999</v>
      </c>
      <c r="T8" s="3">
        <f>A28</f>
        <v>40876</v>
      </c>
      <c r="U8">
        <f>IF(ISNUMBER(VLOOKUP($T8,$A$8:$Q$476,B$2,FALSE)),VLOOKUP($T8,$A$8:$Q$476,B$2,FALSE),NA())</f>
        <v>4.9550000000000001</v>
      </c>
      <c r="V8">
        <f t="shared" ref="V8:AI10" si="0">IF(ISNUMBER(VLOOKUP($T8,$A$8:$Q$476,C$2,FALSE)),VLOOKUP($T8,$A$8:$Q$476,C$2,FALSE),NA())</f>
        <v>4.9450000000000003</v>
      </c>
      <c r="W8" t="e">
        <f t="shared" si="0"/>
        <v>#N/A</v>
      </c>
      <c r="X8" t="e">
        <f t="shared" si="0"/>
        <v>#N/A</v>
      </c>
      <c r="Y8">
        <f t="shared" si="0"/>
        <v>5.6239999999999997</v>
      </c>
      <c r="Z8" t="e">
        <f t="shared" si="0"/>
        <v>#N/A</v>
      </c>
      <c r="AA8">
        <f t="shared" si="0"/>
        <v>5.6820000000000004</v>
      </c>
      <c r="AB8">
        <f t="shared" si="0"/>
        <v>5.984</v>
      </c>
      <c r="AC8">
        <f t="shared" si="0"/>
        <v>5.9980000000000002</v>
      </c>
      <c r="AD8">
        <f t="shared" si="0"/>
        <v>6.0609999999999999</v>
      </c>
      <c r="AE8">
        <f t="shared" si="0"/>
        <v>6.05</v>
      </c>
      <c r="AF8">
        <f t="shared" si="0"/>
        <v>6.3650000000000002</v>
      </c>
      <c r="AG8">
        <f t="shared" si="0"/>
        <v>6.7809999999999997</v>
      </c>
      <c r="AH8">
        <f t="shared" si="0"/>
        <v>6.8780000000000001</v>
      </c>
      <c r="AI8">
        <f t="shared" si="0"/>
        <v>6.7379999999999995</v>
      </c>
    </row>
    <row r="9" spans="1:35">
      <c r="A9" s="2">
        <v>40849</v>
      </c>
      <c r="B9">
        <v>3.609</v>
      </c>
      <c r="C9" t="s">
        <v>32</v>
      </c>
      <c r="D9" t="s">
        <v>32</v>
      </c>
      <c r="E9" t="s">
        <v>32</v>
      </c>
      <c r="F9">
        <v>4.1790000000000003</v>
      </c>
      <c r="G9" t="s">
        <v>32</v>
      </c>
      <c r="H9">
        <v>4.3659999999999997</v>
      </c>
      <c r="I9">
        <v>4.7249999999999996</v>
      </c>
      <c r="J9">
        <v>4.9950000000000001</v>
      </c>
      <c r="K9">
        <v>5.1100000000000003</v>
      </c>
      <c r="L9">
        <v>5.14</v>
      </c>
      <c r="M9">
        <v>5.4450000000000003</v>
      </c>
      <c r="N9" t="s">
        <v>32</v>
      </c>
      <c r="O9">
        <v>6.12</v>
      </c>
      <c r="P9">
        <v>6.1760000000000002</v>
      </c>
      <c r="Q9">
        <v>6.22</v>
      </c>
      <c r="T9" s="3">
        <f>A112</f>
        <v>40994</v>
      </c>
      <c r="U9">
        <f t="shared" ref="U9:U10" si="1">IF(ISNUMBER(VLOOKUP($T9,$A$8:$Q$476,B$2,FALSE)),VLOOKUP($T9,$A$8:$Q$476,B$2,FALSE),NA())</f>
        <v>0.72699999999999998</v>
      </c>
      <c r="V9">
        <f t="shared" si="0"/>
        <v>1.0349999999999999</v>
      </c>
      <c r="W9">
        <f t="shared" si="0"/>
        <v>1.8</v>
      </c>
      <c r="X9" t="e">
        <f t="shared" si="0"/>
        <v>#N/A</v>
      </c>
      <c r="Y9">
        <f t="shared" si="0"/>
        <v>2.4119999999999999</v>
      </c>
      <c r="Z9">
        <f t="shared" si="0"/>
        <v>3.177</v>
      </c>
      <c r="AA9">
        <f t="shared" si="0"/>
        <v>3.4790000000000001</v>
      </c>
      <c r="AB9">
        <f t="shared" si="0"/>
        <v>3.9710000000000001</v>
      </c>
      <c r="AC9">
        <f t="shared" si="0"/>
        <v>4.46</v>
      </c>
      <c r="AD9">
        <f t="shared" si="0"/>
        <v>4.7110000000000003</v>
      </c>
      <c r="AE9">
        <f t="shared" si="0"/>
        <v>4.8940000000000001</v>
      </c>
      <c r="AF9">
        <f t="shared" si="0"/>
        <v>5.181</v>
      </c>
      <c r="AG9">
        <f t="shared" si="0"/>
        <v>5.3079999999999998</v>
      </c>
      <c r="AH9">
        <f t="shared" si="0"/>
        <v>5.8280000000000003</v>
      </c>
      <c r="AI9">
        <f t="shared" si="0"/>
        <v>5.9569999999999999</v>
      </c>
    </row>
    <row r="10" spans="1:35">
      <c r="A10" s="2">
        <v>40850</v>
      </c>
      <c r="B10">
        <v>3.6189999999999998</v>
      </c>
      <c r="C10" t="s">
        <v>32</v>
      </c>
      <c r="D10" t="s">
        <v>32</v>
      </c>
      <c r="E10" t="s">
        <v>32</v>
      </c>
      <c r="F10">
        <v>4.2519999999999998</v>
      </c>
      <c r="G10" t="s">
        <v>32</v>
      </c>
      <c r="H10">
        <v>4.4370000000000003</v>
      </c>
      <c r="I10">
        <v>4.798</v>
      </c>
      <c r="J10">
        <v>5.0529999999999999</v>
      </c>
      <c r="K10">
        <v>5.1449999999999996</v>
      </c>
      <c r="L10">
        <v>5.1740000000000004</v>
      </c>
      <c r="M10">
        <v>5.4820000000000002</v>
      </c>
      <c r="N10" t="s">
        <v>32</v>
      </c>
      <c r="O10">
        <v>6.1070000000000002</v>
      </c>
      <c r="P10">
        <v>6.1829999999999998</v>
      </c>
      <c r="Q10">
        <v>6.2190000000000003</v>
      </c>
      <c r="T10" s="3">
        <f>A174</f>
        <v>41080</v>
      </c>
      <c r="U10">
        <f t="shared" si="1"/>
        <v>1.6040000000000001</v>
      </c>
      <c r="V10">
        <f t="shared" si="0"/>
        <v>2.5089999999999999</v>
      </c>
      <c r="W10">
        <f>IF(ISNUMBER(VLOOKUP($T10,$A$8:$Q$476,D$2,FALSE)),VLOOKUP($T10,$A$8:$Q$476,D$2,FALSE),NA())</f>
        <v>4.3760000000000003</v>
      </c>
      <c r="X10">
        <f>IF(ISNUMBER(VLOOKUP($T10,$A$8:$Q$476,E$2,FALSE)),VLOOKUP($T10,$A$8:$Q$476,E$2,FALSE),NA())</f>
        <v>4.6950000000000003</v>
      </c>
      <c r="Y10">
        <f t="shared" si="0"/>
        <v>4.9370000000000003</v>
      </c>
      <c r="Z10">
        <f t="shared" si="0"/>
        <v>5.6390000000000002</v>
      </c>
      <c r="AA10">
        <f t="shared" si="0"/>
        <v>5.8250000000000002</v>
      </c>
      <c r="AB10">
        <f t="shared" si="0"/>
        <v>6.1050000000000004</v>
      </c>
      <c r="AC10">
        <f t="shared" si="0"/>
        <v>6.3970000000000002</v>
      </c>
      <c r="AD10">
        <f t="shared" si="0"/>
        <v>6.4560000000000004</v>
      </c>
      <c r="AE10">
        <f t="shared" si="0"/>
        <v>6.4740000000000002</v>
      </c>
      <c r="AF10">
        <f t="shared" si="0"/>
        <v>6.6440000000000001</v>
      </c>
      <c r="AG10">
        <f t="shared" si="0"/>
        <v>6.7009999999999996</v>
      </c>
      <c r="AH10">
        <f t="shared" si="0"/>
        <v>7.0469999999999997</v>
      </c>
      <c r="AI10">
        <f t="shared" si="0"/>
        <v>7.0650000000000004</v>
      </c>
    </row>
    <row r="11" spans="1:35">
      <c r="A11" s="2">
        <v>40851</v>
      </c>
      <c r="B11">
        <v>3.6480000000000001</v>
      </c>
      <c r="C11" t="s">
        <v>32</v>
      </c>
      <c r="D11" t="s">
        <v>32</v>
      </c>
      <c r="E11" t="s">
        <v>32</v>
      </c>
      <c r="F11">
        <v>4.3949999999999996</v>
      </c>
      <c r="G11" t="s">
        <v>32</v>
      </c>
      <c r="H11">
        <v>4.5110000000000001</v>
      </c>
      <c r="I11">
        <v>4.8680000000000003</v>
      </c>
      <c r="J11">
        <v>5.1189999999999998</v>
      </c>
      <c r="K11">
        <v>5.2279999999999998</v>
      </c>
      <c r="L11">
        <v>5.2620000000000005</v>
      </c>
      <c r="M11">
        <v>5.5570000000000004</v>
      </c>
      <c r="N11" t="s">
        <v>32</v>
      </c>
      <c r="O11">
        <v>6.1950000000000003</v>
      </c>
      <c r="P11">
        <v>6.2549999999999999</v>
      </c>
      <c r="Q11">
        <v>6.2919999999999998</v>
      </c>
    </row>
    <row r="12" spans="1:35">
      <c r="A12" s="2">
        <v>40854</v>
      </c>
      <c r="B12">
        <v>3.9279999999999999</v>
      </c>
      <c r="C12" t="s">
        <v>32</v>
      </c>
      <c r="D12" t="s">
        <v>32</v>
      </c>
      <c r="E12" t="s">
        <v>32</v>
      </c>
      <c r="F12">
        <v>4.5170000000000003</v>
      </c>
      <c r="G12" t="s">
        <v>32</v>
      </c>
      <c r="H12">
        <v>4.5940000000000003</v>
      </c>
      <c r="I12">
        <v>4.9379999999999997</v>
      </c>
      <c r="J12">
        <v>5.1719999999999997</v>
      </c>
      <c r="K12">
        <v>5.2880000000000003</v>
      </c>
      <c r="L12">
        <v>5.3280000000000003</v>
      </c>
      <c r="M12">
        <v>5.6079999999999997</v>
      </c>
      <c r="N12" t="s">
        <v>32</v>
      </c>
      <c r="O12">
        <v>6.2249999999999996</v>
      </c>
      <c r="P12">
        <v>6.2830000000000004</v>
      </c>
      <c r="Q12">
        <v>6.327</v>
      </c>
    </row>
    <row r="13" spans="1:35">
      <c r="A13" s="2">
        <v>40855</v>
      </c>
      <c r="B13">
        <v>3.9220000000000002</v>
      </c>
      <c r="C13" t="s">
        <v>32</v>
      </c>
      <c r="D13" t="s">
        <v>32</v>
      </c>
      <c r="E13" t="s">
        <v>32</v>
      </c>
      <c r="F13">
        <v>4.4139999999999997</v>
      </c>
      <c r="G13" t="s">
        <v>32</v>
      </c>
      <c r="H13">
        <v>4.5270000000000001</v>
      </c>
      <c r="I13">
        <v>4.8780000000000001</v>
      </c>
      <c r="J13">
        <v>5.1360000000000001</v>
      </c>
      <c r="K13">
        <v>5.2629999999999999</v>
      </c>
      <c r="L13">
        <v>5.306</v>
      </c>
      <c r="M13">
        <v>5.6020000000000003</v>
      </c>
      <c r="N13" t="s">
        <v>32</v>
      </c>
      <c r="O13">
        <v>6.2240000000000002</v>
      </c>
      <c r="P13">
        <v>6.2690000000000001</v>
      </c>
      <c r="Q13">
        <v>6.2869999999999999</v>
      </c>
    </row>
    <row r="14" spans="1:35">
      <c r="A14" s="2">
        <v>40856</v>
      </c>
      <c r="B14">
        <v>4.33</v>
      </c>
      <c r="C14" t="s">
        <v>32</v>
      </c>
      <c r="D14" t="s">
        <v>32</v>
      </c>
      <c r="E14" t="s">
        <v>32</v>
      </c>
      <c r="F14">
        <v>4.7169999999999996</v>
      </c>
      <c r="G14" t="s">
        <v>32</v>
      </c>
      <c r="H14">
        <v>4.7590000000000003</v>
      </c>
      <c r="I14">
        <v>5.1020000000000003</v>
      </c>
      <c r="J14">
        <v>5.3520000000000003</v>
      </c>
      <c r="K14">
        <v>5.4740000000000002</v>
      </c>
      <c r="L14">
        <v>5.5049999999999999</v>
      </c>
      <c r="M14">
        <v>5.7880000000000003</v>
      </c>
      <c r="N14" t="s">
        <v>32</v>
      </c>
      <c r="O14">
        <v>6.3760000000000003</v>
      </c>
      <c r="P14">
        <v>6.4219999999999997</v>
      </c>
      <c r="Q14">
        <v>6.4569999999999999</v>
      </c>
    </row>
    <row r="15" spans="1:35">
      <c r="A15" s="2">
        <v>40857</v>
      </c>
      <c r="B15">
        <v>4.319</v>
      </c>
      <c r="C15" t="s">
        <v>32</v>
      </c>
      <c r="D15" t="s">
        <v>32</v>
      </c>
      <c r="E15" t="s">
        <v>32</v>
      </c>
      <c r="F15">
        <v>4.8220000000000001</v>
      </c>
      <c r="G15" t="s">
        <v>32</v>
      </c>
      <c r="H15">
        <v>4.827</v>
      </c>
      <c r="I15">
        <v>5.1539999999999999</v>
      </c>
      <c r="J15">
        <v>5.4130000000000003</v>
      </c>
      <c r="K15">
        <v>5.508</v>
      </c>
      <c r="L15">
        <v>5.5309999999999997</v>
      </c>
      <c r="M15">
        <v>5.8289999999999997</v>
      </c>
      <c r="N15" t="s">
        <v>32</v>
      </c>
      <c r="O15">
        <v>6.4610000000000003</v>
      </c>
      <c r="P15">
        <v>6.5019999999999998</v>
      </c>
      <c r="Q15">
        <v>6.5590000000000002</v>
      </c>
    </row>
    <row r="16" spans="1:35">
      <c r="A16" s="2">
        <v>40858</v>
      </c>
      <c r="B16">
        <v>4.3570000000000002</v>
      </c>
      <c r="C16" t="s">
        <v>32</v>
      </c>
      <c r="D16" t="s">
        <v>32</v>
      </c>
      <c r="E16" t="s">
        <v>32</v>
      </c>
      <c r="F16">
        <v>4.8250000000000002</v>
      </c>
      <c r="G16" t="s">
        <v>32</v>
      </c>
      <c r="H16">
        <v>4.8250000000000002</v>
      </c>
      <c r="I16">
        <v>5.1420000000000003</v>
      </c>
      <c r="J16">
        <v>5.3860000000000001</v>
      </c>
      <c r="K16">
        <v>5.4950000000000001</v>
      </c>
      <c r="L16">
        <v>5.5309999999999997</v>
      </c>
      <c r="M16">
        <v>5.82</v>
      </c>
      <c r="N16" t="s">
        <v>32</v>
      </c>
      <c r="O16">
        <v>6.4030000000000005</v>
      </c>
      <c r="P16">
        <v>6.444</v>
      </c>
      <c r="Q16">
        <v>6.4480000000000004</v>
      </c>
    </row>
    <row r="17" spans="1:17">
      <c r="A17" s="2">
        <v>40861</v>
      </c>
      <c r="B17">
        <v>4.4379999999999997</v>
      </c>
      <c r="C17">
        <v>4.9909999999999997</v>
      </c>
      <c r="D17" t="s">
        <v>32</v>
      </c>
      <c r="E17" t="s">
        <v>32</v>
      </c>
      <c r="F17">
        <v>5.1219999999999999</v>
      </c>
      <c r="G17" t="s">
        <v>32</v>
      </c>
      <c r="H17">
        <v>5.0789999999999997</v>
      </c>
      <c r="I17">
        <v>5.4020000000000001</v>
      </c>
      <c r="J17">
        <v>5.6189999999999998</v>
      </c>
      <c r="K17">
        <v>5.72</v>
      </c>
      <c r="L17">
        <v>5.7770000000000001</v>
      </c>
      <c r="M17">
        <v>6.0720000000000001</v>
      </c>
      <c r="N17" t="s">
        <v>32</v>
      </c>
      <c r="O17">
        <v>6.702</v>
      </c>
      <c r="P17">
        <v>6.6690000000000005</v>
      </c>
      <c r="Q17">
        <v>6.6870000000000003</v>
      </c>
    </row>
    <row r="18" spans="1:17">
      <c r="A18" s="2">
        <v>40862</v>
      </c>
      <c r="B18">
        <v>4.9909999999999997</v>
      </c>
      <c r="C18">
        <v>4.9909999999999997</v>
      </c>
      <c r="D18" t="s">
        <v>32</v>
      </c>
      <c r="E18" t="s">
        <v>32</v>
      </c>
      <c r="F18">
        <v>5.4269999999999996</v>
      </c>
      <c r="G18" t="s">
        <v>32</v>
      </c>
      <c r="H18">
        <v>5.3540000000000001</v>
      </c>
      <c r="I18">
        <v>5.6580000000000004</v>
      </c>
      <c r="J18">
        <v>5.8849999999999998</v>
      </c>
      <c r="K18">
        <v>5.9850000000000003</v>
      </c>
      <c r="L18">
        <v>6.0190000000000001</v>
      </c>
      <c r="M18">
        <v>6.3010000000000002</v>
      </c>
      <c r="N18" t="s">
        <v>32</v>
      </c>
      <c r="O18">
        <v>6.867</v>
      </c>
      <c r="P18">
        <v>6.8390000000000004</v>
      </c>
      <c r="Q18">
        <v>6.83</v>
      </c>
    </row>
    <row r="19" spans="1:17">
      <c r="A19" s="2">
        <v>40863</v>
      </c>
      <c r="B19">
        <v>5.141</v>
      </c>
      <c r="C19">
        <v>5.1159999999999997</v>
      </c>
      <c r="D19" t="s">
        <v>32</v>
      </c>
      <c r="E19" t="s">
        <v>32</v>
      </c>
      <c r="F19">
        <v>5.4850000000000003</v>
      </c>
      <c r="G19" t="s">
        <v>32</v>
      </c>
      <c r="H19">
        <v>5.3780000000000001</v>
      </c>
      <c r="I19">
        <v>5.7069999999999999</v>
      </c>
      <c r="J19">
        <v>5.9379999999999997</v>
      </c>
      <c r="K19">
        <v>6.0449999999999999</v>
      </c>
      <c r="L19">
        <v>6.0830000000000002</v>
      </c>
      <c r="M19">
        <v>6.38</v>
      </c>
      <c r="N19">
        <v>6.6749999999999998</v>
      </c>
      <c r="O19">
        <v>6.9350000000000005</v>
      </c>
      <c r="P19">
        <v>6.8789999999999996</v>
      </c>
      <c r="Q19">
        <v>6.8449999999999998</v>
      </c>
    </row>
    <row r="20" spans="1:17">
      <c r="A20" s="2">
        <v>40864</v>
      </c>
      <c r="B20">
        <v>5.2140000000000004</v>
      </c>
      <c r="C20">
        <v>5.3319999999999999</v>
      </c>
      <c r="D20" t="s">
        <v>32</v>
      </c>
      <c r="E20" t="s">
        <v>32</v>
      </c>
      <c r="F20">
        <v>5.4960000000000004</v>
      </c>
      <c r="G20" t="s">
        <v>32</v>
      </c>
      <c r="H20">
        <v>5.4370000000000003</v>
      </c>
      <c r="I20">
        <v>5.7880000000000003</v>
      </c>
      <c r="J20">
        <v>5.9980000000000002</v>
      </c>
      <c r="K20">
        <v>6.1020000000000003</v>
      </c>
      <c r="L20">
        <v>6.1390000000000002</v>
      </c>
      <c r="M20">
        <v>6.4539999999999997</v>
      </c>
      <c r="N20">
        <v>6.7880000000000003</v>
      </c>
      <c r="O20">
        <v>7.1459999999999999</v>
      </c>
      <c r="P20">
        <v>7.0810000000000004</v>
      </c>
      <c r="Q20">
        <v>7.05</v>
      </c>
    </row>
    <row r="21" spans="1:17">
      <c r="A21" s="2">
        <v>40865</v>
      </c>
      <c r="B21">
        <v>5.19</v>
      </c>
      <c r="C21">
        <v>5.173</v>
      </c>
      <c r="D21" t="s">
        <v>32</v>
      </c>
      <c r="E21" t="s">
        <v>32</v>
      </c>
      <c r="F21">
        <v>5.4409999999999998</v>
      </c>
      <c r="G21" t="s">
        <v>32</v>
      </c>
      <c r="H21">
        <v>5.359</v>
      </c>
      <c r="I21">
        <v>5.6970000000000001</v>
      </c>
      <c r="J21">
        <v>5.8929999999999998</v>
      </c>
      <c r="K21">
        <v>6.0039999999999996</v>
      </c>
      <c r="L21">
        <v>6.0350000000000001</v>
      </c>
      <c r="M21">
        <v>6.3449999999999998</v>
      </c>
      <c r="N21">
        <v>6.6950000000000003</v>
      </c>
      <c r="O21">
        <v>7.0289999999999999</v>
      </c>
      <c r="P21">
        <v>6.96</v>
      </c>
      <c r="Q21">
        <v>6.9550000000000001</v>
      </c>
    </row>
    <row r="22" spans="1:17">
      <c r="A22" s="2">
        <v>40868</v>
      </c>
      <c r="B22">
        <v>5.04</v>
      </c>
      <c r="C22">
        <v>5.242</v>
      </c>
      <c r="D22" t="s">
        <v>32</v>
      </c>
      <c r="E22" t="s">
        <v>32</v>
      </c>
      <c r="F22">
        <v>5.6129999999999995</v>
      </c>
      <c r="G22" t="s">
        <v>32</v>
      </c>
      <c r="H22">
        <v>5.5280000000000005</v>
      </c>
      <c r="I22">
        <v>5.8639999999999999</v>
      </c>
      <c r="J22">
        <v>6.0469999999999997</v>
      </c>
      <c r="K22">
        <v>6.1539999999999999</v>
      </c>
      <c r="L22">
        <v>6.1669999999999998</v>
      </c>
      <c r="M22">
        <v>6.5120000000000005</v>
      </c>
      <c r="N22">
        <v>6.8849999999999998</v>
      </c>
      <c r="O22">
        <v>7.1639999999999997</v>
      </c>
      <c r="P22">
        <v>7.1059999999999999</v>
      </c>
      <c r="Q22">
        <v>7.0620000000000003</v>
      </c>
    </row>
    <row r="23" spans="1:17">
      <c r="A23" s="2">
        <v>40869</v>
      </c>
      <c r="B23">
        <v>5.4169999999999998</v>
      </c>
      <c r="C23">
        <v>5.4489999999999998</v>
      </c>
      <c r="D23" t="s">
        <v>32</v>
      </c>
      <c r="E23" t="s">
        <v>32</v>
      </c>
      <c r="F23">
        <v>5.8170000000000002</v>
      </c>
      <c r="G23" t="s">
        <v>32</v>
      </c>
      <c r="H23">
        <v>5.6980000000000004</v>
      </c>
      <c r="I23">
        <v>6.0170000000000003</v>
      </c>
      <c r="J23">
        <v>6.1349999999999998</v>
      </c>
      <c r="K23">
        <v>6.2089999999999996</v>
      </c>
      <c r="L23">
        <v>6.22</v>
      </c>
      <c r="M23">
        <v>6.5720000000000001</v>
      </c>
      <c r="N23">
        <v>6.9399999999999995</v>
      </c>
      <c r="O23">
        <v>7.1920000000000002</v>
      </c>
      <c r="P23">
        <v>7.1470000000000002</v>
      </c>
      <c r="Q23">
        <v>7.0739999999999998</v>
      </c>
    </row>
    <row r="24" spans="1:17">
      <c r="A24" s="2">
        <v>40870</v>
      </c>
      <c r="B24">
        <v>5.3689999999999998</v>
      </c>
      <c r="C24">
        <v>5.4690000000000003</v>
      </c>
      <c r="D24" t="s">
        <v>32</v>
      </c>
      <c r="E24" t="s">
        <v>32</v>
      </c>
      <c r="F24">
        <v>5.91</v>
      </c>
      <c r="G24" t="s">
        <v>32</v>
      </c>
      <c r="H24">
        <v>5.7489999999999997</v>
      </c>
      <c r="I24">
        <v>6.0730000000000004</v>
      </c>
      <c r="J24">
        <v>6.1689999999999996</v>
      </c>
      <c r="K24">
        <v>6.2729999999999997</v>
      </c>
      <c r="L24">
        <v>6.2460000000000004</v>
      </c>
      <c r="M24">
        <v>6.6150000000000002</v>
      </c>
      <c r="N24">
        <v>6.9909999999999997</v>
      </c>
      <c r="O24">
        <v>7.2670000000000003</v>
      </c>
      <c r="P24">
        <v>7.141</v>
      </c>
      <c r="Q24">
        <v>7.0579999999999998</v>
      </c>
    </row>
    <row r="25" spans="1:17">
      <c r="A25" s="2">
        <v>40871</v>
      </c>
      <c r="B25">
        <v>5.2519999999999998</v>
      </c>
      <c r="C25">
        <v>5.3070000000000004</v>
      </c>
      <c r="D25" t="s">
        <v>32</v>
      </c>
      <c r="E25" t="s">
        <v>32</v>
      </c>
      <c r="F25">
        <v>5.9219999999999997</v>
      </c>
      <c r="G25" t="s">
        <v>32</v>
      </c>
      <c r="H25">
        <v>5.7859999999999996</v>
      </c>
      <c r="I25">
        <v>6.165</v>
      </c>
      <c r="J25">
        <v>6.1909999999999998</v>
      </c>
      <c r="K25">
        <v>6.2560000000000002</v>
      </c>
      <c r="L25">
        <v>6.2469999999999999</v>
      </c>
      <c r="M25">
        <v>6.601</v>
      </c>
      <c r="N25">
        <v>7.0289999999999999</v>
      </c>
      <c r="O25">
        <v>7.226</v>
      </c>
      <c r="P25">
        <v>7.0880000000000001</v>
      </c>
      <c r="Q25">
        <v>7.0060000000000002</v>
      </c>
    </row>
    <row r="26" spans="1:17">
      <c r="A26" s="2">
        <v>40872</v>
      </c>
      <c r="B26">
        <v>5.3109999999999999</v>
      </c>
      <c r="C26">
        <v>5.2270000000000003</v>
      </c>
      <c r="D26" t="s">
        <v>32</v>
      </c>
      <c r="E26" t="s">
        <v>32</v>
      </c>
      <c r="F26">
        <v>6.12</v>
      </c>
      <c r="G26" t="s">
        <v>32</v>
      </c>
      <c r="H26">
        <v>6.0049999999999999</v>
      </c>
      <c r="I26">
        <v>6.29</v>
      </c>
      <c r="J26">
        <v>6.2910000000000004</v>
      </c>
      <c r="K26">
        <v>6.3540000000000001</v>
      </c>
      <c r="L26">
        <v>6.335</v>
      </c>
      <c r="M26">
        <v>6.6660000000000004</v>
      </c>
      <c r="N26">
        <v>7.0720000000000001</v>
      </c>
      <c r="O26">
        <v>7.1970000000000001</v>
      </c>
      <c r="P26">
        <v>7.0670000000000002</v>
      </c>
      <c r="Q26">
        <v>6.9470000000000001</v>
      </c>
    </row>
    <row r="27" spans="1:17">
      <c r="A27" s="2">
        <v>40875</v>
      </c>
      <c r="B27">
        <v>5.0629999999999997</v>
      </c>
      <c r="C27">
        <v>5.1219999999999999</v>
      </c>
      <c r="D27" t="s">
        <v>32</v>
      </c>
      <c r="E27" t="s">
        <v>32</v>
      </c>
      <c r="F27">
        <v>5.8170000000000002</v>
      </c>
      <c r="G27" t="s">
        <v>32</v>
      </c>
      <c r="H27">
        <v>5.8280000000000003</v>
      </c>
      <c r="I27">
        <v>6.1130000000000004</v>
      </c>
      <c r="J27">
        <v>6.1559999999999997</v>
      </c>
      <c r="K27">
        <v>6.2089999999999996</v>
      </c>
      <c r="L27">
        <v>6.2</v>
      </c>
      <c r="M27">
        <v>6.5389999999999997</v>
      </c>
      <c r="N27">
        <v>6.9480000000000004</v>
      </c>
      <c r="O27">
        <v>7.0549999999999997</v>
      </c>
      <c r="P27">
        <v>6.91</v>
      </c>
      <c r="Q27">
        <v>6.8109999999999999</v>
      </c>
    </row>
    <row r="28" spans="1:17">
      <c r="A28" s="2">
        <v>40876</v>
      </c>
      <c r="B28">
        <v>4.9550000000000001</v>
      </c>
      <c r="C28">
        <v>4.9450000000000003</v>
      </c>
      <c r="D28" t="s">
        <v>32</v>
      </c>
      <c r="E28" t="s">
        <v>32</v>
      </c>
      <c r="F28">
        <v>5.6239999999999997</v>
      </c>
      <c r="G28" t="s">
        <v>32</v>
      </c>
      <c r="H28">
        <v>5.6820000000000004</v>
      </c>
      <c r="I28">
        <v>5.984</v>
      </c>
      <c r="J28">
        <v>5.9980000000000002</v>
      </c>
      <c r="K28">
        <v>6.0609999999999999</v>
      </c>
      <c r="L28">
        <v>6.05</v>
      </c>
      <c r="M28">
        <v>6.3650000000000002</v>
      </c>
      <c r="N28">
        <v>6.7809999999999997</v>
      </c>
      <c r="O28">
        <v>6.8780000000000001</v>
      </c>
      <c r="P28">
        <v>6.7379999999999995</v>
      </c>
      <c r="Q28">
        <v>6.6470000000000002</v>
      </c>
    </row>
    <row r="29" spans="1:17">
      <c r="A29" s="2">
        <v>40877</v>
      </c>
      <c r="B29">
        <v>4.6840000000000002</v>
      </c>
      <c r="C29">
        <v>4.7649999999999997</v>
      </c>
      <c r="D29" t="s">
        <v>32</v>
      </c>
      <c r="E29" t="s">
        <v>32</v>
      </c>
      <c r="F29">
        <v>5.399</v>
      </c>
      <c r="G29" t="s">
        <v>32</v>
      </c>
      <c r="H29">
        <v>5.4980000000000002</v>
      </c>
      <c r="I29">
        <v>5.7930000000000001</v>
      </c>
      <c r="J29">
        <v>5.83</v>
      </c>
      <c r="K29">
        <v>5.8929999999999998</v>
      </c>
      <c r="L29">
        <v>5.8689999999999998</v>
      </c>
      <c r="M29">
        <v>6.2009999999999996</v>
      </c>
      <c r="N29">
        <v>6.5910000000000002</v>
      </c>
      <c r="O29">
        <v>6.65</v>
      </c>
      <c r="P29">
        <v>6.5019999999999998</v>
      </c>
      <c r="Q29">
        <v>6.4279999999999999</v>
      </c>
    </row>
    <row r="30" spans="1:17">
      <c r="A30" s="2">
        <v>40878</v>
      </c>
      <c r="B30">
        <v>4.4930000000000003</v>
      </c>
      <c r="C30">
        <v>4.5490000000000004</v>
      </c>
      <c r="D30" t="s">
        <v>32</v>
      </c>
      <c r="E30" t="s">
        <v>32</v>
      </c>
      <c r="F30">
        <v>4.8079999999999998</v>
      </c>
      <c r="G30" t="s">
        <v>32</v>
      </c>
      <c r="H30">
        <v>4.9000000000000004</v>
      </c>
      <c r="I30">
        <v>5.2309999999999999</v>
      </c>
      <c r="J30">
        <v>5.2919999999999998</v>
      </c>
      <c r="K30">
        <v>5.3520000000000003</v>
      </c>
      <c r="L30">
        <v>5.3860000000000001</v>
      </c>
      <c r="M30">
        <v>5.7009999999999996</v>
      </c>
      <c r="N30">
        <v>6.0789999999999997</v>
      </c>
      <c r="O30">
        <v>6.2249999999999996</v>
      </c>
      <c r="P30">
        <v>6.1609999999999996</v>
      </c>
      <c r="Q30">
        <v>6.1340000000000003</v>
      </c>
    </row>
    <row r="31" spans="1:17">
      <c r="A31" s="2">
        <v>40879</v>
      </c>
      <c r="B31">
        <v>4.2160000000000002</v>
      </c>
      <c r="C31">
        <v>4.2880000000000003</v>
      </c>
      <c r="D31" t="s">
        <v>32</v>
      </c>
      <c r="E31" t="s">
        <v>32</v>
      </c>
      <c r="F31">
        <v>4.6420000000000003</v>
      </c>
      <c r="G31" t="s">
        <v>32</v>
      </c>
      <c r="H31">
        <v>4.7359999999999998</v>
      </c>
      <c r="I31">
        <v>5.0709999999999997</v>
      </c>
      <c r="J31">
        <v>5.1520000000000001</v>
      </c>
      <c r="K31">
        <v>5.2409999999999997</v>
      </c>
      <c r="L31">
        <v>5.2750000000000004</v>
      </c>
      <c r="M31">
        <v>5.6260000000000003</v>
      </c>
      <c r="N31">
        <v>6.0030000000000001</v>
      </c>
      <c r="O31">
        <v>6.133</v>
      </c>
      <c r="P31">
        <v>6.133</v>
      </c>
      <c r="Q31">
        <v>6.1349999999999998</v>
      </c>
    </row>
    <row r="32" spans="1:17">
      <c r="A32" s="2">
        <v>40882</v>
      </c>
      <c r="B32">
        <v>3.7210000000000001</v>
      </c>
      <c r="C32">
        <v>3.8490000000000002</v>
      </c>
      <c r="D32" t="s">
        <v>32</v>
      </c>
      <c r="E32" t="s">
        <v>32</v>
      </c>
      <c r="F32">
        <v>3.99</v>
      </c>
      <c r="G32" t="s">
        <v>32</v>
      </c>
      <c r="H32">
        <v>4.17</v>
      </c>
      <c r="I32">
        <v>4.5270000000000001</v>
      </c>
      <c r="J32">
        <v>4.5880000000000001</v>
      </c>
      <c r="K32">
        <v>4.7210000000000001</v>
      </c>
      <c r="L32">
        <v>4.7640000000000002</v>
      </c>
      <c r="M32">
        <v>5.09</v>
      </c>
      <c r="N32">
        <v>5.4329999999999998</v>
      </c>
      <c r="O32">
        <v>5.6</v>
      </c>
      <c r="P32">
        <v>5.6669999999999998</v>
      </c>
      <c r="Q32">
        <v>5.7210000000000001</v>
      </c>
    </row>
    <row r="33" spans="1:17">
      <c r="A33" s="2">
        <v>40883</v>
      </c>
      <c r="B33">
        <v>3.7250000000000001</v>
      </c>
      <c r="C33">
        <v>3.8490000000000002</v>
      </c>
      <c r="D33" t="s">
        <v>32</v>
      </c>
      <c r="E33" t="s">
        <v>32</v>
      </c>
      <c r="F33">
        <v>4.1230000000000002</v>
      </c>
      <c r="G33" t="s">
        <v>32</v>
      </c>
      <c r="H33">
        <v>4.3179999999999996</v>
      </c>
      <c r="I33">
        <v>4.6440000000000001</v>
      </c>
      <c r="J33">
        <v>4.6870000000000003</v>
      </c>
      <c r="K33">
        <v>4.7940000000000005</v>
      </c>
      <c r="L33">
        <v>4.8390000000000004</v>
      </c>
      <c r="M33">
        <v>5.1820000000000004</v>
      </c>
      <c r="N33">
        <v>5.5090000000000003</v>
      </c>
      <c r="O33">
        <v>5.6970000000000001</v>
      </c>
      <c r="P33">
        <v>5.8029999999999999</v>
      </c>
      <c r="Q33">
        <v>5.8390000000000004</v>
      </c>
    </row>
    <row r="34" spans="1:17">
      <c r="A34" s="2">
        <v>40884</v>
      </c>
      <c r="B34">
        <v>3.7210000000000001</v>
      </c>
      <c r="C34">
        <v>3.843</v>
      </c>
      <c r="D34" t="s">
        <v>32</v>
      </c>
      <c r="E34" t="s">
        <v>32</v>
      </c>
      <c r="F34">
        <v>4.431</v>
      </c>
      <c r="G34" t="s">
        <v>32</v>
      </c>
      <c r="H34">
        <v>4.5090000000000003</v>
      </c>
      <c r="I34">
        <v>4.8479999999999999</v>
      </c>
      <c r="J34">
        <v>4.9050000000000002</v>
      </c>
      <c r="K34">
        <v>5.0650000000000004</v>
      </c>
      <c r="L34">
        <v>5.0529999999999999</v>
      </c>
      <c r="M34">
        <v>5.3959999999999999</v>
      </c>
      <c r="N34">
        <v>5.742</v>
      </c>
      <c r="O34">
        <v>5.968</v>
      </c>
      <c r="P34">
        <v>6.0910000000000002</v>
      </c>
      <c r="Q34">
        <v>6.1269999999999998</v>
      </c>
    </row>
    <row r="35" spans="1:17">
      <c r="A35" s="2">
        <v>40885</v>
      </c>
      <c r="B35">
        <v>3.8129999999999997</v>
      </c>
      <c r="C35">
        <v>3.9830000000000001</v>
      </c>
      <c r="D35" t="s">
        <v>32</v>
      </c>
      <c r="E35" t="s">
        <v>32</v>
      </c>
      <c r="F35">
        <v>4.9660000000000002</v>
      </c>
      <c r="G35" t="s">
        <v>32</v>
      </c>
      <c r="H35">
        <v>5.0259999999999998</v>
      </c>
      <c r="I35">
        <v>5.3250000000000002</v>
      </c>
      <c r="J35">
        <v>5.335</v>
      </c>
      <c r="K35">
        <v>5.452</v>
      </c>
      <c r="L35">
        <v>5.4640000000000004</v>
      </c>
      <c r="M35">
        <v>5.7839999999999998</v>
      </c>
      <c r="N35">
        <v>6.1239999999999997</v>
      </c>
      <c r="O35">
        <v>6.3719999999999999</v>
      </c>
      <c r="P35">
        <v>6.5229999999999997</v>
      </c>
      <c r="Q35">
        <v>6.55</v>
      </c>
    </row>
    <row r="36" spans="1:17">
      <c r="A36" s="2">
        <v>40886</v>
      </c>
      <c r="B36">
        <v>4.0999999999999996</v>
      </c>
      <c r="C36">
        <v>4.1719999999999997</v>
      </c>
      <c r="D36" t="s">
        <v>32</v>
      </c>
      <c r="E36" t="s">
        <v>32</v>
      </c>
      <c r="F36">
        <v>4.7089999999999996</v>
      </c>
      <c r="G36" t="s">
        <v>32</v>
      </c>
      <c r="H36">
        <v>4.83</v>
      </c>
      <c r="I36">
        <v>5.1840000000000002</v>
      </c>
      <c r="J36">
        <v>5.2409999999999997</v>
      </c>
      <c r="K36">
        <v>5.38</v>
      </c>
      <c r="L36">
        <v>5.38</v>
      </c>
      <c r="M36">
        <v>5.7119999999999997</v>
      </c>
      <c r="N36">
        <v>6.0469999999999997</v>
      </c>
      <c r="O36">
        <v>6.2759999999999998</v>
      </c>
      <c r="P36">
        <v>6.407</v>
      </c>
      <c r="Q36">
        <v>6.4130000000000003</v>
      </c>
    </row>
    <row r="37" spans="1:17">
      <c r="A37" s="2">
        <v>40889</v>
      </c>
      <c r="B37">
        <v>4.0750000000000002</v>
      </c>
      <c r="C37">
        <v>4.2089999999999996</v>
      </c>
      <c r="D37" t="s">
        <v>32</v>
      </c>
      <c r="E37" t="s">
        <v>32</v>
      </c>
      <c r="F37">
        <v>4.5049999999999999</v>
      </c>
      <c r="G37" t="s">
        <v>32</v>
      </c>
      <c r="H37">
        <v>4.7439999999999998</v>
      </c>
      <c r="I37">
        <v>5.1040000000000001</v>
      </c>
      <c r="J37">
        <v>5.21</v>
      </c>
      <c r="K37">
        <v>5.3819999999999997</v>
      </c>
      <c r="L37">
        <v>5.4349999999999996</v>
      </c>
      <c r="M37">
        <v>5.75</v>
      </c>
      <c r="N37">
        <v>6.07</v>
      </c>
      <c r="O37">
        <v>6.359</v>
      </c>
      <c r="P37">
        <v>6.4740000000000002</v>
      </c>
      <c r="Q37">
        <v>6.4619999999999997</v>
      </c>
    </row>
    <row r="38" spans="1:17">
      <c r="A38" s="2">
        <v>40890</v>
      </c>
      <c r="B38">
        <v>3.7909999999999999</v>
      </c>
      <c r="C38">
        <v>3.7589999999999999</v>
      </c>
      <c r="D38" t="s">
        <v>32</v>
      </c>
      <c r="E38" t="s">
        <v>32</v>
      </c>
      <c r="F38">
        <v>4.2080000000000002</v>
      </c>
      <c r="G38" t="s">
        <v>32</v>
      </c>
      <c r="H38">
        <v>4.5259999999999998</v>
      </c>
      <c r="I38">
        <v>4.8899999999999997</v>
      </c>
      <c r="J38">
        <v>5.0819999999999999</v>
      </c>
      <c r="K38">
        <v>5.234</v>
      </c>
      <c r="L38">
        <v>5.37</v>
      </c>
      <c r="M38">
        <v>5.6769999999999996</v>
      </c>
      <c r="N38">
        <v>6.0179999999999998</v>
      </c>
      <c r="O38">
        <v>6.2350000000000003</v>
      </c>
      <c r="P38">
        <v>6.3579999999999997</v>
      </c>
      <c r="Q38">
        <v>6.3719999999999999</v>
      </c>
    </row>
    <row r="39" spans="1:17">
      <c r="A39" s="2">
        <v>40891</v>
      </c>
      <c r="B39">
        <v>3.468</v>
      </c>
      <c r="C39">
        <v>3.5419999999999998</v>
      </c>
      <c r="D39">
        <v>3.706</v>
      </c>
      <c r="E39" t="s">
        <v>32</v>
      </c>
      <c r="F39">
        <v>4.1449999999999996</v>
      </c>
      <c r="G39" t="s">
        <v>32</v>
      </c>
      <c r="H39">
        <v>4.5199999999999996</v>
      </c>
      <c r="I39">
        <v>4.8819999999999997</v>
      </c>
      <c r="J39">
        <v>5.0640000000000001</v>
      </c>
      <c r="K39">
        <v>5.2130000000000001</v>
      </c>
      <c r="L39">
        <v>5.3390000000000004</v>
      </c>
      <c r="M39">
        <v>5.6509999999999998</v>
      </c>
      <c r="N39">
        <v>5.9879999999999995</v>
      </c>
      <c r="O39">
        <v>6.194</v>
      </c>
      <c r="P39">
        <v>6.3289999999999997</v>
      </c>
      <c r="Q39">
        <v>6.3339999999999996</v>
      </c>
    </row>
    <row r="40" spans="1:17">
      <c r="A40" s="2">
        <v>40892</v>
      </c>
      <c r="B40">
        <v>3.1920000000000002</v>
      </c>
      <c r="C40">
        <v>3.3559999999999999</v>
      </c>
      <c r="D40">
        <v>3.423</v>
      </c>
      <c r="E40" t="s">
        <v>32</v>
      </c>
      <c r="F40">
        <v>3.7560000000000002</v>
      </c>
      <c r="G40" t="s">
        <v>32</v>
      </c>
      <c r="H40">
        <v>4.1859999999999999</v>
      </c>
      <c r="I40">
        <v>4.5649999999999995</v>
      </c>
      <c r="J40">
        <v>4.7620000000000005</v>
      </c>
      <c r="K40">
        <v>4.9379999999999997</v>
      </c>
      <c r="L40">
        <v>5.0590000000000002</v>
      </c>
      <c r="M40">
        <v>5.3920000000000003</v>
      </c>
      <c r="N40">
        <v>5.7240000000000002</v>
      </c>
      <c r="O40">
        <v>6.0410000000000004</v>
      </c>
      <c r="P40">
        <v>6.2190000000000003</v>
      </c>
      <c r="Q40">
        <v>6.2210000000000001</v>
      </c>
    </row>
    <row r="41" spans="1:17">
      <c r="A41" s="2">
        <v>40893</v>
      </c>
      <c r="B41">
        <v>2.83</v>
      </c>
      <c r="C41">
        <v>2.988</v>
      </c>
      <c r="D41">
        <v>3.0870000000000002</v>
      </c>
      <c r="E41" t="s">
        <v>32</v>
      </c>
      <c r="F41">
        <v>3.5449999999999999</v>
      </c>
      <c r="G41" t="s">
        <v>32</v>
      </c>
      <c r="H41">
        <v>4.0350000000000001</v>
      </c>
      <c r="I41">
        <v>4.4320000000000004</v>
      </c>
      <c r="J41">
        <v>4.6589999999999998</v>
      </c>
      <c r="K41">
        <v>4.8010000000000002</v>
      </c>
      <c r="L41">
        <v>4.9359999999999999</v>
      </c>
      <c r="M41">
        <v>5.2640000000000002</v>
      </c>
      <c r="N41">
        <v>5.6050000000000004</v>
      </c>
      <c r="O41">
        <v>5.9009999999999998</v>
      </c>
      <c r="P41">
        <v>6.0910000000000002</v>
      </c>
      <c r="Q41">
        <v>6.0979999999999999</v>
      </c>
    </row>
    <row r="42" spans="1:17">
      <c r="A42" s="2">
        <v>40896</v>
      </c>
      <c r="B42">
        <v>2.8679999999999999</v>
      </c>
      <c r="C42">
        <v>3.0960000000000001</v>
      </c>
      <c r="D42">
        <v>3.101</v>
      </c>
      <c r="E42" t="s">
        <v>32</v>
      </c>
      <c r="F42">
        <v>3.444</v>
      </c>
      <c r="G42" t="s">
        <v>32</v>
      </c>
      <c r="H42">
        <v>3.95</v>
      </c>
      <c r="I42">
        <v>4.3600000000000003</v>
      </c>
      <c r="J42">
        <v>4.5600000000000005</v>
      </c>
      <c r="K42">
        <v>4.7030000000000003</v>
      </c>
      <c r="L42">
        <v>4.827</v>
      </c>
      <c r="M42">
        <v>5.1319999999999997</v>
      </c>
      <c r="N42">
        <v>5.4509999999999996</v>
      </c>
      <c r="O42">
        <v>5.782</v>
      </c>
      <c r="P42">
        <v>5.968</v>
      </c>
      <c r="Q42">
        <v>5.976</v>
      </c>
    </row>
    <row r="43" spans="1:17">
      <c r="A43" s="2">
        <v>40897</v>
      </c>
      <c r="B43">
        <v>2.7989999999999999</v>
      </c>
      <c r="C43">
        <v>2.9929999999999999</v>
      </c>
      <c r="D43">
        <v>3.1310000000000002</v>
      </c>
      <c r="E43" t="s">
        <v>32</v>
      </c>
      <c r="F43">
        <v>3.4119999999999999</v>
      </c>
      <c r="G43" t="s">
        <v>32</v>
      </c>
      <c r="H43">
        <v>3.8810000000000002</v>
      </c>
      <c r="I43">
        <v>4.2880000000000003</v>
      </c>
      <c r="J43">
        <v>4.4980000000000002</v>
      </c>
      <c r="K43">
        <v>4.6219999999999999</v>
      </c>
      <c r="L43">
        <v>4.7389999999999999</v>
      </c>
      <c r="M43">
        <v>5.03</v>
      </c>
      <c r="N43">
        <v>5.351</v>
      </c>
      <c r="O43">
        <v>5.6449999999999996</v>
      </c>
      <c r="P43">
        <v>5.843</v>
      </c>
      <c r="Q43">
        <v>5.8739999999999997</v>
      </c>
    </row>
    <row r="44" spans="1:17">
      <c r="A44" s="2">
        <v>40898</v>
      </c>
      <c r="B44">
        <v>2.8</v>
      </c>
      <c r="C44">
        <v>3.0379999999999998</v>
      </c>
      <c r="D44">
        <v>3.1110000000000002</v>
      </c>
      <c r="E44" t="s">
        <v>32</v>
      </c>
      <c r="F44">
        <v>3.625</v>
      </c>
      <c r="G44" t="s">
        <v>32</v>
      </c>
      <c r="H44">
        <v>4.056</v>
      </c>
      <c r="I44">
        <v>4.4370000000000003</v>
      </c>
      <c r="J44">
        <v>4.6740000000000004</v>
      </c>
      <c r="K44">
        <v>4.7830000000000004</v>
      </c>
      <c r="L44">
        <v>4.907</v>
      </c>
      <c r="M44">
        <v>5.234</v>
      </c>
      <c r="N44">
        <v>5.5289999999999999</v>
      </c>
      <c r="O44">
        <v>5.851</v>
      </c>
      <c r="P44">
        <v>6.048</v>
      </c>
      <c r="Q44">
        <v>6.05</v>
      </c>
    </row>
    <row r="45" spans="1:17">
      <c r="A45" s="2">
        <v>40899</v>
      </c>
      <c r="B45">
        <v>2.8540000000000001</v>
      </c>
      <c r="C45">
        <v>2.86</v>
      </c>
      <c r="D45">
        <v>2.919</v>
      </c>
      <c r="E45" t="s">
        <v>32</v>
      </c>
      <c r="F45">
        <v>3.746</v>
      </c>
      <c r="G45" t="s">
        <v>32</v>
      </c>
      <c r="H45">
        <v>4.1130000000000004</v>
      </c>
      <c r="I45">
        <v>4.5179999999999998</v>
      </c>
      <c r="J45">
        <v>4.7469999999999999</v>
      </c>
      <c r="K45">
        <v>4.8730000000000002</v>
      </c>
      <c r="L45">
        <v>5.0019999999999998</v>
      </c>
      <c r="M45">
        <v>5.3220000000000001</v>
      </c>
      <c r="N45">
        <v>5.6239999999999997</v>
      </c>
      <c r="O45">
        <v>5.9399999999999995</v>
      </c>
      <c r="P45">
        <v>6.0979999999999999</v>
      </c>
      <c r="Q45">
        <v>6.109</v>
      </c>
    </row>
    <row r="46" spans="1:17">
      <c r="A46" s="2">
        <v>40900</v>
      </c>
      <c r="B46">
        <v>2.8380000000000001</v>
      </c>
      <c r="C46">
        <v>2.8650000000000002</v>
      </c>
      <c r="D46">
        <v>2.9359999999999999</v>
      </c>
      <c r="E46" t="s">
        <v>32</v>
      </c>
      <c r="F46">
        <v>3.6349999999999998</v>
      </c>
      <c r="G46" t="s">
        <v>32</v>
      </c>
      <c r="H46">
        <v>4.0890000000000004</v>
      </c>
      <c r="I46">
        <v>4.4649999999999999</v>
      </c>
      <c r="J46">
        <v>4.7370000000000001</v>
      </c>
      <c r="K46">
        <v>4.8780000000000001</v>
      </c>
      <c r="L46">
        <v>4.9960000000000004</v>
      </c>
      <c r="M46">
        <v>5.3220000000000001</v>
      </c>
      <c r="N46">
        <v>5.617</v>
      </c>
      <c r="O46">
        <v>5.95</v>
      </c>
      <c r="P46">
        <v>6.085</v>
      </c>
      <c r="Q46">
        <v>6.0949999999999998</v>
      </c>
    </row>
    <row r="47" spans="1:17">
      <c r="A47" s="2">
        <v>40903</v>
      </c>
      <c r="B47">
        <v>2.8380000000000001</v>
      </c>
      <c r="C47">
        <v>2.8650000000000002</v>
      </c>
      <c r="D47">
        <v>2.9359999999999999</v>
      </c>
      <c r="E47" t="s">
        <v>32</v>
      </c>
      <c r="F47">
        <v>3.6349999999999998</v>
      </c>
      <c r="G47" t="s">
        <v>32</v>
      </c>
      <c r="H47">
        <v>4.0890000000000004</v>
      </c>
      <c r="I47">
        <v>4.4649999999999999</v>
      </c>
      <c r="J47">
        <v>4.7370000000000001</v>
      </c>
      <c r="K47">
        <v>4.8780000000000001</v>
      </c>
      <c r="L47">
        <v>4.9960000000000004</v>
      </c>
      <c r="M47">
        <v>5.3220000000000001</v>
      </c>
      <c r="N47">
        <v>5.617</v>
      </c>
      <c r="O47">
        <v>5.95</v>
      </c>
      <c r="P47">
        <v>6.085</v>
      </c>
      <c r="Q47">
        <v>6.0949999999999998</v>
      </c>
    </row>
    <row r="48" spans="1:17">
      <c r="A48" s="2">
        <v>40904</v>
      </c>
      <c r="B48">
        <v>2.819</v>
      </c>
      <c r="C48">
        <v>2.8239999999999998</v>
      </c>
      <c r="D48">
        <v>2.8919999999999999</v>
      </c>
      <c r="E48" t="s">
        <v>32</v>
      </c>
      <c r="F48">
        <v>3.6040000000000001</v>
      </c>
      <c r="G48" t="s">
        <v>32</v>
      </c>
      <c r="H48">
        <v>4.0410000000000004</v>
      </c>
      <c r="I48">
        <v>4.4400000000000004</v>
      </c>
      <c r="J48">
        <v>4.7080000000000002</v>
      </c>
      <c r="K48">
        <v>4.835</v>
      </c>
      <c r="L48">
        <v>4.9710000000000001</v>
      </c>
      <c r="M48">
        <v>5.2889999999999997</v>
      </c>
      <c r="N48">
        <v>5.5839999999999996</v>
      </c>
      <c r="O48">
        <v>5.9279999999999999</v>
      </c>
      <c r="P48">
        <v>6.0949999999999998</v>
      </c>
      <c r="Q48">
        <v>6.0810000000000004</v>
      </c>
    </row>
    <row r="49" spans="1:17">
      <c r="A49" s="2">
        <v>40905</v>
      </c>
      <c r="B49">
        <v>2.6109999999999998</v>
      </c>
      <c r="C49">
        <v>2.6640000000000001</v>
      </c>
      <c r="D49">
        <v>2.8970000000000002</v>
      </c>
      <c r="E49" t="s">
        <v>32</v>
      </c>
      <c r="F49">
        <v>3.3620000000000001</v>
      </c>
      <c r="G49" t="s">
        <v>32</v>
      </c>
      <c r="H49">
        <v>3.8239999999999998</v>
      </c>
      <c r="I49">
        <v>4.24</v>
      </c>
      <c r="J49">
        <v>4.5199999999999996</v>
      </c>
      <c r="K49">
        <v>4.6349999999999998</v>
      </c>
      <c r="L49">
        <v>4.7780000000000005</v>
      </c>
      <c r="M49">
        <v>5.1079999999999997</v>
      </c>
      <c r="N49">
        <v>5.407</v>
      </c>
      <c r="O49">
        <v>5.7229999999999999</v>
      </c>
      <c r="P49">
        <v>5.8810000000000002</v>
      </c>
      <c r="Q49">
        <v>5.8730000000000002</v>
      </c>
    </row>
    <row r="50" spans="1:17">
      <c r="A50" s="2">
        <v>40906</v>
      </c>
      <c r="B50">
        <v>2.637</v>
      </c>
      <c r="C50">
        <v>2.698</v>
      </c>
      <c r="D50">
        <v>2.7439999999999998</v>
      </c>
      <c r="E50" t="s">
        <v>32</v>
      </c>
      <c r="F50">
        <v>3.3929999999999998</v>
      </c>
      <c r="G50" t="s">
        <v>32</v>
      </c>
      <c r="H50">
        <v>3.8289999999999997</v>
      </c>
      <c r="I50">
        <v>4.2240000000000002</v>
      </c>
      <c r="J50">
        <v>4.5069999999999997</v>
      </c>
      <c r="K50">
        <v>4.6589999999999998</v>
      </c>
      <c r="L50">
        <v>4.7869999999999999</v>
      </c>
      <c r="M50">
        <v>5.13</v>
      </c>
      <c r="N50">
        <v>5.4249999999999998</v>
      </c>
      <c r="O50">
        <v>5.75</v>
      </c>
      <c r="P50">
        <v>5.9020000000000001</v>
      </c>
      <c r="Q50">
        <v>5.8940000000000001</v>
      </c>
    </row>
    <row r="51" spans="1:17">
      <c r="A51" s="2">
        <v>40907</v>
      </c>
      <c r="B51">
        <v>2.645</v>
      </c>
      <c r="C51">
        <v>2.7759999999999998</v>
      </c>
      <c r="D51">
        <v>2.2280000000000002</v>
      </c>
      <c r="E51" t="s">
        <v>32</v>
      </c>
      <c r="F51">
        <v>3.2629999999999999</v>
      </c>
      <c r="G51" t="s">
        <v>32</v>
      </c>
      <c r="H51">
        <v>3.6640000000000001</v>
      </c>
      <c r="I51">
        <v>4.0540000000000003</v>
      </c>
      <c r="J51">
        <v>4.3890000000000002</v>
      </c>
      <c r="K51">
        <v>4.5629999999999997</v>
      </c>
      <c r="L51">
        <v>4.6890000000000001</v>
      </c>
      <c r="M51">
        <v>5.04</v>
      </c>
      <c r="N51">
        <v>5.343</v>
      </c>
      <c r="O51">
        <v>5.6740000000000004</v>
      </c>
      <c r="P51">
        <v>5.8390000000000004</v>
      </c>
      <c r="Q51">
        <v>5.8259999999999996</v>
      </c>
    </row>
    <row r="52" spans="1:17">
      <c r="A52" s="2">
        <v>40910</v>
      </c>
      <c r="B52">
        <v>2.5</v>
      </c>
      <c r="C52">
        <v>2.7909999999999999</v>
      </c>
      <c r="D52">
        <v>2.738</v>
      </c>
      <c r="E52" t="s">
        <v>32</v>
      </c>
      <c r="F52">
        <v>3.3340000000000001</v>
      </c>
      <c r="G52" t="s">
        <v>32</v>
      </c>
      <c r="H52">
        <v>3.762</v>
      </c>
      <c r="I52">
        <v>4.1509999999999998</v>
      </c>
      <c r="J52">
        <v>4.4539999999999997</v>
      </c>
      <c r="K52">
        <v>4.5880000000000001</v>
      </c>
      <c r="L52">
        <v>4.72</v>
      </c>
      <c r="M52">
        <v>5.0640000000000001</v>
      </c>
      <c r="N52">
        <v>5.3620000000000001</v>
      </c>
      <c r="O52">
        <v>5.6959999999999997</v>
      </c>
      <c r="P52">
        <v>5.88</v>
      </c>
      <c r="Q52">
        <v>5.8719999999999999</v>
      </c>
    </row>
    <row r="53" spans="1:17">
      <c r="A53" s="2">
        <v>40911</v>
      </c>
      <c r="B53">
        <v>2.5310000000000001</v>
      </c>
      <c r="C53">
        <v>2.6179999999999999</v>
      </c>
      <c r="D53">
        <v>2.64</v>
      </c>
      <c r="E53" t="s">
        <v>32</v>
      </c>
      <c r="F53">
        <v>3.4809999999999999</v>
      </c>
      <c r="G53" t="s">
        <v>32</v>
      </c>
      <c r="H53">
        <v>3.9169999999999998</v>
      </c>
      <c r="I53">
        <v>4.3010000000000002</v>
      </c>
      <c r="J53">
        <v>4.6139999999999999</v>
      </c>
      <c r="K53">
        <v>4.7649999999999997</v>
      </c>
      <c r="L53">
        <v>4.8979999999999997</v>
      </c>
      <c r="M53">
        <v>5.25</v>
      </c>
      <c r="N53">
        <v>5.5540000000000003</v>
      </c>
      <c r="O53">
        <v>5.8529999999999998</v>
      </c>
      <c r="P53">
        <v>6.0190000000000001</v>
      </c>
      <c r="Q53">
        <v>6.01</v>
      </c>
    </row>
    <row r="54" spans="1:17">
      <c r="A54" s="2">
        <v>40912</v>
      </c>
      <c r="B54">
        <v>2.4729999999999999</v>
      </c>
      <c r="C54">
        <v>2.544</v>
      </c>
      <c r="D54">
        <v>2.629</v>
      </c>
      <c r="E54" t="s">
        <v>32</v>
      </c>
      <c r="F54">
        <v>3.585</v>
      </c>
      <c r="G54" t="s">
        <v>32</v>
      </c>
      <c r="H54">
        <v>4.0430000000000001</v>
      </c>
      <c r="I54">
        <v>4.4240000000000004</v>
      </c>
      <c r="J54">
        <v>4.7379999999999995</v>
      </c>
      <c r="K54">
        <v>4.8819999999999997</v>
      </c>
      <c r="L54">
        <v>5.0289999999999999</v>
      </c>
      <c r="M54">
        <v>5.3949999999999996</v>
      </c>
      <c r="N54">
        <v>5.7069999999999999</v>
      </c>
      <c r="O54">
        <v>5.9859999999999998</v>
      </c>
      <c r="P54">
        <v>6.1479999999999997</v>
      </c>
      <c r="Q54">
        <v>6.1239999999999997</v>
      </c>
    </row>
    <row r="55" spans="1:17">
      <c r="A55" s="2">
        <v>40913</v>
      </c>
      <c r="B55">
        <v>2.4969999999999999</v>
      </c>
      <c r="C55">
        <v>2.621</v>
      </c>
      <c r="D55">
        <v>2.7810000000000001</v>
      </c>
      <c r="E55" t="s">
        <v>32</v>
      </c>
      <c r="F55">
        <v>3.8120000000000003</v>
      </c>
      <c r="G55" t="s">
        <v>32</v>
      </c>
      <c r="H55">
        <v>4.2789999999999999</v>
      </c>
      <c r="I55">
        <v>4.665</v>
      </c>
      <c r="J55">
        <v>4.9530000000000003</v>
      </c>
      <c r="K55">
        <v>5.0979999999999999</v>
      </c>
      <c r="L55">
        <v>5.2270000000000003</v>
      </c>
      <c r="M55">
        <v>5.6</v>
      </c>
      <c r="N55">
        <v>5.907</v>
      </c>
      <c r="O55">
        <v>6.1609999999999996</v>
      </c>
      <c r="P55">
        <v>6.3070000000000004</v>
      </c>
      <c r="Q55">
        <v>6.2919999999999998</v>
      </c>
    </row>
    <row r="56" spans="1:17">
      <c r="A56" s="2">
        <v>40914</v>
      </c>
      <c r="B56">
        <v>2.6360000000000001</v>
      </c>
      <c r="C56">
        <v>2.6589999999999998</v>
      </c>
      <c r="D56">
        <v>2.855</v>
      </c>
      <c r="E56" t="s">
        <v>32</v>
      </c>
      <c r="F56">
        <v>3.9550000000000001</v>
      </c>
      <c r="G56" t="s">
        <v>32</v>
      </c>
      <c r="H56">
        <v>4.4169999999999998</v>
      </c>
      <c r="I56">
        <v>4.8259999999999996</v>
      </c>
      <c r="J56">
        <v>5.069</v>
      </c>
      <c r="K56">
        <v>5.1909999999999998</v>
      </c>
      <c r="L56">
        <v>5.3170000000000002</v>
      </c>
      <c r="M56">
        <v>5.6690000000000005</v>
      </c>
      <c r="N56">
        <v>5.9820000000000002</v>
      </c>
      <c r="O56">
        <v>6.23</v>
      </c>
      <c r="P56">
        <v>6.3570000000000002</v>
      </c>
      <c r="Q56">
        <v>6.3079999999999998</v>
      </c>
    </row>
    <row r="57" spans="1:17">
      <c r="A57" s="2">
        <v>40917</v>
      </c>
      <c r="B57">
        <v>2.6150000000000002</v>
      </c>
      <c r="C57">
        <v>2.673</v>
      </c>
      <c r="D57">
        <v>2.9249999999999998</v>
      </c>
      <c r="E57" t="s">
        <v>32</v>
      </c>
      <c r="F57">
        <v>3.7650000000000001</v>
      </c>
      <c r="G57" t="s">
        <v>32</v>
      </c>
      <c r="H57">
        <v>4.2350000000000003</v>
      </c>
      <c r="I57">
        <v>4.6390000000000002</v>
      </c>
      <c r="J57">
        <v>4.9130000000000003</v>
      </c>
      <c r="K57">
        <v>5.0419999999999998</v>
      </c>
      <c r="L57">
        <v>5.1719999999999997</v>
      </c>
      <c r="M57">
        <v>5.5250000000000004</v>
      </c>
      <c r="N57">
        <v>5.835</v>
      </c>
      <c r="O57">
        <v>6.149</v>
      </c>
      <c r="P57">
        <v>6.2869999999999999</v>
      </c>
      <c r="Q57">
        <v>6.2489999999999997</v>
      </c>
    </row>
    <row r="58" spans="1:17">
      <c r="A58" s="2">
        <v>40918</v>
      </c>
      <c r="B58">
        <v>2.5270000000000001</v>
      </c>
      <c r="C58">
        <v>2.67</v>
      </c>
      <c r="D58">
        <v>2.903</v>
      </c>
      <c r="E58" t="s">
        <v>32</v>
      </c>
      <c r="F58">
        <v>3.6029999999999998</v>
      </c>
      <c r="G58">
        <v>3.9670000000000001</v>
      </c>
      <c r="H58">
        <v>4.08</v>
      </c>
      <c r="I58">
        <v>4.4729999999999999</v>
      </c>
      <c r="J58">
        <v>4.7930000000000001</v>
      </c>
      <c r="K58">
        <v>4.952</v>
      </c>
      <c r="L58">
        <v>5.0919999999999996</v>
      </c>
      <c r="M58">
        <v>5.4509999999999996</v>
      </c>
      <c r="N58">
        <v>5.7549999999999999</v>
      </c>
      <c r="O58">
        <v>6.117</v>
      </c>
      <c r="P58">
        <v>6.2510000000000003</v>
      </c>
      <c r="Q58">
        <v>6.2110000000000003</v>
      </c>
    </row>
    <row r="59" spans="1:17">
      <c r="A59" s="2">
        <v>40919</v>
      </c>
      <c r="B59">
        <v>2.1659999999999999</v>
      </c>
      <c r="C59">
        <v>2.2629999999999999</v>
      </c>
      <c r="D59">
        <v>2.5419999999999998</v>
      </c>
      <c r="E59" t="s">
        <v>32</v>
      </c>
      <c r="F59">
        <v>3.2829999999999999</v>
      </c>
      <c r="G59">
        <v>3.6879999999999997</v>
      </c>
      <c r="H59">
        <v>3.8079999999999998</v>
      </c>
      <c r="I59">
        <v>4.2270000000000003</v>
      </c>
      <c r="J59">
        <v>4.5739999999999998</v>
      </c>
      <c r="K59">
        <v>4.76</v>
      </c>
      <c r="L59">
        <v>4.9169999999999998</v>
      </c>
      <c r="M59">
        <v>5.29</v>
      </c>
      <c r="N59">
        <v>5.5839999999999996</v>
      </c>
      <c r="O59">
        <v>6</v>
      </c>
      <c r="P59">
        <v>6.1219999999999999</v>
      </c>
      <c r="Q59">
        <v>6.0860000000000003</v>
      </c>
    </row>
    <row r="60" spans="1:17">
      <c r="A60" s="2">
        <v>40920</v>
      </c>
      <c r="B60">
        <v>2.0619999999999998</v>
      </c>
      <c r="C60">
        <v>2.165</v>
      </c>
      <c r="D60">
        <v>2.4180000000000001</v>
      </c>
      <c r="E60" t="s">
        <v>32</v>
      </c>
      <c r="F60">
        <v>3.11</v>
      </c>
      <c r="G60">
        <v>3.4289999999999998</v>
      </c>
      <c r="H60">
        <v>3.5910000000000002</v>
      </c>
      <c r="I60">
        <v>3.9859999999999998</v>
      </c>
      <c r="J60">
        <v>4.359</v>
      </c>
      <c r="K60">
        <v>4.5570000000000004</v>
      </c>
      <c r="L60">
        <v>4.7110000000000003</v>
      </c>
      <c r="M60">
        <v>5.0970000000000004</v>
      </c>
      <c r="N60">
        <v>5.3959999999999999</v>
      </c>
      <c r="O60">
        <v>5.915</v>
      </c>
      <c r="P60">
        <v>6.0430000000000001</v>
      </c>
      <c r="Q60">
        <v>6.0170000000000003</v>
      </c>
    </row>
    <row r="61" spans="1:17">
      <c r="A61" s="2">
        <v>40921</v>
      </c>
      <c r="B61">
        <v>2.13</v>
      </c>
      <c r="C61">
        <v>2.194</v>
      </c>
      <c r="D61">
        <v>2.472</v>
      </c>
      <c r="E61" t="s">
        <v>32</v>
      </c>
      <c r="F61">
        <v>3.2010000000000001</v>
      </c>
      <c r="G61">
        <v>3.5629999999999997</v>
      </c>
      <c r="H61">
        <v>3.7080000000000002</v>
      </c>
      <c r="I61">
        <v>4.0940000000000003</v>
      </c>
      <c r="J61">
        <v>4.4509999999999996</v>
      </c>
      <c r="K61">
        <v>4.6399999999999997</v>
      </c>
      <c r="L61">
        <v>4.7960000000000003</v>
      </c>
      <c r="M61">
        <v>5.19</v>
      </c>
      <c r="N61">
        <v>5.4889999999999999</v>
      </c>
      <c r="O61">
        <v>6.008</v>
      </c>
      <c r="P61">
        <v>6.1260000000000003</v>
      </c>
      <c r="Q61">
        <v>6.12</v>
      </c>
    </row>
    <row r="62" spans="1:17">
      <c r="A62" s="2">
        <v>40924</v>
      </c>
      <c r="B62">
        <v>2.0299999999999998</v>
      </c>
      <c r="C62">
        <v>2.165</v>
      </c>
      <c r="D62">
        <v>2.4359999999999999</v>
      </c>
      <c r="E62" t="s">
        <v>32</v>
      </c>
      <c r="F62">
        <v>3.1110000000000002</v>
      </c>
      <c r="G62">
        <v>3.4699999999999998</v>
      </c>
      <c r="H62">
        <v>3.621</v>
      </c>
      <c r="I62">
        <v>3.984</v>
      </c>
      <c r="J62">
        <v>4.3959999999999999</v>
      </c>
      <c r="K62">
        <v>4.6059999999999999</v>
      </c>
      <c r="L62">
        <v>4.7629999999999999</v>
      </c>
      <c r="M62">
        <v>5.15</v>
      </c>
      <c r="N62">
        <v>5.4619999999999997</v>
      </c>
      <c r="O62">
        <v>6.0229999999999997</v>
      </c>
      <c r="P62">
        <v>6.1539999999999999</v>
      </c>
      <c r="Q62">
        <v>6.149</v>
      </c>
    </row>
    <row r="63" spans="1:17">
      <c r="A63" s="2">
        <v>40925</v>
      </c>
      <c r="B63">
        <v>2.056</v>
      </c>
      <c r="C63">
        <v>2.0870000000000002</v>
      </c>
      <c r="D63">
        <v>2.5110000000000001</v>
      </c>
      <c r="E63" t="s">
        <v>32</v>
      </c>
      <c r="F63">
        <v>3.1269999999999998</v>
      </c>
      <c r="G63">
        <v>3.4460000000000002</v>
      </c>
      <c r="H63">
        <v>3.593</v>
      </c>
      <c r="I63">
        <v>3.9580000000000002</v>
      </c>
      <c r="J63">
        <v>4.351</v>
      </c>
      <c r="K63">
        <v>4.55</v>
      </c>
      <c r="L63">
        <v>4.7110000000000003</v>
      </c>
      <c r="M63">
        <v>5.0999999999999996</v>
      </c>
      <c r="N63">
        <v>5.3890000000000002</v>
      </c>
      <c r="O63">
        <v>5.944</v>
      </c>
      <c r="P63">
        <v>6.0739999999999998</v>
      </c>
      <c r="Q63">
        <v>6.0620000000000003</v>
      </c>
    </row>
    <row r="64" spans="1:17">
      <c r="A64" s="2">
        <v>40926</v>
      </c>
      <c r="B64">
        <v>2.0059999999999998</v>
      </c>
      <c r="C64">
        <v>2.23</v>
      </c>
      <c r="D64">
        <v>2.5659999999999998</v>
      </c>
      <c r="E64" t="s">
        <v>32</v>
      </c>
      <c r="F64">
        <v>3.21</v>
      </c>
      <c r="G64">
        <v>3.5339999999999998</v>
      </c>
      <c r="H64">
        <v>3.645</v>
      </c>
      <c r="I64">
        <v>4.0250000000000004</v>
      </c>
      <c r="J64">
        <v>4.3870000000000005</v>
      </c>
      <c r="K64">
        <v>4.5860000000000003</v>
      </c>
      <c r="L64">
        <v>4.7300000000000004</v>
      </c>
      <c r="M64">
        <v>5.1120000000000001</v>
      </c>
      <c r="N64">
        <v>5.407</v>
      </c>
      <c r="O64">
        <v>5.9649999999999999</v>
      </c>
      <c r="P64">
        <v>6.1070000000000002</v>
      </c>
      <c r="Q64">
        <v>6.0990000000000002</v>
      </c>
    </row>
    <row r="65" spans="1:17">
      <c r="A65" s="2">
        <v>40927</v>
      </c>
      <c r="B65">
        <v>2.129</v>
      </c>
      <c r="C65">
        <v>2.2919999999999998</v>
      </c>
      <c r="D65">
        <v>2.698</v>
      </c>
      <c r="E65" t="s">
        <v>32</v>
      </c>
      <c r="F65">
        <v>3.335</v>
      </c>
      <c r="G65">
        <v>3.5529999999999999</v>
      </c>
      <c r="H65">
        <v>3.7290000000000001</v>
      </c>
      <c r="I65">
        <v>4.1159999999999997</v>
      </c>
      <c r="J65">
        <v>4.4809999999999999</v>
      </c>
      <c r="K65">
        <v>4.6710000000000003</v>
      </c>
      <c r="L65">
        <v>4.8159999999999998</v>
      </c>
      <c r="M65">
        <v>5.1890000000000001</v>
      </c>
      <c r="N65">
        <v>5.4820000000000002</v>
      </c>
      <c r="O65">
        <v>6.024</v>
      </c>
      <c r="P65">
        <v>6.1660000000000004</v>
      </c>
      <c r="Q65">
        <v>6.165</v>
      </c>
    </row>
    <row r="66" spans="1:17">
      <c r="A66" s="2">
        <v>40928</v>
      </c>
      <c r="B66">
        <v>2.1189999999999998</v>
      </c>
      <c r="C66">
        <v>2.278</v>
      </c>
      <c r="D66">
        <v>2.5910000000000002</v>
      </c>
      <c r="E66" t="s">
        <v>32</v>
      </c>
      <c r="F66">
        <v>3.2469999999999999</v>
      </c>
      <c r="G66">
        <v>3.528</v>
      </c>
      <c r="H66">
        <v>3.7029999999999998</v>
      </c>
      <c r="I66">
        <v>4.0679999999999996</v>
      </c>
      <c r="J66">
        <v>4.4539999999999997</v>
      </c>
      <c r="K66">
        <v>4.6399999999999997</v>
      </c>
      <c r="L66">
        <v>4.7809999999999997</v>
      </c>
      <c r="M66">
        <v>5.1580000000000004</v>
      </c>
      <c r="N66">
        <v>5.4530000000000003</v>
      </c>
      <c r="O66">
        <v>5.9989999999999997</v>
      </c>
      <c r="P66">
        <v>6.1459999999999999</v>
      </c>
      <c r="Q66">
        <v>6.1360000000000001</v>
      </c>
    </row>
    <row r="67" spans="1:17">
      <c r="A67" s="2">
        <v>40931</v>
      </c>
      <c r="B67">
        <v>2.0569999999999999</v>
      </c>
      <c r="C67">
        <v>2.19</v>
      </c>
      <c r="D67">
        <v>2.5289999999999999</v>
      </c>
      <c r="E67" t="s">
        <v>32</v>
      </c>
      <c r="F67">
        <v>3.0819999999999999</v>
      </c>
      <c r="G67">
        <v>3.407</v>
      </c>
      <c r="H67">
        <v>3.5880000000000001</v>
      </c>
      <c r="I67">
        <v>3.9859999999999998</v>
      </c>
      <c r="J67">
        <v>4.4009999999999998</v>
      </c>
      <c r="K67">
        <v>4.58</v>
      </c>
      <c r="L67">
        <v>4.75</v>
      </c>
      <c r="M67">
        <v>5.1239999999999997</v>
      </c>
      <c r="N67">
        <v>5.4279999999999999</v>
      </c>
      <c r="O67">
        <v>5.9950000000000001</v>
      </c>
      <c r="P67">
        <v>6.1420000000000003</v>
      </c>
      <c r="Q67">
        <v>6.141</v>
      </c>
    </row>
    <row r="68" spans="1:17">
      <c r="A68" s="2">
        <v>40932</v>
      </c>
      <c r="B68">
        <v>2.0019999999999998</v>
      </c>
      <c r="C68">
        <v>2.08</v>
      </c>
      <c r="D68">
        <v>2.4249999999999998</v>
      </c>
      <c r="E68" t="s">
        <v>32</v>
      </c>
      <c r="F68">
        <v>3.0209999999999999</v>
      </c>
      <c r="G68">
        <v>3.343</v>
      </c>
      <c r="H68">
        <v>3.5590000000000002</v>
      </c>
      <c r="I68">
        <v>3.968</v>
      </c>
      <c r="J68">
        <v>4.3920000000000003</v>
      </c>
      <c r="K68">
        <v>4.5910000000000002</v>
      </c>
      <c r="L68">
        <v>4.7510000000000003</v>
      </c>
      <c r="M68">
        <v>5.1319999999999997</v>
      </c>
      <c r="N68">
        <v>5.42</v>
      </c>
      <c r="O68">
        <v>6.0060000000000002</v>
      </c>
      <c r="P68">
        <v>6.1440000000000001</v>
      </c>
      <c r="Q68">
        <v>6.1269999999999998</v>
      </c>
    </row>
    <row r="69" spans="1:17">
      <c r="A69" s="2">
        <v>40933</v>
      </c>
      <c r="B69">
        <v>1.9359999999999999</v>
      </c>
      <c r="C69">
        <v>2.0249999999999999</v>
      </c>
      <c r="D69">
        <v>2.3529999999999998</v>
      </c>
      <c r="E69" t="s">
        <v>32</v>
      </c>
      <c r="F69">
        <v>2.802</v>
      </c>
      <c r="G69">
        <v>3.1859999999999999</v>
      </c>
      <c r="H69">
        <v>3.4350000000000001</v>
      </c>
      <c r="I69">
        <v>3.8570000000000002</v>
      </c>
      <c r="J69">
        <v>4.3099999999999996</v>
      </c>
      <c r="K69">
        <v>4.5270000000000001</v>
      </c>
      <c r="L69">
        <v>4.6840000000000002</v>
      </c>
      <c r="M69">
        <v>5.0880000000000001</v>
      </c>
      <c r="N69">
        <v>5.3620000000000001</v>
      </c>
      <c r="O69">
        <v>6.0110000000000001</v>
      </c>
      <c r="P69">
        <v>6.13</v>
      </c>
      <c r="Q69">
        <v>6.117</v>
      </c>
    </row>
    <row r="70" spans="1:17">
      <c r="A70" s="2">
        <v>40934</v>
      </c>
      <c r="B70">
        <v>1.645</v>
      </c>
      <c r="C70">
        <v>1.8109999999999999</v>
      </c>
      <c r="D70">
        <v>2.1829999999999998</v>
      </c>
      <c r="E70" t="s">
        <v>32</v>
      </c>
      <c r="F70">
        <v>2.57</v>
      </c>
      <c r="G70">
        <v>2.9710000000000001</v>
      </c>
      <c r="H70">
        <v>3.1949999999999998</v>
      </c>
      <c r="I70">
        <v>3.6219999999999999</v>
      </c>
      <c r="J70">
        <v>4.0919999999999996</v>
      </c>
      <c r="K70">
        <v>4.3220000000000001</v>
      </c>
      <c r="L70">
        <v>4.4950000000000001</v>
      </c>
      <c r="M70">
        <v>4.9039999999999999</v>
      </c>
      <c r="N70">
        <v>5.1779999999999999</v>
      </c>
      <c r="O70">
        <v>5.8559999999999999</v>
      </c>
      <c r="P70">
        <v>5.9770000000000003</v>
      </c>
      <c r="Q70">
        <v>5.9809999999999999</v>
      </c>
    </row>
    <row r="71" spans="1:17">
      <c r="A71" s="2">
        <v>40935</v>
      </c>
      <c r="B71">
        <v>1.6400000000000001</v>
      </c>
      <c r="C71">
        <v>1.742</v>
      </c>
      <c r="D71">
        <v>2.1019999999999999</v>
      </c>
      <c r="E71" t="s">
        <v>32</v>
      </c>
      <c r="F71">
        <v>2.4500000000000002</v>
      </c>
      <c r="G71">
        <v>2.8769999999999998</v>
      </c>
      <c r="H71">
        <v>3.0569999999999999</v>
      </c>
      <c r="I71">
        <v>3.4729999999999999</v>
      </c>
      <c r="J71">
        <v>3.8929999999999998</v>
      </c>
      <c r="K71">
        <v>4.1180000000000003</v>
      </c>
      <c r="L71">
        <v>4.2889999999999997</v>
      </c>
      <c r="M71">
        <v>4.6660000000000004</v>
      </c>
      <c r="N71">
        <v>4.9340000000000002</v>
      </c>
      <c r="O71">
        <v>5.5830000000000002</v>
      </c>
      <c r="P71">
        <v>5.7030000000000003</v>
      </c>
      <c r="Q71">
        <v>5.6980000000000004</v>
      </c>
    </row>
    <row r="72" spans="1:17">
      <c r="A72" s="2">
        <v>40938</v>
      </c>
      <c r="B72">
        <v>1.55</v>
      </c>
      <c r="C72">
        <v>1.7109999999999999</v>
      </c>
      <c r="D72">
        <v>2.0990000000000002</v>
      </c>
      <c r="E72" t="s">
        <v>32</v>
      </c>
      <c r="F72">
        <v>2.5300000000000002</v>
      </c>
      <c r="G72">
        <v>2.9359999999999999</v>
      </c>
      <c r="H72">
        <v>3.1379999999999999</v>
      </c>
      <c r="I72">
        <v>3.5640000000000001</v>
      </c>
      <c r="J72">
        <v>4.0010000000000003</v>
      </c>
      <c r="K72">
        <v>4.1959999999999997</v>
      </c>
      <c r="L72">
        <v>4.3659999999999997</v>
      </c>
      <c r="M72">
        <v>4.7510000000000003</v>
      </c>
      <c r="N72">
        <v>5.008</v>
      </c>
      <c r="O72">
        <v>5.6470000000000002</v>
      </c>
      <c r="P72">
        <v>5.7519999999999998</v>
      </c>
      <c r="Q72">
        <v>5.7439999999999998</v>
      </c>
    </row>
    <row r="73" spans="1:17">
      <c r="A73" s="2">
        <v>40939</v>
      </c>
      <c r="B73">
        <v>1.4359999999999999</v>
      </c>
      <c r="C73">
        <v>1.704</v>
      </c>
      <c r="D73">
        <v>2.0750000000000002</v>
      </c>
      <c r="E73" t="s">
        <v>32</v>
      </c>
      <c r="F73">
        <v>2.5270000000000001</v>
      </c>
      <c r="G73">
        <v>2.956</v>
      </c>
      <c r="H73">
        <v>3.1419999999999999</v>
      </c>
      <c r="I73">
        <v>3.5789999999999997</v>
      </c>
      <c r="J73">
        <v>3.9910000000000001</v>
      </c>
      <c r="K73">
        <v>4.1740000000000004</v>
      </c>
      <c r="L73">
        <v>4.3449999999999998</v>
      </c>
      <c r="M73">
        <v>4.7</v>
      </c>
      <c r="N73">
        <v>4.944</v>
      </c>
      <c r="O73">
        <v>5.5969999999999995</v>
      </c>
      <c r="P73">
        <v>5.6929999999999996</v>
      </c>
      <c r="Q73">
        <v>5.6859999999999999</v>
      </c>
    </row>
    <row r="74" spans="1:17">
      <c r="A74" s="2">
        <v>40940</v>
      </c>
      <c r="B74">
        <v>1.3759999999999999</v>
      </c>
      <c r="C74">
        <v>1.613</v>
      </c>
      <c r="D74">
        <v>2.0009999999999999</v>
      </c>
      <c r="E74" t="s">
        <v>32</v>
      </c>
      <c r="F74">
        <v>2.4220000000000002</v>
      </c>
      <c r="G74">
        <v>2.84</v>
      </c>
      <c r="H74">
        <v>3.048</v>
      </c>
      <c r="I74">
        <v>3.4769999999999999</v>
      </c>
      <c r="J74">
        <v>3.8849999999999998</v>
      </c>
      <c r="K74">
        <v>4.0659999999999998</v>
      </c>
      <c r="L74">
        <v>4.226</v>
      </c>
      <c r="M74">
        <v>4.5890000000000004</v>
      </c>
      <c r="N74">
        <v>4.8209999999999997</v>
      </c>
      <c r="O74">
        <v>5.4829999999999997</v>
      </c>
      <c r="P74">
        <v>5.601</v>
      </c>
      <c r="Q74">
        <v>5.6129999999999995</v>
      </c>
    </row>
    <row r="75" spans="1:17">
      <c r="A75" s="2">
        <v>40941</v>
      </c>
      <c r="B75">
        <v>1.3780000000000001</v>
      </c>
      <c r="C75">
        <v>1.613</v>
      </c>
      <c r="D75">
        <v>2.0619999999999998</v>
      </c>
      <c r="E75" t="s">
        <v>32</v>
      </c>
      <c r="F75">
        <v>2.4359999999999999</v>
      </c>
      <c r="G75">
        <v>2.9050000000000002</v>
      </c>
      <c r="H75">
        <v>3.0939999999999999</v>
      </c>
      <c r="I75">
        <v>3.5289999999999999</v>
      </c>
      <c r="J75">
        <v>3.9359999999999999</v>
      </c>
      <c r="K75">
        <v>4.1349999999999998</v>
      </c>
      <c r="L75">
        <v>4.3120000000000003</v>
      </c>
      <c r="M75">
        <v>4.6710000000000003</v>
      </c>
      <c r="N75">
        <v>4.9039999999999999</v>
      </c>
      <c r="O75">
        <v>5.5419999999999998</v>
      </c>
      <c r="P75">
        <v>5.665</v>
      </c>
      <c r="Q75">
        <v>5.6760000000000002</v>
      </c>
    </row>
    <row r="76" spans="1:17">
      <c r="A76" s="2">
        <v>40942</v>
      </c>
      <c r="B76">
        <v>1.3029999999999999</v>
      </c>
      <c r="C76">
        <v>1.4</v>
      </c>
      <c r="D76">
        <v>2.0329999999999999</v>
      </c>
      <c r="E76" t="s">
        <v>32</v>
      </c>
      <c r="F76">
        <v>2.508</v>
      </c>
      <c r="G76">
        <v>2.9830000000000001</v>
      </c>
      <c r="H76">
        <v>3.1549999999999998</v>
      </c>
      <c r="I76">
        <v>3.609</v>
      </c>
      <c r="J76">
        <v>4.0199999999999996</v>
      </c>
      <c r="K76">
        <v>4.2030000000000003</v>
      </c>
      <c r="L76">
        <v>4.3780000000000001</v>
      </c>
      <c r="M76">
        <v>4.7290000000000001</v>
      </c>
      <c r="N76">
        <v>4.9589999999999996</v>
      </c>
      <c r="O76">
        <v>5.5830000000000002</v>
      </c>
      <c r="P76">
        <v>5.6970000000000001</v>
      </c>
      <c r="Q76">
        <v>5.7140000000000004</v>
      </c>
    </row>
    <row r="77" spans="1:17">
      <c r="A77" s="2">
        <v>40945</v>
      </c>
      <c r="B77">
        <v>1.282</v>
      </c>
      <c r="C77">
        <v>1.464</v>
      </c>
      <c r="D77">
        <v>2.0070000000000001</v>
      </c>
      <c r="E77" t="s">
        <v>32</v>
      </c>
      <c r="F77">
        <v>2.512</v>
      </c>
      <c r="G77">
        <v>2.9969999999999999</v>
      </c>
      <c r="H77">
        <v>3.1859999999999999</v>
      </c>
      <c r="I77">
        <v>3.6480000000000001</v>
      </c>
      <c r="J77">
        <v>4.0490000000000004</v>
      </c>
      <c r="K77">
        <v>4.2460000000000004</v>
      </c>
      <c r="L77">
        <v>4.4269999999999996</v>
      </c>
      <c r="M77">
        <v>4.7850000000000001</v>
      </c>
      <c r="N77">
        <v>4.9930000000000003</v>
      </c>
      <c r="O77">
        <v>5.64</v>
      </c>
      <c r="P77">
        <v>5.742</v>
      </c>
      <c r="Q77">
        <v>5.7519999999999998</v>
      </c>
    </row>
    <row r="78" spans="1:17">
      <c r="A78" s="2">
        <v>40946</v>
      </c>
      <c r="B78">
        <v>1.3069999999999999</v>
      </c>
      <c r="C78">
        <v>1.425</v>
      </c>
      <c r="D78">
        <v>2.0339999999999998</v>
      </c>
      <c r="E78" t="s">
        <v>32</v>
      </c>
      <c r="F78">
        <v>2.5569999999999999</v>
      </c>
      <c r="G78">
        <v>3.0190000000000001</v>
      </c>
      <c r="H78">
        <v>3.2109999999999999</v>
      </c>
      <c r="I78">
        <v>3.6720000000000002</v>
      </c>
      <c r="J78">
        <v>4.093</v>
      </c>
      <c r="K78">
        <v>4.3040000000000003</v>
      </c>
      <c r="L78">
        <v>4.4729999999999999</v>
      </c>
      <c r="M78">
        <v>4.8309999999999995</v>
      </c>
      <c r="N78">
        <v>5.04</v>
      </c>
      <c r="O78">
        <v>5.6950000000000003</v>
      </c>
      <c r="P78">
        <v>5.8109999999999999</v>
      </c>
      <c r="Q78">
        <v>5.8100000000000005</v>
      </c>
    </row>
    <row r="79" spans="1:17">
      <c r="A79" s="2">
        <v>40947</v>
      </c>
      <c r="B79">
        <v>1.28</v>
      </c>
      <c r="C79">
        <v>1.52</v>
      </c>
      <c r="D79">
        <v>2.0670000000000002</v>
      </c>
      <c r="E79" t="s">
        <v>32</v>
      </c>
      <c r="F79">
        <v>2.6419999999999999</v>
      </c>
      <c r="G79">
        <v>3.0950000000000002</v>
      </c>
      <c r="H79">
        <v>3.3029999999999999</v>
      </c>
      <c r="I79">
        <v>3.7949999999999999</v>
      </c>
      <c r="J79">
        <v>4.1929999999999996</v>
      </c>
      <c r="K79">
        <v>4.3940000000000001</v>
      </c>
      <c r="L79">
        <v>4.5949999999999998</v>
      </c>
      <c r="M79">
        <v>4.9580000000000002</v>
      </c>
      <c r="N79">
        <v>5.194</v>
      </c>
      <c r="O79">
        <v>5.7919999999999998</v>
      </c>
      <c r="P79">
        <v>5.9</v>
      </c>
      <c r="Q79">
        <v>5.9039999999999999</v>
      </c>
    </row>
    <row r="80" spans="1:17">
      <c r="A80" s="2">
        <v>40948</v>
      </c>
      <c r="B80">
        <v>1.2389999999999999</v>
      </c>
      <c r="C80">
        <v>1.5070000000000001</v>
      </c>
      <c r="D80">
        <v>2.0720000000000001</v>
      </c>
      <c r="E80" t="s">
        <v>32</v>
      </c>
      <c r="F80">
        <v>2.5869999999999997</v>
      </c>
      <c r="G80">
        <v>3.0259999999999998</v>
      </c>
      <c r="H80">
        <v>3.242</v>
      </c>
      <c r="I80">
        <v>3.714</v>
      </c>
      <c r="J80">
        <v>4.1470000000000002</v>
      </c>
      <c r="K80">
        <v>4.37</v>
      </c>
      <c r="L80">
        <v>4.5720000000000001</v>
      </c>
      <c r="M80">
        <v>4.9240000000000004</v>
      </c>
      <c r="N80">
        <v>5.1509999999999998</v>
      </c>
      <c r="O80">
        <v>5.7450000000000001</v>
      </c>
      <c r="P80">
        <v>5.8479999999999999</v>
      </c>
      <c r="Q80">
        <v>5.8550000000000004</v>
      </c>
    </row>
    <row r="81" spans="1:17">
      <c r="A81" s="2">
        <v>40949</v>
      </c>
      <c r="B81">
        <v>1.202</v>
      </c>
      <c r="C81">
        <v>1.46</v>
      </c>
      <c r="D81">
        <v>2.0699999999999998</v>
      </c>
      <c r="E81" t="s">
        <v>32</v>
      </c>
      <c r="F81">
        <v>2.774</v>
      </c>
      <c r="G81">
        <v>3.242</v>
      </c>
      <c r="H81">
        <v>3.41</v>
      </c>
      <c r="I81">
        <v>3.879</v>
      </c>
      <c r="J81">
        <v>4.29</v>
      </c>
      <c r="K81">
        <v>4.4909999999999997</v>
      </c>
      <c r="L81">
        <v>4.694</v>
      </c>
      <c r="M81">
        <v>5.0419999999999998</v>
      </c>
      <c r="N81">
        <v>5.2720000000000002</v>
      </c>
      <c r="O81">
        <v>5.8330000000000002</v>
      </c>
      <c r="P81">
        <v>5.931</v>
      </c>
      <c r="Q81">
        <v>5.9420000000000002</v>
      </c>
    </row>
    <row r="82" spans="1:17">
      <c r="A82" s="2">
        <v>40952</v>
      </c>
      <c r="B82">
        <v>1.109</v>
      </c>
      <c r="C82">
        <v>1.3940000000000001</v>
      </c>
      <c r="D82">
        <v>2.036</v>
      </c>
      <c r="E82" t="s">
        <v>32</v>
      </c>
      <c r="F82">
        <v>2.73</v>
      </c>
      <c r="G82">
        <v>3.1829999999999998</v>
      </c>
      <c r="H82">
        <v>3.375</v>
      </c>
      <c r="I82">
        <v>3.8209999999999997</v>
      </c>
      <c r="J82">
        <v>4.2620000000000005</v>
      </c>
      <c r="K82">
        <v>4.4690000000000003</v>
      </c>
      <c r="L82">
        <v>4.66</v>
      </c>
      <c r="M82">
        <v>5.0019999999999998</v>
      </c>
      <c r="N82">
        <v>5.234</v>
      </c>
      <c r="O82">
        <v>5.8120000000000003</v>
      </c>
      <c r="P82">
        <v>5.899</v>
      </c>
      <c r="Q82">
        <v>5.9109999999999996</v>
      </c>
    </row>
    <row r="83" spans="1:17">
      <c r="A83" s="2">
        <v>40953</v>
      </c>
      <c r="B83">
        <v>1.077</v>
      </c>
      <c r="C83">
        <v>1.3919999999999999</v>
      </c>
      <c r="D83">
        <v>2.0859999999999999</v>
      </c>
      <c r="E83" t="s">
        <v>32</v>
      </c>
      <c r="F83">
        <v>2.778</v>
      </c>
      <c r="G83">
        <v>3.2389999999999999</v>
      </c>
      <c r="H83">
        <v>3.4209999999999998</v>
      </c>
      <c r="I83">
        <v>3.88</v>
      </c>
      <c r="J83">
        <v>4.3070000000000004</v>
      </c>
      <c r="K83">
        <v>4.5090000000000003</v>
      </c>
      <c r="L83">
        <v>4.702</v>
      </c>
      <c r="M83">
        <v>5.0369999999999999</v>
      </c>
      <c r="N83">
        <v>5.26</v>
      </c>
      <c r="O83">
        <v>5.8220000000000001</v>
      </c>
      <c r="P83">
        <v>5.915</v>
      </c>
      <c r="Q83">
        <v>5.9219999999999997</v>
      </c>
    </row>
    <row r="84" spans="1:17">
      <c r="A84" s="2">
        <v>40954</v>
      </c>
      <c r="B84">
        <v>0.94799999999999995</v>
      </c>
      <c r="C84">
        <v>1.3599999999999999</v>
      </c>
      <c r="D84">
        <v>2.0739999999999998</v>
      </c>
      <c r="E84" t="s">
        <v>32</v>
      </c>
      <c r="F84">
        <v>2.8620000000000001</v>
      </c>
      <c r="G84">
        <v>3.355</v>
      </c>
      <c r="H84">
        <v>3.544</v>
      </c>
      <c r="I84">
        <v>4.0229999999999997</v>
      </c>
      <c r="J84">
        <v>4.46</v>
      </c>
      <c r="K84">
        <v>4.6779999999999999</v>
      </c>
      <c r="L84">
        <v>4.859</v>
      </c>
      <c r="M84">
        <v>5.1920000000000002</v>
      </c>
      <c r="N84">
        <v>5.4119999999999999</v>
      </c>
      <c r="O84">
        <v>5.9329999999999998</v>
      </c>
      <c r="P84">
        <v>6.0430000000000001</v>
      </c>
      <c r="Q84">
        <v>6.048</v>
      </c>
    </row>
    <row r="85" spans="1:17">
      <c r="A85" s="2">
        <v>40955</v>
      </c>
      <c r="B85">
        <v>0.93700000000000006</v>
      </c>
      <c r="C85">
        <v>1.319</v>
      </c>
      <c r="D85">
        <v>2.1269999999999998</v>
      </c>
      <c r="E85" t="s">
        <v>32</v>
      </c>
      <c r="F85">
        <v>2.8079999999999998</v>
      </c>
      <c r="G85">
        <v>3.2490000000000001</v>
      </c>
      <c r="H85">
        <v>3.4470000000000001</v>
      </c>
      <c r="I85">
        <v>3.9159999999999999</v>
      </c>
      <c r="J85">
        <v>4.3650000000000002</v>
      </c>
      <c r="K85">
        <v>4.585</v>
      </c>
      <c r="L85">
        <v>4.7610000000000001</v>
      </c>
      <c r="M85">
        <v>5.0869999999999997</v>
      </c>
      <c r="N85">
        <v>5.3040000000000003</v>
      </c>
      <c r="O85">
        <v>5.8410000000000002</v>
      </c>
      <c r="P85">
        <v>5.9370000000000003</v>
      </c>
      <c r="Q85">
        <v>5.9489999999999998</v>
      </c>
    </row>
    <row r="86" spans="1:17">
      <c r="A86" s="2">
        <v>40956</v>
      </c>
      <c r="B86">
        <v>0.95799999999999996</v>
      </c>
      <c r="C86">
        <v>1.377</v>
      </c>
      <c r="D86">
        <v>2.1160000000000001</v>
      </c>
      <c r="E86" t="s">
        <v>32</v>
      </c>
      <c r="F86">
        <v>2.7869999999999999</v>
      </c>
      <c r="G86">
        <v>3.246</v>
      </c>
      <c r="H86">
        <v>3.4079999999999999</v>
      </c>
      <c r="I86">
        <v>3.8660000000000001</v>
      </c>
      <c r="J86">
        <v>4.3010000000000002</v>
      </c>
      <c r="K86">
        <v>4.5389999999999997</v>
      </c>
      <c r="L86">
        <v>4.6899999999999995</v>
      </c>
      <c r="M86">
        <v>5.0170000000000003</v>
      </c>
      <c r="N86">
        <v>5.2279999999999998</v>
      </c>
      <c r="O86">
        <v>5.7279999999999998</v>
      </c>
      <c r="P86">
        <v>5.82</v>
      </c>
      <c r="Q86">
        <v>5.8339999999999996</v>
      </c>
    </row>
    <row r="87" spans="1:17">
      <c r="A87" s="2">
        <v>40959</v>
      </c>
      <c r="B87">
        <v>1.0960000000000001</v>
      </c>
      <c r="C87">
        <v>1.278</v>
      </c>
      <c r="D87">
        <v>2.0720000000000001</v>
      </c>
      <c r="E87" t="s">
        <v>32</v>
      </c>
      <c r="F87">
        <v>2.7720000000000002</v>
      </c>
      <c r="G87">
        <v>3.202</v>
      </c>
      <c r="H87">
        <v>3.3759999999999999</v>
      </c>
      <c r="I87">
        <v>3.8319999999999999</v>
      </c>
      <c r="J87">
        <v>4.2539999999999996</v>
      </c>
      <c r="K87">
        <v>4.492</v>
      </c>
      <c r="L87">
        <v>4.633</v>
      </c>
      <c r="M87">
        <v>4.93</v>
      </c>
      <c r="N87">
        <v>5.1289999999999996</v>
      </c>
      <c r="O87">
        <v>5.6440000000000001</v>
      </c>
      <c r="P87">
        <v>5.742</v>
      </c>
      <c r="Q87">
        <v>5.7679999999999998</v>
      </c>
    </row>
    <row r="88" spans="1:17">
      <c r="A88" s="2">
        <v>40960</v>
      </c>
      <c r="B88">
        <v>0.66500000000000004</v>
      </c>
      <c r="C88">
        <v>1.1000000000000001</v>
      </c>
      <c r="D88">
        <v>2.0019999999999998</v>
      </c>
      <c r="E88" t="s">
        <v>32</v>
      </c>
      <c r="F88">
        <v>2.7029999999999998</v>
      </c>
      <c r="G88">
        <v>3.1280000000000001</v>
      </c>
      <c r="H88">
        <v>3.2869999999999999</v>
      </c>
      <c r="I88">
        <v>3.7250000000000001</v>
      </c>
      <c r="J88">
        <v>4.1760000000000002</v>
      </c>
      <c r="K88">
        <v>4.4269999999999996</v>
      </c>
      <c r="L88">
        <v>4.5750000000000002</v>
      </c>
      <c r="M88">
        <v>4.8780000000000001</v>
      </c>
      <c r="N88">
        <v>5.08</v>
      </c>
      <c r="O88">
        <v>5.6079999999999997</v>
      </c>
      <c r="P88">
        <v>5.7140000000000004</v>
      </c>
      <c r="Q88">
        <v>5.7240000000000002</v>
      </c>
    </row>
    <row r="89" spans="1:17">
      <c r="A89" s="2">
        <v>40961</v>
      </c>
      <c r="B89">
        <v>0.72099999999999997</v>
      </c>
      <c r="C89">
        <v>1.1080000000000001</v>
      </c>
      <c r="D89">
        <v>1.9830000000000001</v>
      </c>
      <c r="E89" t="s">
        <v>32</v>
      </c>
      <c r="F89">
        <v>2.677</v>
      </c>
      <c r="G89">
        <v>3.11</v>
      </c>
      <c r="H89">
        <v>3.26</v>
      </c>
      <c r="I89">
        <v>3.7080000000000002</v>
      </c>
      <c r="J89">
        <v>4.1470000000000002</v>
      </c>
      <c r="K89">
        <v>4.3940000000000001</v>
      </c>
      <c r="L89">
        <v>4.5600000000000005</v>
      </c>
      <c r="M89">
        <v>4.8629999999999995</v>
      </c>
      <c r="N89">
        <v>5.0650000000000004</v>
      </c>
      <c r="O89">
        <v>5.6230000000000002</v>
      </c>
      <c r="P89">
        <v>5.7110000000000003</v>
      </c>
      <c r="Q89">
        <v>5.7379999999999995</v>
      </c>
    </row>
    <row r="90" spans="1:17">
      <c r="A90" s="2">
        <v>40962</v>
      </c>
      <c r="B90">
        <v>0.71699999999999997</v>
      </c>
      <c r="C90">
        <v>1.0580000000000001</v>
      </c>
      <c r="D90">
        <v>1.909</v>
      </c>
      <c r="E90" t="s">
        <v>32</v>
      </c>
      <c r="F90">
        <v>2.649</v>
      </c>
      <c r="G90">
        <v>3.0960000000000001</v>
      </c>
      <c r="H90">
        <v>3.2469999999999999</v>
      </c>
      <c r="I90">
        <v>3.6930000000000001</v>
      </c>
      <c r="J90">
        <v>4.141</v>
      </c>
      <c r="K90">
        <v>4.3810000000000002</v>
      </c>
      <c r="L90">
        <v>4.5469999999999997</v>
      </c>
      <c r="M90">
        <v>4.8449999999999998</v>
      </c>
      <c r="N90">
        <v>5.0490000000000004</v>
      </c>
      <c r="O90">
        <v>5.6159999999999997</v>
      </c>
      <c r="P90">
        <v>5.7210000000000001</v>
      </c>
      <c r="Q90">
        <v>5.7679999999999998</v>
      </c>
    </row>
    <row r="91" spans="1:17">
      <c r="A91" s="2">
        <v>40963</v>
      </c>
      <c r="B91">
        <v>0.7</v>
      </c>
      <c r="C91">
        <v>0.99399999999999999</v>
      </c>
      <c r="D91">
        <v>1.8599999999999999</v>
      </c>
      <c r="E91" t="s">
        <v>32</v>
      </c>
      <c r="F91">
        <v>2.5569999999999999</v>
      </c>
      <c r="G91">
        <v>3.0390000000000001</v>
      </c>
      <c r="H91">
        <v>3.2069999999999999</v>
      </c>
      <c r="I91">
        <v>3.661</v>
      </c>
      <c r="J91">
        <v>4.109</v>
      </c>
      <c r="K91">
        <v>4.367</v>
      </c>
      <c r="L91">
        <v>4.5190000000000001</v>
      </c>
      <c r="M91">
        <v>4.82</v>
      </c>
      <c r="N91">
        <v>5.0250000000000004</v>
      </c>
      <c r="O91">
        <v>5.585</v>
      </c>
      <c r="P91">
        <v>5.7039999999999997</v>
      </c>
      <c r="Q91">
        <v>5.75</v>
      </c>
    </row>
    <row r="92" spans="1:17">
      <c r="A92" s="2">
        <v>40966</v>
      </c>
      <c r="B92">
        <v>0.67300000000000004</v>
      </c>
      <c r="C92">
        <v>0.89200000000000002</v>
      </c>
      <c r="D92">
        <v>1.6720000000000002</v>
      </c>
      <c r="E92" t="s">
        <v>32</v>
      </c>
      <c r="F92">
        <v>2.4660000000000002</v>
      </c>
      <c r="G92">
        <v>2.9590000000000001</v>
      </c>
      <c r="H92">
        <v>3.1110000000000002</v>
      </c>
      <c r="I92">
        <v>3.59</v>
      </c>
      <c r="J92">
        <v>4.0549999999999997</v>
      </c>
      <c r="K92">
        <v>4.3150000000000004</v>
      </c>
      <c r="L92">
        <v>4.4870000000000001</v>
      </c>
      <c r="M92">
        <v>4.7960000000000003</v>
      </c>
      <c r="N92">
        <v>4.9870000000000001</v>
      </c>
      <c r="O92">
        <v>5.5519999999999996</v>
      </c>
      <c r="P92">
        <v>5.6829999999999998</v>
      </c>
      <c r="Q92">
        <v>5.7160000000000002</v>
      </c>
    </row>
    <row r="93" spans="1:17">
      <c r="A93" s="2">
        <v>40967</v>
      </c>
      <c r="B93">
        <v>0.77400000000000002</v>
      </c>
      <c r="C93">
        <v>0.81</v>
      </c>
      <c r="D93">
        <v>1.599</v>
      </c>
      <c r="E93" t="s">
        <v>32</v>
      </c>
      <c r="F93">
        <v>2.41</v>
      </c>
      <c r="G93">
        <v>2.9060000000000001</v>
      </c>
      <c r="H93">
        <v>3.0819999999999999</v>
      </c>
      <c r="I93">
        <v>3.585</v>
      </c>
      <c r="J93">
        <v>4.05</v>
      </c>
      <c r="K93">
        <v>4.3250000000000002</v>
      </c>
      <c r="L93">
        <v>4.5019999999999998</v>
      </c>
      <c r="M93">
        <v>4.8380000000000001</v>
      </c>
      <c r="N93">
        <v>5.0170000000000003</v>
      </c>
      <c r="O93">
        <v>5.5759999999999996</v>
      </c>
      <c r="P93">
        <v>5.7050000000000001</v>
      </c>
      <c r="Q93">
        <v>5.7569999999999997</v>
      </c>
    </row>
    <row r="94" spans="1:17">
      <c r="A94" s="2">
        <v>40968</v>
      </c>
      <c r="B94">
        <v>0.629</v>
      </c>
      <c r="C94">
        <v>0.77200000000000002</v>
      </c>
      <c r="D94">
        <v>1.4119999999999999</v>
      </c>
      <c r="E94" t="s">
        <v>32</v>
      </c>
      <c r="F94">
        <v>2.2759999999999998</v>
      </c>
      <c r="G94">
        <v>2.8029999999999999</v>
      </c>
      <c r="H94">
        <v>3.0350000000000001</v>
      </c>
      <c r="I94">
        <v>3.528</v>
      </c>
      <c r="J94">
        <v>4.0010000000000003</v>
      </c>
      <c r="K94">
        <v>4.2759999999999998</v>
      </c>
      <c r="L94">
        <v>4.4580000000000002</v>
      </c>
      <c r="M94">
        <v>4.7850000000000001</v>
      </c>
      <c r="N94">
        <v>4.968</v>
      </c>
      <c r="O94">
        <v>5.5120000000000005</v>
      </c>
      <c r="P94">
        <v>5.6370000000000005</v>
      </c>
      <c r="Q94">
        <v>5.6879999999999997</v>
      </c>
    </row>
    <row r="95" spans="1:17">
      <c r="A95" s="2">
        <v>40969</v>
      </c>
      <c r="B95">
        <v>0.57699999999999996</v>
      </c>
      <c r="C95">
        <v>0.76</v>
      </c>
      <c r="D95">
        <v>1.3149999999999999</v>
      </c>
      <c r="E95" t="s">
        <v>32</v>
      </c>
      <c r="F95">
        <v>2.141</v>
      </c>
      <c r="G95">
        <v>2.7279999999999998</v>
      </c>
      <c r="H95">
        <v>2.9390000000000001</v>
      </c>
      <c r="I95">
        <v>3.4289999999999998</v>
      </c>
      <c r="J95">
        <v>3.8919999999999999</v>
      </c>
      <c r="K95">
        <v>4.1669999999999998</v>
      </c>
      <c r="L95">
        <v>4.3529999999999998</v>
      </c>
      <c r="M95">
        <v>4.6669999999999998</v>
      </c>
      <c r="N95">
        <v>4.8490000000000002</v>
      </c>
      <c r="O95">
        <v>5.399</v>
      </c>
      <c r="P95">
        <v>5.5369999999999999</v>
      </c>
      <c r="Q95">
        <v>5.58</v>
      </c>
    </row>
    <row r="96" spans="1:17">
      <c r="A96" s="2">
        <v>40970</v>
      </c>
      <c r="B96">
        <v>0.59099999999999997</v>
      </c>
      <c r="C96">
        <v>0.72799999999999998</v>
      </c>
      <c r="D96">
        <v>1.353</v>
      </c>
      <c r="E96" t="s">
        <v>32</v>
      </c>
      <c r="F96">
        <v>2.1960000000000002</v>
      </c>
      <c r="G96">
        <v>2.75</v>
      </c>
      <c r="H96">
        <v>2.956</v>
      </c>
      <c r="I96">
        <v>3.4529999999999998</v>
      </c>
      <c r="J96">
        <v>3.9039999999999999</v>
      </c>
      <c r="K96">
        <v>4.1779999999999999</v>
      </c>
      <c r="L96">
        <v>4.3789999999999996</v>
      </c>
      <c r="M96">
        <v>4.6870000000000003</v>
      </c>
      <c r="N96">
        <v>4.8870000000000005</v>
      </c>
      <c r="O96">
        <v>5.4059999999999997</v>
      </c>
      <c r="P96">
        <v>5.556</v>
      </c>
      <c r="Q96">
        <v>5.601</v>
      </c>
    </row>
    <row r="97" spans="1:17">
      <c r="A97" s="2">
        <v>40973</v>
      </c>
      <c r="B97">
        <v>0.62</v>
      </c>
      <c r="C97">
        <v>0.84</v>
      </c>
      <c r="D97">
        <v>1.506</v>
      </c>
      <c r="E97" t="s">
        <v>32</v>
      </c>
      <c r="F97">
        <v>2.2469999999999999</v>
      </c>
      <c r="G97">
        <v>2.7989999999999999</v>
      </c>
      <c r="H97">
        <v>3.012</v>
      </c>
      <c r="I97">
        <v>3.508</v>
      </c>
      <c r="J97">
        <v>3.9470000000000001</v>
      </c>
      <c r="K97">
        <v>4.2320000000000002</v>
      </c>
      <c r="L97">
        <v>4.4409999999999998</v>
      </c>
      <c r="M97">
        <v>4.758</v>
      </c>
      <c r="N97">
        <v>4.9509999999999996</v>
      </c>
      <c r="O97">
        <v>5.4889999999999999</v>
      </c>
      <c r="P97">
        <v>5.6440000000000001</v>
      </c>
      <c r="Q97">
        <v>5.7030000000000003</v>
      </c>
    </row>
    <row r="98" spans="1:17">
      <c r="A98" s="2">
        <v>40974</v>
      </c>
      <c r="B98">
        <v>0.64100000000000001</v>
      </c>
      <c r="C98">
        <v>0.91600000000000004</v>
      </c>
      <c r="D98">
        <v>1.532</v>
      </c>
      <c r="E98" t="s">
        <v>32</v>
      </c>
      <c r="F98">
        <v>2.3879999999999999</v>
      </c>
      <c r="G98">
        <v>2.907</v>
      </c>
      <c r="H98">
        <v>3.1240000000000001</v>
      </c>
      <c r="I98">
        <v>3.633</v>
      </c>
      <c r="J98">
        <v>4.0949999999999998</v>
      </c>
      <c r="K98">
        <v>4.3879999999999999</v>
      </c>
      <c r="L98">
        <v>4.601</v>
      </c>
      <c r="M98">
        <v>4.9329999999999998</v>
      </c>
      <c r="N98">
        <v>5.1219999999999999</v>
      </c>
      <c r="O98">
        <v>5.6509999999999998</v>
      </c>
      <c r="P98">
        <v>5.7960000000000003</v>
      </c>
      <c r="Q98">
        <v>5.8490000000000002</v>
      </c>
    </row>
    <row r="99" spans="1:17">
      <c r="A99" s="2">
        <v>40975</v>
      </c>
      <c r="B99">
        <v>0.71599999999999997</v>
      </c>
      <c r="C99">
        <v>0.90200000000000002</v>
      </c>
      <c r="D99">
        <v>1.5289999999999999</v>
      </c>
      <c r="E99" t="s">
        <v>32</v>
      </c>
      <c r="F99">
        <v>2.298</v>
      </c>
      <c r="G99">
        <v>2.863</v>
      </c>
      <c r="H99">
        <v>3.0670000000000002</v>
      </c>
      <c r="I99">
        <v>3.5840000000000001</v>
      </c>
      <c r="J99">
        <v>4.0549999999999997</v>
      </c>
      <c r="K99">
        <v>4.3540000000000001</v>
      </c>
      <c r="L99">
        <v>4.5600000000000005</v>
      </c>
      <c r="M99">
        <v>4.8860000000000001</v>
      </c>
      <c r="N99">
        <v>5.0659999999999998</v>
      </c>
      <c r="O99">
        <v>5.6129999999999995</v>
      </c>
      <c r="P99">
        <v>5.7489999999999997</v>
      </c>
      <c r="Q99">
        <v>5.8049999999999997</v>
      </c>
    </row>
    <row r="100" spans="1:17">
      <c r="A100" s="2">
        <v>40976</v>
      </c>
      <c r="B100">
        <v>0.68899999999999995</v>
      </c>
      <c r="C100">
        <v>0.89200000000000002</v>
      </c>
      <c r="D100">
        <v>1.4849999999999999</v>
      </c>
      <c r="E100" t="s">
        <v>32</v>
      </c>
      <c r="F100">
        <v>2.2829999999999999</v>
      </c>
      <c r="G100">
        <v>2.8220000000000001</v>
      </c>
      <c r="H100">
        <v>3.0169999999999999</v>
      </c>
      <c r="I100">
        <v>3.5460000000000003</v>
      </c>
      <c r="J100">
        <v>4.01</v>
      </c>
      <c r="K100">
        <v>4.3090000000000002</v>
      </c>
      <c r="L100">
        <v>4.516</v>
      </c>
      <c r="M100">
        <v>4.859</v>
      </c>
      <c r="N100">
        <v>5.0369999999999999</v>
      </c>
      <c r="O100">
        <v>5.5809999999999995</v>
      </c>
      <c r="P100">
        <v>5.7160000000000002</v>
      </c>
      <c r="Q100">
        <v>5.782</v>
      </c>
    </row>
    <row r="101" spans="1:17">
      <c r="A101" s="2">
        <v>40977</v>
      </c>
      <c r="B101">
        <v>0.67600000000000005</v>
      </c>
      <c r="C101">
        <v>0.874</v>
      </c>
      <c r="D101">
        <v>1.4910000000000001</v>
      </c>
      <c r="E101" t="s">
        <v>32</v>
      </c>
      <c r="F101">
        <v>2.2759999999999998</v>
      </c>
      <c r="G101">
        <v>2.8410000000000002</v>
      </c>
      <c r="H101">
        <v>3.0449999999999999</v>
      </c>
      <c r="I101">
        <v>3.544</v>
      </c>
      <c r="J101">
        <v>3.9939999999999998</v>
      </c>
      <c r="K101">
        <v>4.282</v>
      </c>
      <c r="L101">
        <v>4.4809999999999999</v>
      </c>
      <c r="M101">
        <v>4.7960000000000003</v>
      </c>
      <c r="N101">
        <v>4.9790000000000001</v>
      </c>
      <c r="O101">
        <v>5.5449999999999999</v>
      </c>
      <c r="P101">
        <v>5.6959999999999997</v>
      </c>
      <c r="Q101">
        <v>5.734</v>
      </c>
    </row>
    <row r="102" spans="1:17">
      <c r="A102" s="2">
        <v>40980</v>
      </c>
      <c r="B102">
        <v>0.66500000000000004</v>
      </c>
      <c r="C102">
        <v>0.873</v>
      </c>
      <c r="D102">
        <v>1.4889999999999999</v>
      </c>
      <c r="E102" t="s">
        <v>32</v>
      </c>
      <c r="F102">
        <v>2.2759999999999998</v>
      </c>
      <c r="G102">
        <v>2.8810000000000002</v>
      </c>
      <c r="H102">
        <v>3.081</v>
      </c>
      <c r="I102">
        <v>3.5789999999999997</v>
      </c>
      <c r="J102">
        <v>4.0590000000000002</v>
      </c>
      <c r="K102">
        <v>4.3449999999999998</v>
      </c>
      <c r="L102">
        <v>4.5369999999999999</v>
      </c>
      <c r="M102">
        <v>4.8620000000000001</v>
      </c>
      <c r="N102">
        <v>5.0380000000000003</v>
      </c>
      <c r="O102">
        <v>5.5960000000000001</v>
      </c>
      <c r="P102">
        <v>5.7460000000000004</v>
      </c>
      <c r="Q102">
        <v>5.7910000000000004</v>
      </c>
    </row>
    <row r="103" spans="1:17">
      <c r="A103" s="2">
        <v>40981</v>
      </c>
      <c r="B103">
        <v>0.66200000000000003</v>
      </c>
      <c r="C103">
        <v>0.94799999999999995</v>
      </c>
      <c r="D103">
        <v>1.579</v>
      </c>
      <c r="E103" t="s">
        <v>32</v>
      </c>
      <c r="F103">
        <v>2.38</v>
      </c>
      <c r="G103">
        <v>3</v>
      </c>
      <c r="H103">
        <v>3.2010000000000001</v>
      </c>
      <c r="I103">
        <v>3.7</v>
      </c>
      <c r="J103">
        <v>4.1619999999999999</v>
      </c>
      <c r="K103">
        <v>4.4470000000000001</v>
      </c>
      <c r="L103">
        <v>4.6230000000000002</v>
      </c>
      <c r="M103">
        <v>4.9509999999999996</v>
      </c>
      <c r="N103">
        <v>5.1150000000000002</v>
      </c>
      <c r="O103">
        <v>5.7</v>
      </c>
      <c r="P103">
        <v>5.85</v>
      </c>
      <c r="Q103">
        <v>5.8769999999999998</v>
      </c>
    </row>
    <row r="104" spans="1:17">
      <c r="A104" s="2">
        <v>40982</v>
      </c>
      <c r="B104">
        <v>0.68899999999999995</v>
      </c>
      <c r="C104">
        <v>0.92</v>
      </c>
      <c r="D104">
        <v>1.627</v>
      </c>
      <c r="E104" t="s">
        <v>32</v>
      </c>
      <c r="F104">
        <v>2.3980000000000001</v>
      </c>
      <c r="G104">
        <v>3.008</v>
      </c>
      <c r="H104">
        <v>3.2589999999999999</v>
      </c>
      <c r="I104">
        <v>3.7370000000000001</v>
      </c>
      <c r="J104">
        <v>4.226</v>
      </c>
      <c r="K104">
        <v>4.4909999999999997</v>
      </c>
      <c r="L104">
        <v>4.6680000000000001</v>
      </c>
      <c r="M104">
        <v>4.9719999999999995</v>
      </c>
      <c r="N104">
        <v>5.1539999999999999</v>
      </c>
      <c r="O104">
        <v>5.6980000000000004</v>
      </c>
      <c r="P104">
        <v>5.8570000000000002</v>
      </c>
      <c r="Q104">
        <v>5.89</v>
      </c>
    </row>
    <row r="105" spans="1:17">
      <c r="A105" s="2">
        <v>40983</v>
      </c>
      <c r="B105">
        <v>0.65600000000000003</v>
      </c>
      <c r="C105">
        <v>0.92400000000000004</v>
      </c>
      <c r="D105">
        <v>1.591</v>
      </c>
      <c r="E105" t="s">
        <v>32</v>
      </c>
      <c r="F105">
        <v>2.3519999999999999</v>
      </c>
      <c r="G105">
        <v>2.9889999999999999</v>
      </c>
      <c r="H105">
        <v>3.2610000000000001</v>
      </c>
      <c r="I105">
        <v>3.726</v>
      </c>
      <c r="J105">
        <v>4.2539999999999996</v>
      </c>
      <c r="K105">
        <v>4.516</v>
      </c>
      <c r="L105">
        <v>4.6899999999999995</v>
      </c>
      <c r="M105">
        <v>5.0010000000000003</v>
      </c>
      <c r="N105">
        <v>5.165</v>
      </c>
      <c r="O105">
        <v>5.7050000000000001</v>
      </c>
      <c r="P105">
        <v>5.851</v>
      </c>
      <c r="Q105">
        <v>5.8870000000000005</v>
      </c>
    </row>
    <row r="106" spans="1:17">
      <c r="A106" s="2">
        <v>40984</v>
      </c>
      <c r="B106">
        <v>0.67800000000000005</v>
      </c>
      <c r="C106">
        <v>0.91300000000000003</v>
      </c>
      <c r="D106">
        <v>1.593</v>
      </c>
      <c r="E106" t="s">
        <v>32</v>
      </c>
      <c r="F106">
        <v>2.3330000000000002</v>
      </c>
      <c r="G106">
        <v>3.01</v>
      </c>
      <c r="H106">
        <v>3.2749999999999999</v>
      </c>
      <c r="I106">
        <v>3.742</v>
      </c>
      <c r="J106">
        <v>4.2640000000000002</v>
      </c>
      <c r="K106">
        <v>4.5250000000000004</v>
      </c>
      <c r="L106">
        <v>4.7069999999999999</v>
      </c>
      <c r="M106">
        <v>5.008</v>
      </c>
      <c r="N106">
        <v>5.1760000000000002</v>
      </c>
      <c r="O106">
        <v>5.7169999999999996</v>
      </c>
      <c r="P106">
        <v>5.8609999999999998</v>
      </c>
      <c r="Q106">
        <v>5.9050000000000002</v>
      </c>
    </row>
    <row r="107" spans="1:17">
      <c r="A107" s="2">
        <v>40987</v>
      </c>
      <c r="B107">
        <v>0.60599999999999998</v>
      </c>
      <c r="C107">
        <v>0.89</v>
      </c>
      <c r="D107">
        <v>1.581</v>
      </c>
      <c r="E107" t="s">
        <v>32</v>
      </c>
      <c r="F107">
        <v>2.3220000000000001</v>
      </c>
      <c r="G107">
        <v>3.0059999999999998</v>
      </c>
      <c r="H107">
        <v>3.2679999999999998</v>
      </c>
      <c r="I107">
        <v>3.7450000000000001</v>
      </c>
      <c r="J107">
        <v>4.2670000000000003</v>
      </c>
      <c r="K107">
        <v>4.532</v>
      </c>
      <c r="L107">
        <v>4.7140000000000004</v>
      </c>
      <c r="M107">
        <v>5.0060000000000002</v>
      </c>
      <c r="N107">
        <v>5.1769999999999996</v>
      </c>
      <c r="O107">
        <v>5.72</v>
      </c>
      <c r="P107">
        <v>5.8650000000000002</v>
      </c>
      <c r="Q107">
        <v>5.9080000000000004</v>
      </c>
    </row>
    <row r="108" spans="1:17">
      <c r="A108" s="2">
        <v>40988</v>
      </c>
      <c r="B108">
        <v>0.63600000000000001</v>
      </c>
      <c r="C108">
        <v>0.92300000000000004</v>
      </c>
      <c r="D108">
        <v>1.647</v>
      </c>
      <c r="E108" t="s">
        <v>32</v>
      </c>
      <c r="F108">
        <v>2.2919999999999998</v>
      </c>
      <c r="G108">
        <v>3.02</v>
      </c>
      <c r="H108">
        <v>3.2919999999999998</v>
      </c>
      <c r="I108">
        <v>3.7850000000000001</v>
      </c>
      <c r="J108">
        <v>4.3049999999999997</v>
      </c>
      <c r="K108">
        <v>4.5659999999999998</v>
      </c>
      <c r="L108">
        <v>4.7480000000000002</v>
      </c>
      <c r="M108">
        <v>5.04</v>
      </c>
      <c r="N108">
        <v>5.2110000000000003</v>
      </c>
      <c r="O108">
        <v>5.74</v>
      </c>
      <c r="P108">
        <v>5.8810000000000002</v>
      </c>
      <c r="Q108">
        <v>5.9260000000000002</v>
      </c>
    </row>
    <row r="109" spans="1:17">
      <c r="A109" s="2">
        <v>40989</v>
      </c>
      <c r="B109">
        <v>0.64500000000000002</v>
      </c>
      <c r="C109">
        <v>0.96899999999999997</v>
      </c>
      <c r="D109">
        <v>1.706</v>
      </c>
      <c r="E109" t="s">
        <v>32</v>
      </c>
      <c r="F109">
        <v>2.3890000000000002</v>
      </c>
      <c r="G109">
        <v>3.1779999999999999</v>
      </c>
      <c r="H109">
        <v>3.4689999999999999</v>
      </c>
      <c r="I109">
        <v>3.9859999999999998</v>
      </c>
      <c r="J109">
        <v>4.484</v>
      </c>
      <c r="K109">
        <v>4.742</v>
      </c>
      <c r="L109">
        <v>4.93</v>
      </c>
      <c r="M109">
        <v>5.2169999999999996</v>
      </c>
      <c r="N109">
        <v>5.3840000000000003</v>
      </c>
      <c r="O109">
        <v>5.9059999999999997</v>
      </c>
      <c r="P109">
        <v>6.0430000000000001</v>
      </c>
      <c r="Q109">
        <v>6.069</v>
      </c>
    </row>
    <row r="110" spans="1:17">
      <c r="A110" s="2">
        <v>40990</v>
      </c>
      <c r="B110">
        <v>0.78200000000000003</v>
      </c>
      <c r="C110">
        <v>1.0820000000000001</v>
      </c>
      <c r="D110">
        <v>1.8140000000000001</v>
      </c>
      <c r="E110" t="s">
        <v>32</v>
      </c>
      <c r="F110">
        <v>2.5049999999999999</v>
      </c>
      <c r="G110">
        <v>3.2829999999999999</v>
      </c>
      <c r="H110">
        <v>3.6</v>
      </c>
      <c r="I110">
        <v>4.0910000000000002</v>
      </c>
      <c r="J110">
        <v>4.5999999999999996</v>
      </c>
      <c r="K110">
        <v>4.8579999999999997</v>
      </c>
      <c r="L110">
        <v>5.0369999999999999</v>
      </c>
      <c r="M110">
        <v>5.3280000000000003</v>
      </c>
      <c r="N110">
        <v>5.4729999999999999</v>
      </c>
      <c r="O110">
        <v>5.9870000000000001</v>
      </c>
      <c r="P110">
        <v>6.1269999999999998</v>
      </c>
      <c r="Q110">
        <v>6.1509999999999998</v>
      </c>
    </row>
    <row r="111" spans="1:17">
      <c r="A111" s="2">
        <v>40991</v>
      </c>
      <c r="B111">
        <v>0.76300000000000001</v>
      </c>
      <c r="C111">
        <v>1.079</v>
      </c>
      <c r="D111">
        <v>1.821</v>
      </c>
      <c r="E111" t="s">
        <v>32</v>
      </c>
      <c r="F111">
        <v>2.452</v>
      </c>
      <c r="G111">
        <v>3.22</v>
      </c>
      <c r="H111">
        <v>3.508</v>
      </c>
      <c r="I111">
        <v>4.0019999999999998</v>
      </c>
      <c r="J111">
        <v>4.4859999999999998</v>
      </c>
      <c r="K111">
        <v>4.742</v>
      </c>
      <c r="L111">
        <v>4.9210000000000003</v>
      </c>
      <c r="M111">
        <v>5.2119999999999997</v>
      </c>
      <c r="N111">
        <v>5.35</v>
      </c>
      <c r="O111">
        <v>5.8780000000000001</v>
      </c>
      <c r="P111">
        <v>6.02</v>
      </c>
      <c r="Q111">
        <v>6.0570000000000004</v>
      </c>
    </row>
    <row r="112" spans="1:17">
      <c r="A112" s="2">
        <v>40994</v>
      </c>
      <c r="B112">
        <v>0.72699999999999998</v>
      </c>
      <c r="C112">
        <v>1.0349999999999999</v>
      </c>
      <c r="D112">
        <v>1.8</v>
      </c>
      <c r="E112" t="s">
        <v>32</v>
      </c>
      <c r="F112">
        <v>2.4119999999999999</v>
      </c>
      <c r="G112">
        <v>3.177</v>
      </c>
      <c r="H112">
        <v>3.4790000000000001</v>
      </c>
      <c r="I112">
        <v>3.9710000000000001</v>
      </c>
      <c r="J112">
        <v>4.46</v>
      </c>
      <c r="K112">
        <v>4.7110000000000003</v>
      </c>
      <c r="L112">
        <v>4.8940000000000001</v>
      </c>
      <c r="M112">
        <v>5.181</v>
      </c>
      <c r="N112">
        <v>5.3079999999999998</v>
      </c>
      <c r="O112">
        <v>5.8280000000000003</v>
      </c>
      <c r="P112">
        <v>5.9569999999999999</v>
      </c>
      <c r="Q112">
        <v>5.992</v>
      </c>
    </row>
    <row r="113" spans="1:17">
      <c r="A113" s="2">
        <v>40995</v>
      </c>
      <c r="B113">
        <v>0.7</v>
      </c>
      <c r="C113">
        <v>1.008</v>
      </c>
      <c r="D113">
        <v>1.7829999999999999</v>
      </c>
      <c r="E113" t="s">
        <v>32</v>
      </c>
      <c r="F113">
        <v>2.4169999999999998</v>
      </c>
      <c r="G113">
        <v>3.198</v>
      </c>
      <c r="H113">
        <v>3.492</v>
      </c>
      <c r="I113">
        <v>3.9990000000000001</v>
      </c>
      <c r="J113">
        <v>4.4719999999999995</v>
      </c>
      <c r="K113">
        <v>4.7300000000000004</v>
      </c>
      <c r="L113">
        <v>4.9160000000000004</v>
      </c>
      <c r="M113">
        <v>5.2069999999999999</v>
      </c>
      <c r="N113">
        <v>5.33</v>
      </c>
      <c r="O113">
        <v>5.8330000000000002</v>
      </c>
      <c r="P113">
        <v>5.96</v>
      </c>
      <c r="Q113">
        <v>5.9960000000000004</v>
      </c>
    </row>
    <row r="114" spans="1:17">
      <c r="A114" s="2">
        <v>40996</v>
      </c>
      <c r="B114">
        <v>0.72499999999999998</v>
      </c>
      <c r="C114">
        <v>0.99299999999999999</v>
      </c>
      <c r="D114">
        <v>1.7869999999999999</v>
      </c>
      <c r="E114" t="s">
        <v>32</v>
      </c>
      <c r="F114">
        <v>2.4050000000000002</v>
      </c>
      <c r="G114">
        <v>3.214</v>
      </c>
      <c r="H114">
        <v>3.49</v>
      </c>
      <c r="I114">
        <v>3.988</v>
      </c>
      <c r="J114">
        <v>4.4790000000000001</v>
      </c>
      <c r="K114">
        <v>4.7219999999999995</v>
      </c>
      <c r="L114">
        <v>4.9000000000000004</v>
      </c>
      <c r="M114">
        <v>5.1920000000000002</v>
      </c>
      <c r="N114">
        <v>5.3070000000000004</v>
      </c>
      <c r="O114">
        <v>5.7919999999999998</v>
      </c>
      <c r="P114">
        <v>5.9340000000000002</v>
      </c>
      <c r="Q114">
        <v>5.9790000000000001</v>
      </c>
    </row>
    <row r="115" spans="1:17">
      <c r="A115" s="2">
        <v>40997</v>
      </c>
      <c r="B115">
        <v>0.745</v>
      </c>
      <c r="C115">
        <v>1.099</v>
      </c>
      <c r="D115">
        <v>1.8959999999999999</v>
      </c>
      <c r="E115" t="s">
        <v>32</v>
      </c>
      <c r="F115">
        <v>2.5390000000000001</v>
      </c>
      <c r="G115">
        <v>3.399</v>
      </c>
      <c r="H115">
        <v>3.7010000000000001</v>
      </c>
      <c r="I115">
        <v>4.202</v>
      </c>
      <c r="J115">
        <v>4.6609999999999996</v>
      </c>
      <c r="K115">
        <v>4.8920000000000003</v>
      </c>
      <c r="L115">
        <v>5.0540000000000003</v>
      </c>
      <c r="M115">
        <v>5.3259999999999996</v>
      </c>
      <c r="N115">
        <v>5.44</v>
      </c>
      <c r="O115">
        <v>5.9359999999999999</v>
      </c>
      <c r="P115">
        <v>6.0709999999999997</v>
      </c>
      <c r="Q115">
        <v>6.1130000000000004</v>
      </c>
    </row>
    <row r="116" spans="1:17">
      <c r="A116" s="2">
        <v>40998</v>
      </c>
      <c r="B116">
        <v>0.73199999999999998</v>
      </c>
      <c r="C116">
        <v>1.077</v>
      </c>
      <c r="D116">
        <v>1.889</v>
      </c>
      <c r="E116" t="s">
        <v>32</v>
      </c>
      <c r="F116">
        <v>2.4740000000000002</v>
      </c>
      <c r="G116">
        <v>3.3079999999999998</v>
      </c>
      <c r="H116">
        <v>3.6109999999999998</v>
      </c>
      <c r="I116">
        <v>4.0979999999999999</v>
      </c>
      <c r="J116">
        <v>4.5739999999999998</v>
      </c>
      <c r="K116">
        <v>4.7889999999999997</v>
      </c>
      <c r="L116">
        <v>4.9649999999999999</v>
      </c>
      <c r="M116">
        <v>5.226</v>
      </c>
      <c r="N116">
        <v>5.3319999999999999</v>
      </c>
      <c r="O116">
        <v>5.835</v>
      </c>
      <c r="P116">
        <v>5.9809999999999999</v>
      </c>
      <c r="Q116">
        <v>6.02</v>
      </c>
    </row>
    <row r="117" spans="1:17">
      <c r="A117" s="2">
        <v>41001</v>
      </c>
      <c r="B117">
        <v>0.72499999999999998</v>
      </c>
      <c r="C117">
        <v>1.0740000000000001</v>
      </c>
      <c r="D117">
        <v>1.905</v>
      </c>
      <c r="E117" t="s">
        <v>32</v>
      </c>
      <c r="F117">
        <v>2.423</v>
      </c>
      <c r="G117">
        <v>3.3170000000000002</v>
      </c>
      <c r="H117">
        <v>3.6019999999999999</v>
      </c>
      <c r="I117">
        <v>4.1040000000000001</v>
      </c>
      <c r="J117">
        <v>4.577</v>
      </c>
      <c r="K117">
        <v>4.7850000000000001</v>
      </c>
      <c r="L117">
        <v>4.9630000000000001</v>
      </c>
      <c r="M117">
        <v>5.2249999999999996</v>
      </c>
      <c r="N117">
        <v>5.3289999999999997</v>
      </c>
      <c r="O117">
        <v>5.8259999999999996</v>
      </c>
      <c r="P117">
        <v>5.97</v>
      </c>
      <c r="Q117">
        <v>6.0090000000000003</v>
      </c>
    </row>
    <row r="118" spans="1:17">
      <c r="A118" s="2">
        <v>41002</v>
      </c>
      <c r="B118">
        <v>0.72199999999999998</v>
      </c>
      <c r="C118">
        <v>1.073</v>
      </c>
      <c r="D118">
        <v>1.952</v>
      </c>
      <c r="E118" t="s">
        <v>32</v>
      </c>
      <c r="F118">
        <v>2.48</v>
      </c>
      <c r="G118">
        <v>3.411</v>
      </c>
      <c r="H118">
        <v>3.706</v>
      </c>
      <c r="I118">
        <v>4.2210000000000001</v>
      </c>
      <c r="J118">
        <v>4.6950000000000003</v>
      </c>
      <c r="K118">
        <v>4.8970000000000002</v>
      </c>
      <c r="L118">
        <v>5.0709999999999997</v>
      </c>
      <c r="M118">
        <v>5.3239999999999998</v>
      </c>
      <c r="N118">
        <v>5.43</v>
      </c>
      <c r="O118">
        <v>5.9279999999999999</v>
      </c>
      <c r="P118">
        <v>6.0759999999999996</v>
      </c>
      <c r="Q118">
        <v>6.12</v>
      </c>
    </row>
    <row r="119" spans="1:17">
      <c r="A119" s="2">
        <v>41003</v>
      </c>
      <c r="B119">
        <v>0.92200000000000004</v>
      </c>
      <c r="C119">
        <v>1.169</v>
      </c>
      <c r="D119">
        <v>2.222</v>
      </c>
      <c r="E119" t="s">
        <v>32</v>
      </c>
      <c r="F119">
        <v>2.74</v>
      </c>
      <c r="G119">
        <v>3.6339999999999999</v>
      </c>
      <c r="H119">
        <v>3.944</v>
      </c>
      <c r="I119">
        <v>4.4690000000000003</v>
      </c>
      <c r="J119">
        <v>4.9269999999999996</v>
      </c>
      <c r="K119">
        <v>5.1440000000000001</v>
      </c>
      <c r="L119">
        <v>5.3159999999999998</v>
      </c>
      <c r="M119">
        <v>5.5659999999999998</v>
      </c>
      <c r="N119">
        <v>5.6740000000000004</v>
      </c>
      <c r="O119">
        <v>6.1390000000000002</v>
      </c>
      <c r="P119">
        <v>6.2759999999999998</v>
      </c>
      <c r="Q119">
        <v>6.298</v>
      </c>
    </row>
    <row r="120" spans="1:17">
      <c r="A120" s="2">
        <v>41004</v>
      </c>
      <c r="B120">
        <v>0.95499999999999996</v>
      </c>
      <c r="C120">
        <v>1.2549999999999999</v>
      </c>
      <c r="D120">
        <v>2.29</v>
      </c>
      <c r="E120" t="s">
        <v>32</v>
      </c>
      <c r="F120">
        <v>2.931</v>
      </c>
      <c r="G120">
        <v>3.7570000000000001</v>
      </c>
      <c r="H120">
        <v>4.0860000000000003</v>
      </c>
      <c r="I120">
        <v>4.5739999999999998</v>
      </c>
      <c r="J120">
        <v>5.0350000000000001</v>
      </c>
      <c r="K120">
        <v>5.2359999999999998</v>
      </c>
      <c r="L120">
        <v>5.4059999999999997</v>
      </c>
      <c r="M120">
        <v>5.649</v>
      </c>
      <c r="N120">
        <v>5.742</v>
      </c>
      <c r="O120">
        <v>6.202</v>
      </c>
      <c r="P120">
        <v>6.32</v>
      </c>
      <c r="Q120">
        <v>6.3460000000000001</v>
      </c>
    </row>
    <row r="121" spans="1:17">
      <c r="A121" s="2">
        <v>41005</v>
      </c>
      <c r="B121">
        <v>0.95499999999999996</v>
      </c>
      <c r="C121">
        <v>1.2549999999999999</v>
      </c>
      <c r="D121">
        <v>2.29</v>
      </c>
      <c r="E121" t="s">
        <v>32</v>
      </c>
      <c r="F121">
        <v>2.931</v>
      </c>
      <c r="G121">
        <v>3.7570000000000001</v>
      </c>
      <c r="H121">
        <v>4.0860000000000003</v>
      </c>
      <c r="I121">
        <v>4.5739999999999998</v>
      </c>
      <c r="J121">
        <v>5.0350000000000001</v>
      </c>
      <c r="K121">
        <v>5.2359999999999998</v>
      </c>
      <c r="L121">
        <v>5.4059999999999997</v>
      </c>
      <c r="M121">
        <v>5.649</v>
      </c>
      <c r="N121">
        <v>5.742</v>
      </c>
      <c r="O121">
        <v>6.202</v>
      </c>
      <c r="P121">
        <v>6.32</v>
      </c>
      <c r="Q121">
        <v>6.3460000000000001</v>
      </c>
    </row>
    <row r="122" spans="1:17">
      <c r="A122" s="2">
        <v>41008</v>
      </c>
      <c r="B122">
        <v>0.95499999999999996</v>
      </c>
      <c r="C122">
        <v>1.2549999999999999</v>
      </c>
      <c r="D122">
        <v>2.29</v>
      </c>
      <c r="E122" t="s">
        <v>32</v>
      </c>
      <c r="F122">
        <v>2.931</v>
      </c>
      <c r="G122">
        <v>3.7570000000000001</v>
      </c>
      <c r="H122">
        <v>4.0860000000000003</v>
      </c>
      <c r="I122">
        <v>4.5739999999999998</v>
      </c>
      <c r="J122">
        <v>5.0350000000000001</v>
      </c>
      <c r="K122">
        <v>5.2359999999999998</v>
      </c>
      <c r="L122">
        <v>5.4059999999999997</v>
      </c>
      <c r="M122">
        <v>5.649</v>
      </c>
      <c r="N122">
        <v>5.742</v>
      </c>
      <c r="O122">
        <v>6.202</v>
      </c>
      <c r="P122">
        <v>6.32</v>
      </c>
      <c r="Q122">
        <v>6.3460000000000001</v>
      </c>
    </row>
    <row r="123" spans="1:17">
      <c r="A123" s="2">
        <v>41009</v>
      </c>
      <c r="B123">
        <v>1.0740000000000001</v>
      </c>
      <c r="C123">
        <v>1.3879999999999999</v>
      </c>
      <c r="D123">
        <v>2.5220000000000002</v>
      </c>
      <c r="E123" t="s">
        <v>32</v>
      </c>
      <c r="F123">
        <v>3.2869999999999999</v>
      </c>
      <c r="G123">
        <v>4.0789999999999997</v>
      </c>
      <c r="H123">
        <v>4.3920000000000003</v>
      </c>
      <c r="I123">
        <v>4.8620000000000001</v>
      </c>
      <c r="J123">
        <v>5.2889999999999997</v>
      </c>
      <c r="K123">
        <v>5.4669999999999996</v>
      </c>
      <c r="L123">
        <v>5.6310000000000002</v>
      </c>
      <c r="M123">
        <v>5.8579999999999997</v>
      </c>
      <c r="N123">
        <v>5.9589999999999996</v>
      </c>
      <c r="O123">
        <v>6.39</v>
      </c>
      <c r="P123">
        <v>6.5</v>
      </c>
      <c r="Q123">
        <v>6.5039999999999996</v>
      </c>
    </row>
    <row r="124" spans="1:17">
      <c r="A124" s="2">
        <v>41010</v>
      </c>
      <c r="B124">
        <v>1.032</v>
      </c>
      <c r="C124">
        <v>1.3479999999999999</v>
      </c>
      <c r="D124">
        <v>2.508</v>
      </c>
      <c r="E124" t="s">
        <v>32</v>
      </c>
      <c r="F124">
        <v>3.2320000000000002</v>
      </c>
      <c r="G124">
        <v>3.9950000000000001</v>
      </c>
      <c r="H124">
        <v>4.3380000000000001</v>
      </c>
      <c r="I124">
        <v>4.7949999999999999</v>
      </c>
      <c r="J124">
        <v>5.1950000000000003</v>
      </c>
      <c r="K124">
        <v>5.3719999999999999</v>
      </c>
      <c r="L124">
        <v>5.5229999999999997</v>
      </c>
      <c r="M124">
        <v>5.7569999999999997</v>
      </c>
      <c r="N124">
        <v>5.8520000000000003</v>
      </c>
      <c r="O124">
        <v>6.2640000000000002</v>
      </c>
      <c r="P124">
        <v>6.3559999999999999</v>
      </c>
      <c r="Q124">
        <v>6.3620000000000001</v>
      </c>
    </row>
    <row r="125" spans="1:17">
      <c r="A125" s="2">
        <v>41011</v>
      </c>
      <c r="B125">
        <v>1.0089999999999999</v>
      </c>
      <c r="C125">
        <v>1.4410000000000001</v>
      </c>
      <c r="D125">
        <v>2.5939999999999999</v>
      </c>
      <c r="E125" t="s">
        <v>32</v>
      </c>
      <c r="F125">
        <v>3.2269999999999999</v>
      </c>
      <c r="G125">
        <v>3.9820000000000002</v>
      </c>
      <c r="H125">
        <v>4.3129999999999997</v>
      </c>
      <c r="I125">
        <v>4.7539999999999996</v>
      </c>
      <c r="J125">
        <v>5.1680000000000001</v>
      </c>
      <c r="K125">
        <v>5.3339999999999996</v>
      </c>
      <c r="L125">
        <v>5.4820000000000002</v>
      </c>
      <c r="M125">
        <v>5.7069999999999999</v>
      </c>
      <c r="N125">
        <v>5.8019999999999996</v>
      </c>
      <c r="O125">
        <v>6.2530000000000001</v>
      </c>
      <c r="P125">
        <v>6.3289999999999997</v>
      </c>
      <c r="Q125">
        <v>6.3170000000000002</v>
      </c>
    </row>
    <row r="126" spans="1:17">
      <c r="A126" s="2">
        <v>41012</v>
      </c>
      <c r="B126">
        <v>1.121</v>
      </c>
      <c r="C126">
        <v>1.6560000000000001</v>
      </c>
      <c r="D126">
        <v>2.8069999999999999</v>
      </c>
      <c r="E126" t="s">
        <v>32</v>
      </c>
      <c r="F126">
        <v>3.4020000000000001</v>
      </c>
      <c r="G126">
        <v>4.1059999999999999</v>
      </c>
      <c r="H126">
        <v>4.4640000000000004</v>
      </c>
      <c r="I126">
        <v>4.8819999999999997</v>
      </c>
      <c r="J126">
        <v>5.3040000000000003</v>
      </c>
      <c r="K126">
        <v>5.4710000000000001</v>
      </c>
      <c r="L126">
        <v>5.6070000000000002</v>
      </c>
      <c r="M126">
        <v>5.8410000000000002</v>
      </c>
      <c r="N126">
        <v>5.96</v>
      </c>
      <c r="O126">
        <v>6.3760000000000003</v>
      </c>
      <c r="P126">
        <v>6.4329999999999998</v>
      </c>
      <c r="Q126">
        <v>6.415</v>
      </c>
    </row>
    <row r="127" spans="1:17">
      <c r="A127" s="2">
        <v>41015</v>
      </c>
      <c r="B127">
        <v>1.2629999999999999</v>
      </c>
      <c r="C127">
        <v>1.837</v>
      </c>
      <c r="D127">
        <v>2.952</v>
      </c>
      <c r="E127" t="s">
        <v>32</v>
      </c>
      <c r="F127">
        <v>3.5680000000000001</v>
      </c>
      <c r="G127">
        <v>4.2359999999999998</v>
      </c>
      <c r="H127">
        <v>4.484</v>
      </c>
      <c r="I127">
        <v>4.9240000000000004</v>
      </c>
      <c r="J127">
        <v>5.3620000000000001</v>
      </c>
      <c r="K127">
        <v>5.5309999999999997</v>
      </c>
      <c r="L127">
        <v>5.681</v>
      </c>
      <c r="M127">
        <v>5.9240000000000004</v>
      </c>
      <c r="N127">
        <v>6.0439999999999996</v>
      </c>
      <c r="O127">
        <v>6.4420000000000002</v>
      </c>
      <c r="P127">
        <v>6.4870000000000001</v>
      </c>
      <c r="Q127">
        <v>6.4640000000000004</v>
      </c>
    </row>
    <row r="128" spans="1:17">
      <c r="A128" s="2">
        <v>41016</v>
      </c>
      <c r="B128">
        <v>1.1379999999999999</v>
      </c>
      <c r="C128">
        <v>1.7349999999999999</v>
      </c>
      <c r="D128">
        <v>2.863</v>
      </c>
      <c r="E128" t="s">
        <v>32</v>
      </c>
      <c r="F128">
        <v>3.3810000000000002</v>
      </c>
      <c r="G128">
        <v>4.0279999999999996</v>
      </c>
      <c r="H128">
        <v>4.2850000000000001</v>
      </c>
      <c r="I128">
        <v>4.702</v>
      </c>
      <c r="J128">
        <v>5.1520000000000001</v>
      </c>
      <c r="K128">
        <v>5.3449999999999998</v>
      </c>
      <c r="L128">
        <v>5.4870000000000001</v>
      </c>
      <c r="M128">
        <v>5.7389999999999999</v>
      </c>
      <c r="N128">
        <v>5.8579999999999997</v>
      </c>
      <c r="O128">
        <v>6.2850000000000001</v>
      </c>
      <c r="P128">
        <v>6.3629999999999995</v>
      </c>
      <c r="Q128">
        <v>6.327</v>
      </c>
    </row>
    <row r="129" spans="1:17">
      <c r="A129" s="2">
        <v>41017</v>
      </c>
      <c r="B129">
        <v>0.94599999999999995</v>
      </c>
      <c r="C129">
        <v>1.7149999999999999</v>
      </c>
      <c r="D129">
        <v>2.7930000000000001</v>
      </c>
      <c r="E129" t="s">
        <v>32</v>
      </c>
      <c r="F129">
        <v>3.3410000000000002</v>
      </c>
      <c r="G129">
        <v>3.98</v>
      </c>
      <c r="H129">
        <v>4.2149999999999999</v>
      </c>
      <c r="I129">
        <v>4.6390000000000002</v>
      </c>
      <c r="J129">
        <v>5.08</v>
      </c>
      <c r="K129">
        <v>5.2620000000000005</v>
      </c>
      <c r="L129">
        <v>5.4260000000000002</v>
      </c>
      <c r="M129">
        <v>5.6920000000000002</v>
      </c>
      <c r="N129">
        <v>5.7919999999999998</v>
      </c>
      <c r="O129">
        <v>6.234</v>
      </c>
      <c r="P129">
        <v>6.3040000000000003</v>
      </c>
      <c r="Q129">
        <v>6.2839999999999998</v>
      </c>
    </row>
    <row r="130" spans="1:17">
      <c r="A130" s="2">
        <v>41018</v>
      </c>
      <c r="B130">
        <v>1.137</v>
      </c>
      <c r="C130">
        <v>1.794</v>
      </c>
      <c r="D130">
        <v>2.8220000000000001</v>
      </c>
      <c r="E130" t="s">
        <v>32</v>
      </c>
      <c r="F130">
        <v>3.4239999999999999</v>
      </c>
      <c r="G130">
        <v>4.0869999999999997</v>
      </c>
      <c r="H130">
        <v>4.3159999999999998</v>
      </c>
      <c r="I130">
        <v>4.7519999999999998</v>
      </c>
      <c r="J130">
        <v>5.1779999999999999</v>
      </c>
      <c r="K130">
        <v>5.3760000000000003</v>
      </c>
      <c r="L130">
        <v>5.5170000000000003</v>
      </c>
      <c r="M130">
        <v>5.7770000000000001</v>
      </c>
      <c r="N130">
        <v>5.8940000000000001</v>
      </c>
      <c r="O130">
        <v>6.3090000000000002</v>
      </c>
      <c r="P130">
        <v>6.3719999999999999</v>
      </c>
      <c r="Q130">
        <v>6.3540000000000001</v>
      </c>
    </row>
    <row r="131" spans="1:17">
      <c r="A131" s="2">
        <v>41019</v>
      </c>
      <c r="B131">
        <v>1.0509999999999999</v>
      </c>
      <c r="C131">
        <v>1.7370000000000001</v>
      </c>
      <c r="D131">
        <v>2.847</v>
      </c>
      <c r="E131" t="s">
        <v>32</v>
      </c>
      <c r="F131">
        <v>3.4489999999999998</v>
      </c>
      <c r="G131">
        <v>4.1139999999999999</v>
      </c>
      <c r="H131">
        <v>4.3150000000000004</v>
      </c>
      <c r="I131">
        <v>4.7620000000000005</v>
      </c>
      <c r="J131">
        <v>5.21</v>
      </c>
      <c r="K131">
        <v>5.399</v>
      </c>
      <c r="L131">
        <v>5.5410000000000004</v>
      </c>
      <c r="M131">
        <v>5.8289999999999997</v>
      </c>
      <c r="N131">
        <v>5.9359999999999999</v>
      </c>
      <c r="O131">
        <v>6.3650000000000002</v>
      </c>
      <c r="P131">
        <v>6.431</v>
      </c>
      <c r="Q131">
        <v>6.4050000000000002</v>
      </c>
    </row>
    <row r="132" spans="1:17">
      <c r="A132" s="2">
        <v>41022</v>
      </c>
      <c r="B132">
        <v>0.94599999999999995</v>
      </c>
      <c r="C132">
        <v>1.762</v>
      </c>
      <c r="D132">
        <v>2.8769999999999998</v>
      </c>
      <c r="E132" t="s">
        <v>32</v>
      </c>
      <c r="F132">
        <v>3.5110000000000001</v>
      </c>
      <c r="G132">
        <v>4.1790000000000003</v>
      </c>
      <c r="H132">
        <v>4.3970000000000002</v>
      </c>
      <c r="I132">
        <v>4.8330000000000002</v>
      </c>
      <c r="J132">
        <v>5.2709999999999999</v>
      </c>
      <c r="K132">
        <v>5.4530000000000003</v>
      </c>
      <c r="L132">
        <v>5.5919999999999996</v>
      </c>
      <c r="M132">
        <v>5.875</v>
      </c>
      <c r="N132">
        <v>5.9749999999999996</v>
      </c>
      <c r="O132">
        <v>6.4169999999999998</v>
      </c>
      <c r="P132">
        <v>6.4790000000000001</v>
      </c>
      <c r="Q132">
        <v>6.4580000000000002</v>
      </c>
    </row>
    <row r="133" spans="1:17">
      <c r="A133" s="2">
        <v>41023</v>
      </c>
      <c r="B133">
        <v>0.89400000000000002</v>
      </c>
      <c r="C133">
        <v>1.718</v>
      </c>
      <c r="D133">
        <v>2.8519999999999999</v>
      </c>
      <c r="E133" t="s">
        <v>32</v>
      </c>
      <c r="F133">
        <v>3.3769999999999998</v>
      </c>
      <c r="G133">
        <v>4.0380000000000003</v>
      </c>
      <c r="H133">
        <v>4.2569999999999997</v>
      </c>
      <c r="I133">
        <v>4.71</v>
      </c>
      <c r="J133">
        <v>5.149</v>
      </c>
      <c r="K133">
        <v>5.33</v>
      </c>
      <c r="L133">
        <v>5.4630000000000001</v>
      </c>
      <c r="M133">
        <v>5.7450000000000001</v>
      </c>
      <c r="N133">
        <v>5.8410000000000002</v>
      </c>
      <c r="O133">
        <v>6.2830000000000004</v>
      </c>
      <c r="P133">
        <v>6.3490000000000002</v>
      </c>
      <c r="Q133">
        <v>6.3170000000000002</v>
      </c>
    </row>
    <row r="134" spans="1:17">
      <c r="A134" s="2">
        <v>41024</v>
      </c>
      <c r="B134">
        <v>0.69699999999999995</v>
      </c>
      <c r="C134">
        <v>1.5529999999999999</v>
      </c>
      <c r="D134">
        <v>2.6040000000000001</v>
      </c>
      <c r="E134" t="s">
        <v>32</v>
      </c>
      <c r="F134">
        <v>3.214</v>
      </c>
      <c r="G134">
        <v>3.9370000000000003</v>
      </c>
      <c r="H134">
        <v>4.1520000000000001</v>
      </c>
      <c r="I134">
        <v>4.5750000000000002</v>
      </c>
      <c r="J134">
        <v>5.0540000000000003</v>
      </c>
      <c r="K134">
        <v>5.242</v>
      </c>
      <c r="L134">
        <v>5.3810000000000002</v>
      </c>
      <c r="M134">
        <v>5.6790000000000003</v>
      </c>
      <c r="N134">
        <v>5.774</v>
      </c>
      <c r="O134">
        <v>6.2149999999999999</v>
      </c>
      <c r="P134">
        <v>6.2809999999999997</v>
      </c>
      <c r="Q134">
        <v>6.2649999999999997</v>
      </c>
    </row>
    <row r="135" spans="1:17">
      <c r="A135" s="2">
        <v>41025</v>
      </c>
      <c r="B135">
        <v>0.70599999999999996</v>
      </c>
      <c r="C135">
        <v>1.512</v>
      </c>
      <c r="D135">
        <v>2.5670000000000002</v>
      </c>
      <c r="E135" t="s">
        <v>32</v>
      </c>
      <c r="F135">
        <v>3.2130000000000001</v>
      </c>
      <c r="G135">
        <v>3.9569999999999999</v>
      </c>
      <c r="H135">
        <v>4.1890000000000001</v>
      </c>
      <c r="I135">
        <v>4.6470000000000002</v>
      </c>
      <c r="J135">
        <v>5.0979999999999999</v>
      </c>
      <c r="K135">
        <v>5.2830000000000004</v>
      </c>
      <c r="L135">
        <v>5.42</v>
      </c>
      <c r="M135">
        <v>5.7140000000000004</v>
      </c>
      <c r="N135">
        <v>5.8109999999999999</v>
      </c>
      <c r="O135">
        <v>6.2329999999999997</v>
      </c>
      <c r="P135">
        <v>6.29</v>
      </c>
      <c r="Q135">
        <v>6.2679999999999998</v>
      </c>
    </row>
    <row r="136" spans="1:17">
      <c r="A136" s="2">
        <v>41026</v>
      </c>
      <c r="B136">
        <v>0.96</v>
      </c>
      <c r="C136">
        <v>1.6659999999999999</v>
      </c>
      <c r="D136">
        <v>2.734</v>
      </c>
      <c r="E136" t="s">
        <v>32</v>
      </c>
      <c r="F136">
        <v>3.2320000000000002</v>
      </c>
      <c r="G136">
        <v>4.0060000000000002</v>
      </c>
      <c r="H136">
        <v>4.242</v>
      </c>
      <c r="I136">
        <v>4.6970000000000001</v>
      </c>
      <c r="J136">
        <v>5.1529999999999996</v>
      </c>
      <c r="K136">
        <v>5.335</v>
      </c>
      <c r="L136">
        <v>5.4690000000000003</v>
      </c>
      <c r="M136">
        <v>5.7690000000000001</v>
      </c>
      <c r="N136">
        <v>5.8540000000000001</v>
      </c>
      <c r="O136">
        <v>6.2839999999999998</v>
      </c>
      <c r="P136">
        <v>6.3289999999999997</v>
      </c>
      <c r="Q136">
        <v>6.2910000000000004</v>
      </c>
    </row>
    <row r="137" spans="1:17">
      <c r="A137" s="2">
        <v>41029</v>
      </c>
      <c r="B137">
        <v>0.70199999999999996</v>
      </c>
      <c r="C137">
        <v>1.4990000000000001</v>
      </c>
      <c r="D137">
        <v>2.59</v>
      </c>
      <c r="E137" t="s">
        <v>32</v>
      </c>
      <c r="F137">
        <v>3.1819999999999999</v>
      </c>
      <c r="G137">
        <v>3.9370000000000003</v>
      </c>
      <c r="H137">
        <v>4.1680000000000001</v>
      </c>
      <c r="I137">
        <v>4.6239999999999997</v>
      </c>
      <c r="J137">
        <v>5.0659999999999998</v>
      </c>
      <c r="K137">
        <v>5.2469999999999999</v>
      </c>
      <c r="L137">
        <v>5.37</v>
      </c>
      <c r="M137">
        <v>5.6660000000000004</v>
      </c>
      <c r="N137">
        <v>5.7439999999999998</v>
      </c>
      <c r="O137">
        <v>6.18</v>
      </c>
      <c r="P137">
        <v>6.2210000000000001</v>
      </c>
      <c r="Q137">
        <v>6.1909999999999998</v>
      </c>
    </row>
    <row r="138" spans="1:17">
      <c r="A138" s="2">
        <v>41030</v>
      </c>
      <c r="B138">
        <v>0.70199999999999996</v>
      </c>
      <c r="C138">
        <v>1.4769999999999999</v>
      </c>
      <c r="D138">
        <v>2.6840000000000002</v>
      </c>
      <c r="E138" t="s">
        <v>32</v>
      </c>
      <c r="F138">
        <v>3.2690000000000001</v>
      </c>
      <c r="G138">
        <v>3.9539999999999997</v>
      </c>
      <c r="H138">
        <v>4.18</v>
      </c>
      <c r="I138">
        <v>4.6399999999999997</v>
      </c>
      <c r="J138">
        <v>5.0720000000000001</v>
      </c>
      <c r="K138">
        <v>5.2530000000000001</v>
      </c>
      <c r="L138">
        <v>5.3789999999999996</v>
      </c>
      <c r="M138">
        <v>5.71</v>
      </c>
      <c r="N138">
        <v>5.7519999999999998</v>
      </c>
      <c r="O138">
        <v>6.18</v>
      </c>
      <c r="P138">
        <v>6.2130000000000001</v>
      </c>
      <c r="Q138">
        <v>6.125</v>
      </c>
    </row>
    <row r="139" spans="1:17">
      <c r="A139" s="2">
        <v>41031</v>
      </c>
      <c r="B139">
        <v>0.67600000000000005</v>
      </c>
      <c r="C139">
        <v>1.5110000000000001</v>
      </c>
      <c r="D139">
        <v>2.637</v>
      </c>
      <c r="E139" t="s">
        <v>32</v>
      </c>
      <c r="F139">
        <v>3.2589999999999999</v>
      </c>
      <c r="G139">
        <v>4.0179999999999998</v>
      </c>
      <c r="H139">
        <v>4.2430000000000003</v>
      </c>
      <c r="I139">
        <v>4.7249999999999996</v>
      </c>
      <c r="J139">
        <v>5.1559999999999997</v>
      </c>
      <c r="K139">
        <v>5.3319999999999999</v>
      </c>
      <c r="L139">
        <v>5.468</v>
      </c>
      <c r="M139">
        <v>5.7450000000000001</v>
      </c>
      <c r="N139">
        <v>5.8239999999999998</v>
      </c>
      <c r="O139">
        <v>6.2530000000000001</v>
      </c>
      <c r="P139">
        <v>6.298</v>
      </c>
      <c r="Q139">
        <v>6.2450000000000001</v>
      </c>
    </row>
    <row r="140" spans="1:17">
      <c r="A140" s="2">
        <v>41032</v>
      </c>
      <c r="B140">
        <v>0.73499999999999999</v>
      </c>
      <c r="C140">
        <v>1.4790000000000001</v>
      </c>
      <c r="D140">
        <v>2.6219999999999999</v>
      </c>
      <c r="E140" t="s">
        <v>32</v>
      </c>
      <c r="F140">
        <v>3.2090000000000001</v>
      </c>
      <c r="G140">
        <v>3.9649999999999999</v>
      </c>
      <c r="H140">
        <v>4.1970000000000001</v>
      </c>
      <c r="I140">
        <v>4.6440000000000001</v>
      </c>
      <c r="J140">
        <v>5.093</v>
      </c>
      <c r="K140">
        <v>5.27</v>
      </c>
      <c r="L140">
        <v>5.3979999999999997</v>
      </c>
      <c r="M140">
        <v>5.6760000000000002</v>
      </c>
      <c r="N140">
        <v>5.76</v>
      </c>
      <c r="O140">
        <v>6.1980000000000004</v>
      </c>
      <c r="P140">
        <v>6.2549999999999999</v>
      </c>
      <c r="Q140">
        <v>6.2190000000000003</v>
      </c>
    </row>
    <row r="141" spans="1:17">
      <c r="A141" s="2">
        <v>41033</v>
      </c>
      <c r="B141">
        <v>0.67500000000000004</v>
      </c>
      <c r="C141">
        <v>1.45</v>
      </c>
      <c r="D141">
        <v>2.57</v>
      </c>
      <c r="E141" t="s">
        <v>32</v>
      </c>
      <c r="F141">
        <v>3.2</v>
      </c>
      <c r="G141">
        <v>3.9649999999999999</v>
      </c>
      <c r="H141">
        <v>4.1879999999999997</v>
      </c>
      <c r="I141">
        <v>4.6289999999999996</v>
      </c>
      <c r="J141">
        <v>5.0679999999999996</v>
      </c>
      <c r="K141">
        <v>5.2350000000000003</v>
      </c>
      <c r="L141">
        <v>5.3570000000000002</v>
      </c>
      <c r="M141">
        <v>5.6280000000000001</v>
      </c>
      <c r="N141">
        <v>5.71</v>
      </c>
      <c r="O141">
        <v>6.1349999999999998</v>
      </c>
      <c r="P141">
        <v>6.1820000000000004</v>
      </c>
      <c r="Q141">
        <v>6.15</v>
      </c>
    </row>
    <row r="142" spans="1:17">
      <c r="A142" s="2">
        <v>41036</v>
      </c>
      <c r="B142">
        <v>0.76500000000000001</v>
      </c>
      <c r="C142">
        <v>1.5310000000000001</v>
      </c>
      <c r="D142">
        <v>2.677</v>
      </c>
      <c r="E142" t="s">
        <v>32</v>
      </c>
      <c r="F142">
        <v>3.2</v>
      </c>
      <c r="G142">
        <v>3.96</v>
      </c>
      <c r="H142">
        <v>4.2050000000000001</v>
      </c>
      <c r="I142">
        <v>4.6399999999999997</v>
      </c>
      <c r="J142">
        <v>5.077</v>
      </c>
      <c r="K142">
        <v>5.2290000000000001</v>
      </c>
      <c r="L142">
        <v>5.3620000000000001</v>
      </c>
      <c r="M142">
        <v>5.6340000000000003</v>
      </c>
      <c r="N142">
        <v>5.7249999999999996</v>
      </c>
      <c r="O142">
        <v>6.101</v>
      </c>
      <c r="P142">
        <v>6.1589999999999998</v>
      </c>
      <c r="Q142">
        <v>6.1529999999999996</v>
      </c>
    </row>
    <row r="143" spans="1:17">
      <c r="A143" s="2">
        <v>41037</v>
      </c>
      <c r="B143">
        <v>0.65300000000000002</v>
      </c>
      <c r="C143">
        <v>1.45</v>
      </c>
      <c r="D143">
        <v>2.6720000000000002</v>
      </c>
      <c r="E143" t="s">
        <v>32</v>
      </c>
      <c r="F143">
        <v>3.286</v>
      </c>
      <c r="G143">
        <v>4.0490000000000004</v>
      </c>
      <c r="H143">
        <v>4.28</v>
      </c>
      <c r="I143">
        <v>4.7240000000000002</v>
      </c>
      <c r="J143">
        <v>5.1779999999999999</v>
      </c>
      <c r="K143">
        <v>5.3339999999999996</v>
      </c>
      <c r="L143">
        <v>5.4569999999999999</v>
      </c>
      <c r="M143">
        <v>5.7309999999999999</v>
      </c>
      <c r="N143">
        <v>5.8170000000000002</v>
      </c>
      <c r="O143">
        <v>6.2130000000000001</v>
      </c>
      <c r="P143">
        <v>6.2549999999999999</v>
      </c>
      <c r="Q143">
        <v>6.2149999999999999</v>
      </c>
    </row>
    <row r="144" spans="1:17">
      <c r="A144" s="2">
        <v>41038</v>
      </c>
      <c r="B144">
        <v>0.68700000000000006</v>
      </c>
      <c r="C144">
        <v>1.5</v>
      </c>
      <c r="D144">
        <v>2.7439999999999998</v>
      </c>
      <c r="E144" t="s">
        <v>32</v>
      </c>
      <c r="F144">
        <v>3.63</v>
      </c>
      <c r="G144">
        <v>4.3520000000000003</v>
      </c>
      <c r="H144">
        <v>4.5839999999999996</v>
      </c>
      <c r="I144">
        <v>4.9980000000000002</v>
      </c>
      <c r="J144">
        <v>5.4290000000000003</v>
      </c>
      <c r="K144">
        <v>5.5979999999999999</v>
      </c>
      <c r="L144">
        <v>5.7</v>
      </c>
      <c r="M144">
        <v>5.9660000000000002</v>
      </c>
      <c r="N144">
        <v>6.0510000000000002</v>
      </c>
      <c r="O144">
        <v>6.4370000000000003</v>
      </c>
      <c r="P144">
        <v>6.4619999999999997</v>
      </c>
      <c r="Q144">
        <v>6.4139999999999997</v>
      </c>
    </row>
    <row r="145" spans="1:17">
      <c r="A145" s="2">
        <v>41039</v>
      </c>
      <c r="B145">
        <v>0.67900000000000005</v>
      </c>
      <c r="C145">
        <v>1.51</v>
      </c>
      <c r="D145">
        <v>2.7269999999999999</v>
      </c>
      <c r="E145" t="s">
        <v>32</v>
      </c>
      <c r="F145">
        <v>3.5169999999999999</v>
      </c>
      <c r="G145">
        <v>4.2379999999999995</v>
      </c>
      <c r="H145">
        <v>4.46</v>
      </c>
      <c r="I145">
        <v>4.8710000000000004</v>
      </c>
      <c r="J145">
        <v>5.3220000000000001</v>
      </c>
      <c r="K145">
        <v>5.492</v>
      </c>
      <c r="L145">
        <v>5.6</v>
      </c>
      <c r="M145">
        <v>5.8650000000000002</v>
      </c>
      <c r="N145">
        <v>5.9649999999999999</v>
      </c>
      <c r="O145">
        <v>6.3570000000000002</v>
      </c>
      <c r="P145">
        <v>6.383</v>
      </c>
      <c r="Q145">
        <v>6.3469999999999995</v>
      </c>
    </row>
    <row r="146" spans="1:17">
      <c r="A146" s="2">
        <v>41040</v>
      </c>
      <c r="B146">
        <v>0.70399999999999996</v>
      </c>
      <c r="C146">
        <v>1.5030000000000001</v>
      </c>
      <c r="D146">
        <v>2.754</v>
      </c>
      <c r="E146" t="s">
        <v>32</v>
      </c>
      <c r="F146">
        <v>3.6790000000000003</v>
      </c>
      <c r="G146">
        <v>4.3810000000000002</v>
      </c>
      <c r="H146">
        <v>4.5759999999999996</v>
      </c>
      <c r="I146">
        <v>4.9790000000000001</v>
      </c>
      <c r="J146">
        <v>5.39</v>
      </c>
      <c r="K146">
        <v>5.5419999999999998</v>
      </c>
      <c r="L146">
        <v>5.6470000000000002</v>
      </c>
      <c r="M146">
        <v>5.8940000000000001</v>
      </c>
      <c r="N146">
        <v>5.984</v>
      </c>
      <c r="O146">
        <v>6.3680000000000003</v>
      </c>
      <c r="P146">
        <v>6.3860000000000001</v>
      </c>
      <c r="Q146">
        <v>6.3559999999999999</v>
      </c>
    </row>
    <row r="147" spans="1:17">
      <c r="A147" s="2">
        <v>41043</v>
      </c>
      <c r="B147">
        <v>0.77600000000000002</v>
      </c>
      <c r="C147">
        <v>1.583</v>
      </c>
      <c r="D147">
        <v>3.0990000000000002</v>
      </c>
      <c r="E147" t="s">
        <v>32</v>
      </c>
      <c r="F147">
        <v>3.9220000000000002</v>
      </c>
      <c r="G147">
        <v>4.6959999999999997</v>
      </c>
      <c r="H147">
        <v>4.8360000000000003</v>
      </c>
      <c r="I147">
        <v>5.2249999999999996</v>
      </c>
      <c r="J147">
        <v>5.6390000000000002</v>
      </c>
      <c r="K147">
        <v>5.7720000000000002</v>
      </c>
      <c r="L147">
        <v>5.8609999999999998</v>
      </c>
      <c r="M147">
        <v>6.1109999999999998</v>
      </c>
      <c r="N147">
        <v>6.202</v>
      </c>
      <c r="O147">
        <v>6.601</v>
      </c>
      <c r="P147">
        <v>6.61</v>
      </c>
      <c r="Q147">
        <v>6.5519999999999996</v>
      </c>
    </row>
    <row r="148" spans="1:17">
      <c r="A148" s="2">
        <v>41044</v>
      </c>
      <c r="B148">
        <v>0.64800000000000002</v>
      </c>
      <c r="C148">
        <v>1.653</v>
      </c>
      <c r="D148">
        <v>3.1930000000000001</v>
      </c>
      <c r="E148" t="s">
        <v>32</v>
      </c>
      <c r="F148">
        <v>4.0670000000000002</v>
      </c>
      <c r="G148">
        <v>4.843</v>
      </c>
      <c r="H148">
        <v>5.008</v>
      </c>
      <c r="I148">
        <v>5.3979999999999997</v>
      </c>
      <c r="J148">
        <v>5.7889999999999997</v>
      </c>
      <c r="K148">
        <v>5.907</v>
      </c>
      <c r="L148">
        <v>6.0039999999999996</v>
      </c>
      <c r="M148">
        <v>6.2370000000000001</v>
      </c>
      <c r="N148">
        <v>6.3220000000000001</v>
      </c>
      <c r="O148">
        <v>6.6980000000000004</v>
      </c>
      <c r="P148">
        <v>6.7080000000000002</v>
      </c>
      <c r="Q148">
        <v>6.6719999999999997</v>
      </c>
    </row>
    <row r="149" spans="1:17">
      <c r="A149" s="2">
        <v>41045</v>
      </c>
      <c r="B149">
        <v>0.755</v>
      </c>
      <c r="C149">
        <v>1.6459999999999999</v>
      </c>
      <c r="D149">
        <v>3.1850000000000001</v>
      </c>
      <c r="E149" t="s">
        <v>32</v>
      </c>
      <c r="F149">
        <v>4.0129999999999999</v>
      </c>
      <c r="G149">
        <v>4.7889999999999997</v>
      </c>
      <c r="H149">
        <v>4.944</v>
      </c>
      <c r="I149">
        <v>5.34</v>
      </c>
      <c r="J149">
        <v>5.726</v>
      </c>
      <c r="K149">
        <v>5.8579999999999997</v>
      </c>
      <c r="L149">
        <v>5.9459999999999997</v>
      </c>
      <c r="M149">
        <v>6.1689999999999996</v>
      </c>
      <c r="N149">
        <v>6.2679999999999998</v>
      </c>
      <c r="O149">
        <v>6.6470000000000002</v>
      </c>
      <c r="P149">
        <v>6.6710000000000003</v>
      </c>
      <c r="Q149">
        <v>6.6109999999999998</v>
      </c>
    </row>
    <row r="150" spans="1:17">
      <c r="A150" s="2">
        <v>41046</v>
      </c>
      <c r="B150">
        <v>0.90400000000000003</v>
      </c>
      <c r="C150">
        <v>1.712</v>
      </c>
      <c r="D150">
        <v>3.3959999999999999</v>
      </c>
      <c r="E150" t="s">
        <v>32</v>
      </c>
      <c r="F150">
        <v>4.1150000000000002</v>
      </c>
      <c r="G150">
        <v>4.8600000000000003</v>
      </c>
      <c r="H150">
        <v>4.9749999999999996</v>
      </c>
      <c r="I150">
        <v>5.3410000000000002</v>
      </c>
      <c r="J150">
        <v>5.7460000000000004</v>
      </c>
      <c r="K150">
        <v>5.859</v>
      </c>
      <c r="L150">
        <v>5.9589999999999996</v>
      </c>
      <c r="M150">
        <v>6.1920000000000002</v>
      </c>
      <c r="N150">
        <v>6.2869999999999999</v>
      </c>
      <c r="O150">
        <v>6.65</v>
      </c>
      <c r="P150">
        <v>6.6589999999999998</v>
      </c>
      <c r="Q150">
        <v>6.59</v>
      </c>
    </row>
    <row r="151" spans="1:17">
      <c r="A151" s="2">
        <v>41047</v>
      </c>
      <c r="B151">
        <v>0.78700000000000003</v>
      </c>
      <c r="C151">
        <v>1.593</v>
      </c>
      <c r="D151">
        <v>3.302</v>
      </c>
      <c r="E151" t="s">
        <v>32</v>
      </c>
      <c r="F151">
        <v>4.0990000000000002</v>
      </c>
      <c r="G151">
        <v>4.8650000000000002</v>
      </c>
      <c r="H151">
        <v>4.9800000000000004</v>
      </c>
      <c r="I151">
        <v>5.3369999999999997</v>
      </c>
      <c r="J151">
        <v>5.7279999999999998</v>
      </c>
      <c r="K151">
        <v>5.8149999999999995</v>
      </c>
      <c r="L151">
        <v>5.9109999999999996</v>
      </c>
      <c r="M151">
        <v>6.1420000000000003</v>
      </c>
      <c r="N151">
        <v>6.2450000000000001</v>
      </c>
      <c r="O151">
        <v>6.5789999999999997</v>
      </c>
      <c r="P151">
        <v>6.5960000000000001</v>
      </c>
      <c r="Q151">
        <v>6.532</v>
      </c>
    </row>
    <row r="152" spans="1:17">
      <c r="A152" s="2">
        <v>41050</v>
      </c>
      <c r="B152">
        <v>0.83399999999999996</v>
      </c>
      <c r="C152">
        <v>1.7170000000000001</v>
      </c>
      <c r="D152">
        <v>3.335</v>
      </c>
      <c r="E152" t="s">
        <v>32</v>
      </c>
      <c r="F152">
        <v>4.1559999999999997</v>
      </c>
      <c r="G152">
        <v>4.9039999999999999</v>
      </c>
      <c r="H152">
        <v>5.0540000000000003</v>
      </c>
      <c r="I152">
        <v>5.383</v>
      </c>
      <c r="J152">
        <v>5.7439999999999998</v>
      </c>
      <c r="K152">
        <v>5.843</v>
      </c>
      <c r="L152">
        <v>5.9340000000000002</v>
      </c>
      <c r="M152">
        <v>6.1589999999999998</v>
      </c>
      <c r="N152">
        <v>6.2510000000000003</v>
      </c>
      <c r="O152">
        <v>6.6040000000000001</v>
      </c>
      <c r="P152">
        <v>6.6109999999999998</v>
      </c>
      <c r="Q152">
        <v>6.5330000000000004</v>
      </c>
    </row>
    <row r="153" spans="1:17">
      <c r="A153" s="2">
        <v>41051</v>
      </c>
      <c r="B153">
        <v>0.84299999999999997</v>
      </c>
      <c r="C153">
        <v>1.67</v>
      </c>
      <c r="D153">
        <v>3.1920000000000002</v>
      </c>
      <c r="E153" t="s">
        <v>32</v>
      </c>
      <c r="F153">
        <v>3.9769999999999999</v>
      </c>
      <c r="G153">
        <v>4.74</v>
      </c>
      <c r="H153">
        <v>4.8860000000000001</v>
      </c>
      <c r="I153">
        <v>5.2050000000000001</v>
      </c>
      <c r="J153">
        <v>5.577</v>
      </c>
      <c r="K153">
        <v>5.6779999999999999</v>
      </c>
      <c r="L153">
        <v>5.7469999999999999</v>
      </c>
      <c r="M153">
        <v>5.9640000000000004</v>
      </c>
      <c r="N153">
        <v>6.0540000000000003</v>
      </c>
      <c r="O153">
        <v>6.423</v>
      </c>
      <c r="P153">
        <v>6.4320000000000004</v>
      </c>
      <c r="Q153">
        <v>6.3769999999999998</v>
      </c>
    </row>
    <row r="154" spans="1:17">
      <c r="A154" s="2">
        <v>41052</v>
      </c>
      <c r="B154">
        <v>0.77300000000000002</v>
      </c>
      <c r="C154">
        <v>1.72</v>
      </c>
      <c r="D154">
        <v>3.3380000000000001</v>
      </c>
      <c r="E154" t="s">
        <v>32</v>
      </c>
      <c r="F154">
        <v>4.1509999999999998</v>
      </c>
      <c r="G154">
        <v>4.9390000000000001</v>
      </c>
      <c r="H154">
        <v>5.0549999999999997</v>
      </c>
      <c r="I154">
        <v>5.375</v>
      </c>
      <c r="J154">
        <v>5.726</v>
      </c>
      <c r="K154">
        <v>5.806</v>
      </c>
      <c r="L154">
        <v>5.8789999999999996</v>
      </c>
      <c r="M154">
        <v>6.1059999999999999</v>
      </c>
      <c r="N154">
        <v>6.1829999999999998</v>
      </c>
      <c r="O154">
        <v>6.5259999999999998</v>
      </c>
      <c r="P154">
        <v>6.5410000000000004</v>
      </c>
      <c r="Q154">
        <v>6.476</v>
      </c>
    </row>
    <row r="155" spans="1:17">
      <c r="A155" s="2">
        <v>41053</v>
      </c>
      <c r="B155">
        <v>0.79900000000000004</v>
      </c>
      <c r="C155">
        <v>1.718</v>
      </c>
      <c r="D155">
        <v>3.2480000000000002</v>
      </c>
      <c r="E155" t="s">
        <v>32</v>
      </c>
      <c r="F155">
        <v>4.1349999999999998</v>
      </c>
      <c r="G155">
        <v>4.9139999999999997</v>
      </c>
      <c r="H155">
        <v>5.0629999999999997</v>
      </c>
      <c r="I155">
        <v>5.3609999999999998</v>
      </c>
      <c r="J155">
        <v>5.694</v>
      </c>
      <c r="K155">
        <v>5.7720000000000002</v>
      </c>
      <c r="L155">
        <v>5.8380000000000001</v>
      </c>
      <c r="M155">
        <v>6.0570000000000004</v>
      </c>
      <c r="N155">
        <v>6.141</v>
      </c>
      <c r="O155">
        <v>6.4480000000000004</v>
      </c>
      <c r="P155">
        <v>6.4589999999999996</v>
      </c>
      <c r="Q155">
        <v>6.4050000000000002</v>
      </c>
    </row>
    <row r="156" spans="1:17">
      <c r="A156" s="2">
        <v>41054</v>
      </c>
      <c r="B156">
        <v>0.78800000000000003</v>
      </c>
      <c r="C156">
        <v>1.6930000000000001</v>
      </c>
      <c r="D156">
        <v>3.2170000000000001</v>
      </c>
      <c r="E156" t="s">
        <v>32</v>
      </c>
      <c r="F156">
        <v>4.282</v>
      </c>
      <c r="G156">
        <v>5.1040000000000001</v>
      </c>
      <c r="H156">
        <v>5.2489999999999997</v>
      </c>
      <c r="I156">
        <v>5.5540000000000003</v>
      </c>
      <c r="J156">
        <v>5.8760000000000003</v>
      </c>
      <c r="K156">
        <v>5.952</v>
      </c>
      <c r="L156">
        <v>6.0140000000000002</v>
      </c>
      <c r="M156">
        <v>6.22</v>
      </c>
      <c r="N156">
        <v>6.29</v>
      </c>
      <c r="O156">
        <v>6.5910000000000002</v>
      </c>
      <c r="P156">
        <v>6.5979999999999999</v>
      </c>
      <c r="Q156">
        <v>6.54</v>
      </c>
    </row>
    <row r="157" spans="1:17">
      <c r="A157" s="2">
        <v>41057</v>
      </c>
      <c r="B157">
        <v>0.84699999999999998</v>
      </c>
      <c r="C157">
        <v>1.6919999999999999</v>
      </c>
      <c r="D157">
        <v>3.423</v>
      </c>
      <c r="E157" t="s">
        <v>32</v>
      </c>
      <c r="F157">
        <v>4.4030000000000005</v>
      </c>
      <c r="G157">
        <v>5.2359999999999998</v>
      </c>
      <c r="H157">
        <v>5.3870000000000005</v>
      </c>
      <c r="I157">
        <v>5.7009999999999996</v>
      </c>
      <c r="J157">
        <v>6.0250000000000004</v>
      </c>
      <c r="K157">
        <v>6.109</v>
      </c>
      <c r="L157">
        <v>6.1660000000000004</v>
      </c>
      <c r="M157">
        <v>6.3739999999999997</v>
      </c>
      <c r="N157">
        <v>6.4509999999999996</v>
      </c>
      <c r="O157">
        <v>6.7190000000000003</v>
      </c>
      <c r="P157">
        <v>6.7119999999999997</v>
      </c>
      <c r="Q157">
        <v>6.641</v>
      </c>
    </row>
    <row r="158" spans="1:17">
      <c r="A158" s="2">
        <v>41058</v>
      </c>
      <c r="B158">
        <v>0.84899999999999998</v>
      </c>
      <c r="C158">
        <v>1.8159999999999998</v>
      </c>
      <c r="D158">
        <v>3.5460000000000003</v>
      </c>
      <c r="E158" t="s">
        <v>32</v>
      </c>
      <c r="F158">
        <v>4.5679999999999996</v>
      </c>
      <c r="G158">
        <v>5.3650000000000002</v>
      </c>
      <c r="H158">
        <v>5.4889999999999999</v>
      </c>
      <c r="I158">
        <v>5.79</v>
      </c>
      <c r="J158">
        <v>6.0670000000000002</v>
      </c>
      <c r="K158">
        <v>6.14</v>
      </c>
      <c r="L158">
        <v>6.173</v>
      </c>
      <c r="M158">
        <v>6.3540000000000001</v>
      </c>
      <c r="N158">
        <v>6.423</v>
      </c>
      <c r="O158">
        <v>6.6660000000000004</v>
      </c>
      <c r="P158">
        <v>6.6850000000000005</v>
      </c>
      <c r="Q158">
        <v>6.609</v>
      </c>
    </row>
    <row r="159" spans="1:17">
      <c r="A159" s="2">
        <v>41059</v>
      </c>
      <c r="B159">
        <v>1.083</v>
      </c>
      <c r="C159">
        <v>2.1930000000000001</v>
      </c>
      <c r="D159">
        <v>4.0179999999999998</v>
      </c>
      <c r="E159" t="s">
        <v>32</v>
      </c>
      <c r="F159">
        <v>4.9249999999999998</v>
      </c>
      <c r="G159">
        <v>5.6890000000000001</v>
      </c>
      <c r="H159">
        <v>5.8049999999999997</v>
      </c>
      <c r="I159">
        <v>6.0860000000000003</v>
      </c>
      <c r="J159">
        <v>6.3440000000000003</v>
      </c>
      <c r="K159">
        <v>6.3840000000000003</v>
      </c>
      <c r="L159">
        <v>6.399</v>
      </c>
      <c r="M159">
        <v>6.569</v>
      </c>
      <c r="N159">
        <v>6.6319999999999997</v>
      </c>
      <c r="O159">
        <v>6.9130000000000003</v>
      </c>
      <c r="P159">
        <v>6.9130000000000003</v>
      </c>
      <c r="Q159">
        <v>6.8140000000000001</v>
      </c>
    </row>
    <row r="160" spans="1:17">
      <c r="A160" s="2">
        <v>41060</v>
      </c>
      <c r="B160">
        <v>0.98899999999999999</v>
      </c>
      <c r="C160">
        <v>2.1779999999999999</v>
      </c>
      <c r="D160">
        <v>4.0259999999999998</v>
      </c>
      <c r="E160" t="s">
        <v>32</v>
      </c>
      <c r="F160">
        <v>4.9320000000000004</v>
      </c>
      <c r="G160">
        <v>5.67</v>
      </c>
      <c r="H160">
        <v>5.7789999999999999</v>
      </c>
      <c r="I160">
        <v>6.0229999999999997</v>
      </c>
      <c r="J160">
        <v>6.2709999999999999</v>
      </c>
      <c r="K160">
        <v>6.3040000000000003</v>
      </c>
      <c r="L160">
        <v>6.3140000000000001</v>
      </c>
      <c r="M160">
        <v>6.4740000000000002</v>
      </c>
      <c r="N160">
        <v>6.5359999999999996</v>
      </c>
      <c r="O160">
        <v>6.7709999999999999</v>
      </c>
      <c r="P160">
        <v>6.7839999999999998</v>
      </c>
      <c r="Q160">
        <v>6.6899999999999995</v>
      </c>
    </row>
    <row r="161" spans="1:17">
      <c r="A161" s="2">
        <v>41061</v>
      </c>
      <c r="B161">
        <v>1.1499999999999999</v>
      </c>
      <c r="C161">
        <v>2.1419999999999999</v>
      </c>
      <c r="D161">
        <v>4.117</v>
      </c>
      <c r="E161" t="s">
        <v>32</v>
      </c>
      <c r="F161">
        <v>4.9130000000000003</v>
      </c>
      <c r="G161">
        <v>5.6520000000000001</v>
      </c>
      <c r="H161">
        <v>5.7270000000000003</v>
      </c>
      <c r="I161">
        <v>5.9550000000000001</v>
      </c>
      <c r="J161">
        <v>6.21</v>
      </c>
      <c r="K161">
        <v>6.23</v>
      </c>
      <c r="L161">
        <v>6.2409999999999997</v>
      </c>
      <c r="M161">
        <v>6.41</v>
      </c>
      <c r="N161">
        <v>6.4950000000000001</v>
      </c>
      <c r="O161">
        <v>6.7030000000000003</v>
      </c>
      <c r="P161">
        <v>6.7030000000000003</v>
      </c>
      <c r="Q161">
        <v>6.6129999999999995</v>
      </c>
    </row>
    <row r="162" spans="1:17">
      <c r="A162" s="2">
        <v>41064</v>
      </c>
      <c r="B162">
        <v>1.1970000000000001</v>
      </c>
      <c r="C162">
        <v>2.2189999999999999</v>
      </c>
      <c r="D162">
        <v>4.1070000000000002</v>
      </c>
      <c r="E162" t="s">
        <v>32</v>
      </c>
      <c r="F162">
        <v>4.7839999999999998</v>
      </c>
      <c r="G162">
        <v>5.492</v>
      </c>
      <c r="H162">
        <v>5.5220000000000002</v>
      </c>
      <c r="I162">
        <v>5.8179999999999996</v>
      </c>
      <c r="J162">
        <v>6.0359999999999996</v>
      </c>
      <c r="K162">
        <v>6.0659999999999998</v>
      </c>
      <c r="L162">
        <v>6.085</v>
      </c>
      <c r="M162">
        <v>6.2620000000000005</v>
      </c>
      <c r="N162">
        <v>6.3609999999999998</v>
      </c>
      <c r="O162">
        <v>6.5659999999999998</v>
      </c>
      <c r="P162">
        <v>6.5730000000000004</v>
      </c>
      <c r="Q162">
        <v>6.4859999999999998</v>
      </c>
    </row>
    <row r="163" spans="1:17">
      <c r="A163" s="2">
        <v>41065</v>
      </c>
      <c r="B163">
        <v>1.143</v>
      </c>
      <c r="C163">
        <v>2.173</v>
      </c>
      <c r="D163">
        <v>3.9769999999999999</v>
      </c>
      <c r="E163" t="s">
        <v>32</v>
      </c>
      <c r="F163">
        <v>4.6710000000000003</v>
      </c>
      <c r="G163">
        <v>5.3970000000000002</v>
      </c>
      <c r="H163">
        <v>5.4240000000000004</v>
      </c>
      <c r="I163">
        <v>5.6740000000000004</v>
      </c>
      <c r="J163">
        <v>5.9379999999999997</v>
      </c>
      <c r="K163">
        <v>5.9740000000000002</v>
      </c>
      <c r="L163">
        <v>6.0039999999999996</v>
      </c>
      <c r="M163">
        <v>6.1749999999999998</v>
      </c>
      <c r="N163">
        <v>6.274</v>
      </c>
      <c r="O163">
        <v>6.4779999999999998</v>
      </c>
      <c r="P163">
        <v>6.4909999999999997</v>
      </c>
      <c r="Q163">
        <v>6.4050000000000002</v>
      </c>
    </row>
    <row r="164" spans="1:17">
      <c r="A164" s="2">
        <v>41066</v>
      </c>
      <c r="B164">
        <v>1.1339999999999999</v>
      </c>
      <c r="C164">
        <v>2.11</v>
      </c>
      <c r="D164">
        <v>3.8250000000000002</v>
      </c>
      <c r="E164" t="s">
        <v>32</v>
      </c>
      <c r="F164">
        <v>4.4950000000000001</v>
      </c>
      <c r="G164">
        <v>5.2329999999999997</v>
      </c>
      <c r="H164">
        <v>5.319</v>
      </c>
      <c r="I164">
        <v>5.6120000000000001</v>
      </c>
      <c r="J164">
        <v>5.8810000000000002</v>
      </c>
      <c r="K164">
        <v>5.9589999999999996</v>
      </c>
      <c r="L164">
        <v>5.9909999999999997</v>
      </c>
      <c r="M164">
        <v>6.1589999999999998</v>
      </c>
      <c r="N164">
        <v>6.2539999999999996</v>
      </c>
      <c r="O164">
        <v>6.4610000000000003</v>
      </c>
      <c r="P164">
        <v>6.4859999999999998</v>
      </c>
      <c r="Q164">
        <v>6.407</v>
      </c>
    </row>
    <row r="165" spans="1:17">
      <c r="A165" s="2">
        <v>41067</v>
      </c>
      <c r="B165">
        <v>1.0820000000000001</v>
      </c>
      <c r="C165">
        <v>1.9969999999999999</v>
      </c>
      <c r="D165">
        <v>3.5409999999999999</v>
      </c>
      <c r="E165" t="s">
        <v>32</v>
      </c>
      <c r="F165">
        <v>4.1619999999999999</v>
      </c>
      <c r="G165">
        <v>4.8520000000000003</v>
      </c>
      <c r="H165">
        <v>4.9740000000000002</v>
      </c>
      <c r="I165">
        <v>5.282</v>
      </c>
      <c r="J165">
        <v>5.6040000000000001</v>
      </c>
      <c r="K165">
        <v>5.72</v>
      </c>
      <c r="L165">
        <v>5.7640000000000002</v>
      </c>
      <c r="M165">
        <v>5.9690000000000003</v>
      </c>
      <c r="N165">
        <v>6.0609999999999999</v>
      </c>
      <c r="O165">
        <v>6.3170000000000002</v>
      </c>
      <c r="P165">
        <v>6.3239999999999998</v>
      </c>
      <c r="Q165">
        <v>6.2510000000000003</v>
      </c>
    </row>
    <row r="166" spans="1:17">
      <c r="A166" s="2">
        <v>41068</v>
      </c>
      <c r="B166">
        <v>1.087</v>
      </c>
      <c r="C166">
        <v>2.02</v>
      </c>
      <c r="D166">
        <v>3.5510000000000002</v>
      </c>
      <c r="E166" t="s">
        <v>32</v>
      </c>
      <c r="F166">
        <v>4.2329999999999997</v>
      </c>
      <c r="G166">
        <v>4.9459999999999997</v>
      </c>
      <c r="H166">
        <v>5.1479999999999997</v>
      </c>
      <c r="I166">
        <v>5.4370000000000003</v>
      </c>
      <c r="J166">
        <v>5.7480000000000002</v>
      </c>
      <c r="K166">
        <v>5.8479999999999999</v>
      </c>
      <c r="L166">
        <v>5.915</v>
      </c>
      <c r="M166">
        <v>6.1139999999999999</v>
      </c>
      <c r="N166">
        <v>6.1920000000000002</v>
      </c>
      <c r="O166">
        <v>6.4950000000000001</v>
      </c>
      <c r="P166">
        <v>6.5270000000000001</v>
      </c>
      <c r="Q166">
        <v>6.4450000000000003</v>
      </c>
    </row>
    <row r="167" spans="1:17">
      <c r="A167" s="2">
        <v>41071</v>
      </c>
      <c r="B167">
        <v>1.0620000000000001</v>
      </c>
      <c r="C167">
        <v>2.044</v>
      </c>
      <c r="D167">
        <v>3.77</v>
      </c>
      <c r="E167" t="s">
        <v>32</v>
      </c>
      <c r="F167">
        <v>4.5049999999999999</v>
      </c>
      <c r="G167">
        <v>5.2569999999999997</v>
      </c>
      <c r="H167">
        <v>5.4340000000000002</v>
      </c>
      <c r="I167">
        <v>5.72</v>
      </c>
      <c r="J167">
        <v>6.0250000000000004</v>
      </c>
      <c r="K167">
        <v>6.1289999999999996</v>
      </c>
      <c r="L167">
        <v>6.1749999999999998</v>
      </c>
      <c r="M167">
        <v>6.3890000000000002</v>
      </c>
      <c r="N167">
        <v>6.4870000000000001</v>
      </c>
      <c r="O167">
        <v>6.8140000000000001</v>
      </c>
      <c r="P167">
        <v>6.8380000000000001</v>
      </c>
      <c r="Q167">
        <v>6.7329999999999997</v>
      </c>
    </row>
    <row r="168" spans="1:17">
      <c r="A168" s="2">
        <v>41072</v>
      </c>
      <c r="B168">
        <v>1.143</v>
      </c>
      <c r="C168">
        <v>2.2610000000000001</v>
      </c>
      <c r="D168">
        <v>3.899</v>
      </c>
      <c r="E168" t="s">
        <v>32</v>
      </c>
      <c r="F168">
        <v>4.8</v>
      </c>
      <c r="G168">
        <v>5.53</v>
      </c>
      <c r="H168">
        <v>5.7030000000000003</v>
      </c>
      <c r="I168">
        <v>5.9669999999999996</v>
      </c>
      <c r="J168">
        <v>6.2539999999999996</v>
      </c>
      <c r="K168">
        <v>6.3529999999999998</v>
      </c>
      <c r="L168">
        <v>6.3940000000000001</v>
      </c>
      <c r="M168">
        <v>6.5880000000000001</v>
      </c>
      <c r="N168">
        <v>6.6779999999999999</v>
      </c>
      <c r="O168">
        <v>6.97</v>
      </c>
      <c r="P168">
        <v>6.9669999999999996</v>
      </c>
      <c r="Q168">
        <v>6.8529999999999998</v>
      </c>
    </row>
    <row r="169" spans="1:17">
      <c r="A169" s="2">
        <v>41073</v>
      </c>
      <c r="B169">
        <v>1.2989999999999999</v>
      </c>
      <c r="C169">
        <v>2.2970000000000002</v>
      </c>
      <c r="D169">
        <v>4.085</v>
      </c>
      <c r="E169" t="s">
        <v>32</v>
      </c>
      <c r="F169">
        <v>4.8250000000000002</v>
      </c>
      <c r="G169">
        <v>5.5519999999999996</v>
      </c>
      <c r="H169">
        <v>5.7409999999999997</v>
      </c>
      <c r="I169">
        <v>6.0220000000000002</v>
      </c>
      <c r="J169">
        <v>6.3040000000000003</v>
      </c>
      <c r="K169">
        <v>6.4059999999999997</v>
      </c>
      <c r="L169">
        <v>6.4379999999999997</v>
      </c>
      <c r="M169">
        <v>6.6319999999999997</v>
      </c>
      <c r="N169">
        <v>6.7210000000000001</v>
      </c>
      <c r="O169">
        <v>7.0030000000000001</v>
      </c>
      <c r="P169">
        <v>7.0090000000000003</v>
      </c>
      <c r="Q169">
        <v>6.8929999999999998</v>
      </c>
    </row>
    <row r="170" spans="1:17">
      <c r="A170" s="2">
        <v>41074</v>
      </c>
      <c r="B170">
        <v>1.5089999999999999</v>
      </c>
      <c r="C170">
        <v>2.399</v>
      </c>
      <c r="D170">
        <v>4.3209999999999997</v>
      </c>
      <c r="E170" t="s">
        <v>32</v>
      </c>
      <c r="F170">
        <v>4.915</v>
      </c>
      <c r="G170">
        <v>5.6520000000000001</v>
      </c>
      <c r="H170">
        <v>5.85</v>
      </c>
      <c r="I170">
        <v>6.15</v>
      </c>
      <c r="J170">
        <v>6.46</v>
      </c>
      <c r="K170">
        <v>6.5629999999999997</v>
      </c>
      <c r="L170">
        <v>6.6029999999999998</v>
      </c>
      <c r="M170">
        <v>6.8</v>
      </c>
      <c r="N170">
        <v>6.8840000000000003</v>
      </c>
      <c r="O170">
        <v>7.1509999999999998</v>
      </c>
      <c r="P170">
        <v>7.1539999999999999</v>
      </c>
      <c r="Q170">
        <v>7.0279999999999996</v>
      </c>
    </row>
    <row r="171" spans="1:17">
      <c r="A171" s="2">
        <v>41075</v>
      </c>
      <c r="B171">
        <v>1.4219999999999999</v>
      </c>
      <c r="C171">
        <v>2.375</v>
      </c>
      <c r="D171">
        <v>4.1740000000000004</v>
      </c>
      <c r="E171" t="s">
        <v>32</v>
      </c>
      <c r="F171">
        <v>4.923</v>
      </c>
      <c r="G171">
        <v>5.6310000000000002</v>
      </c>
      <c r="H171">
        <v>5.8079999999999998</v>
      </c>
      <c r="I171">
        <v>6.0830000000000002</v>
      </c>
      <c r="J171">
        <v>6.415</v>
      </c>
      <c r="K171">
        <v>6.5140000000000002</v>
      </c>
      <c r="L171">
        <v>6.5600000000000005</v>
      </c>
      <c r="M171">
        <v>6.7539999999999996</v>
      </c>
      <c r="N171">
        <v>6.8380000000000001</v>
      </c>
      <c r="O171">
        <v>7.085</v>
      </c>
      <c r="P171">
        <v>7.0990000000000002</v>
      </c>
      <c r="Q171">
        <v>6.97</v>
      </c>
    </row>
    <row r="172" spans="1:17">
      <c r="A172" s="2">
        <v>41078</v>
      </c>
      <c r="B172">
        <v>1.6779999999999999</v>
      </c>
      <c r="C172">
        <v>2.7370000000000001</v>
      </c>
      <c r="D172">
        <v>4.5969999999999995</v>
      </c>
      <c r="E172" t="s">
        <v>32</v>
      </c>
      <c r="F172">
        <v>5.3479999999999999</v>
      </c>
      <c r="G172">
        <v>6.0069999999999997</v>
      </c>
      <c r="H172">
        <v>6.173</v>
      </c>
      <c r="I172">
        <v>6.4809999999999999</v>
      </c>
      <c r="J172">
        <v>6.7720000000000002</v>
      </c>
      <c r="K172">
        <v>6.8360000000000003</v>
      </c>
      <c r="L172">
        <v>6.87</v>
      </c>
      <c r="M172">
        <v>7.0490000000000004</v>
      </c>
      <c r="N172">
        <v>7.117</v>
      </c>
      <c r="O172">
        <v>7.3230000000000004</v>
      </c>
      <c r="P172">
        <v>7.3170000000000002</v>
      </c>
      <c r="Q172">
        <v>7.1849999999999996</v>
      </c>
    </row>
    <row r="173" spans="1:17">
      <c r="A173" s="2">
        <v>41079</v>
      </c>
      <c r="B173">
        <v>1.7490000000000001</v>
      </c>
      <c r="C173">
        <v>2.7850000000000001</v>
      </c>
      <c r="D173">
        <v>4.6820000000000004</v>
      </c>
      <c r="E173">
        <v>4.9260000000000002</v>
      </c>
      <c r="F173">
        <v>5.2119999999999997</v>
      </c>
      <c r="G173">
        <v>5.899</v>
      </c>
      <c r="H173">
        <v>6.0979999999999999</v>
      </c>
      <c r="I173">
        <v>6.3769999999999998</v>
      </c>
      <c r="J173">
        <v>6.6749999999999998</v>
      </c>
      <c r="K173">
        <v>6.7309999999999999</v>
      </c>
      <c r="L173">
        <v>6.7569999999999997</v>
      </c>
      <c r="M173">
        <v>6.93</v>
      </c>
      <c r="N173">
        <v>6.9980000000000002</v>
      </c>
      <c r="O173">
        <v>7.2720000000000002</v>
      </c>
      <c r="P173">
        <v>7.2789999999999999</v>
      </c>
      <c r="Q173">
        <v>7.1379999999999999</v>
      </c>
    </row>
    <row r="174" spans="1:17">
      <c r="A174" s="2">
        <v>41080</v>
      </c>
      <c r="B174">
        <v>1.6040000000000001</v>
      </c>
      <c r="C174">
        <v>2.5089999999999999</v>
      </c>
      <c r="D174">
        <v>4.3760000000000003</v>
      </c>
      <c r="E174">
        <v>4.6950000000000003</v>
      </c>
      <c r="F174">
        <v>4.9370000000000003</v>
      </c>
      <c r="G174">
        <v>5.6390000000000002</v>
      </c>
      <c r="H174">
        <v>5.8250000000000002</v>
      </c>
      <c r="I174">
        <v>6.1050000000000004</v>
      </c>
      <c r="J174">
        <v>6.3970000000000002</v>
      </c>
      <c r="K174">
        <v>6.4560000000000004</v>
      </c>
      <c r="L174">
        <v>6.4740000000000002</v>
      </c>
      <c r="M174">
        <v>6.6440000000000001</v>
      </c>
      <c r="N174">
        <v>6.7009999999999996</v>
      </c>
      <c r="O174">
        <v>7.0469999999999997</v>
      </c>
      <c r="P174">
        <v>7.0650000000000004</v>
      </c>
      <c r="Q174">
        <v>6.9340000000000002</v>
      </c>
    </row>
    <row r="175" spans="1:17">
      <c r="A175" s="2">
        <v>41081</v>
      </c>
      <c r="B175">
        <v>1.504</v>
      </c>
      <c r="C175">
        <v>2.5470000000000002</v>
      </c>
      <c r="D175">
        <v>4.1029999999999998</v>
      </c>
      <c r="E175">
        <v>4.1870000000000003</v>
      </c>
      <c r="F175">
        <v>4.5789999999999997</v>
      </c>
      <c r="G175">
        <v>5.3390000000000004</v>
      </c>
      <c r="H175">
        <v>5.5490000000000004</v>
      </c>
      <c r="I175">
        <v>5.8620000000000001</v>
      </c>
      <c r="J175">
        <v>6.2009999999999996</v>
      </c>
      <c r="K175">
        <v>6.2809999999999997</v>
      </c>
      <c r="L175">
        <v>6.3019999999999996</v>
      </c>
      <c r="M175">
        <v>6.5090000000000003</v>
      </c>
      <c r="N175">
        <v>6.5679999999999996</v>
      </c>
      <c r="O175">
        <v>6.9470000000000001</v>
      </c>
      <c r="P175">
        <v>6.9870000000000001</v>
      </c>
      <c r="Q175">
        <v>6.8639999999999999</v>
      </c>
    </row>
    <row r="176" spans="1:17">
      <c r="A176" s="2">
        <v>41082</v>
      </c>
      <c r="B176">
        <v>1.345</v>
      </c>
      <c r="C176">
        <v>2.4169999999999998</v>
      </c>
      <c r="D176">
        <v>3.9790000000000001</v>
      </c>
      <c r="E176">
        <v>4.2629999999999999</v>
      </c>
      <c r="F176">
        <v>4.3520000000000003</v>
      </c>
      <c r="G176">
        <v>5.1269999999999998</v>
      </c>
      <c r="H176">
        <v>5.3179999999999996</v>
      </c>
      <c r="I176">
        <v>5.6139999999999999</v>
      </c>
      <c r="J176">
        <v>5.9530000000000003</v>
      </c>
      <c r="K176">
        <v>6.0350000000000001</v>
      </c>
      <c r="L176">
        <v>6.0590000000000002</v>
      </c>
      <c r="M176">
        <v>6.2539999999999996</v>
      </c>
      <c r="N176">
        <v>6.3170000000000002</v>
      </c>
      <c r="O176">
        <v>6.7329999999999997</v>
      </c>
      <c r="P176">
        <v>6.7889999999999997</v>
      </c>
      <c r="Q176">
        <v>6.6669999999999998</v>
      </c>
    </row>
    <row r="177" spans="1:17">
      <c r="A177" s="2">
        <v>41085</v>
      </c>
      <c r="B177">
        <v>1.431</v>
      </c>
      <c r="C177">
        <v>2.5510000000000002</v>
      </c>
      <c r="D177">
        <v>4.2</v>
      </c>
      <c r="E177">
        <v>4.2629999999999999</v>
      </c>
      <c r="F177">
        <v>4.7409999999999997</v>
      </c>
      <c r="G177">
        <v>5.4770000000000003</v>
      </c>
      <c r="H177">
        <v>5.6609999999999996</v>
      </c>
      <c r="I177">
        <v>5.9580000000000002</v>
      </c>
      <c r="J177">
        <v>6.282</v>
      </c>
      <c r="K177">
        <v>6.3289999999999997</v>
      </c>
      <c r="L177">
        <v>6.35</v>
      </c>
      <c r="M177">
        <v>6.5419999999999998</v>
      </c>
      <c r="N177">
        <v>6.5969999999999995</v>
      </c>
      <c r="O177">
        <v>6.9390000000000001</v>
      </c>
      <c r="P177">
        <v>6.9870000000000001</v>
      </c>
      <c r="Q177">
        <v>6.8369999999999997</v>
      </c>
    </row>
    <row r="178" spans="1:17">
      <c r="A178" s="2">
        <v>41086</v>
      </c>
      <c r="B178">
        <v>2.028</v>
      </c>
      <c r="C178">
        <v>2.83</v>
      </c>
      <c r="D178">
        <v>4.2359999999999998</v>
      </c>
      <c r="E178">
        <v>4.4829999999999997</v>
      </c>
      <c r="F178">
        <v>5.133</v>
      </c>
      <c r="G178">
        <v>5.8550000000000004</v>
      </c>
      <c r="H178">
        <v>5.9850000000000003</v>
      </c>
      <c r="I178">
        <v>6.2409999999999997</v>
      </c>
      <c r="J178">
        <v>6.5629999999999997</v>
      </c>
      <c r="K178">
        <v>6.5880000000000001</v>
      </c>
      <c r="L178">
        <v>6.5940000000000003</v>
      </c>
      <c r="M178">
        <v>6.7850000000000001</v>
      </c>
      <c r="N178">
        <v>6.8330000000000002</v>
      </c>
      <c r="O178">
        <v>7.173</v>
      </c>
      <c r="P178">
        <v>7.2060000000000004</v>
      </c>
      <c r="Q178">
        <v>7.0640000000000001</v>
      </c>
    </row>
    <row r="179" spans="1:17">
      <c r="A179" s="2">
        <v>41087</v>
      </c>
      <c r="B179">
        <v>2.29</v>
      </c>
      <c r="C179">
        <v>3.1560000000000001</v>
      </c>
      <c r="D179">
        <v>4.399</v>
      </c>
      <c r="E179">
        <v>4.78</v>
      </c>
      <c r="F179">
        <v>5.3040000000000003</v>
      </c>
      <c r="G179">
        <v>5.9180000000000001</v>
      </c>
      <c r="H179">
        <v>6.0670000000000002</v>
      </c>
      <c r="I179">
        <v>6.3179999999999996</v>
      </c>
      <c r="J179">
        <v>6.6280000000000001</v>
      </c>
      <c r="K179">
        <v>6.6269999999999998</v>
      </c>
      <c r="L179">
        <v>6.6390000000000002</v>
      </c>
      <c r="M179">
        <v>6.827</v>
      </c>
      <c r="N179">
        <v>6.8840000000000003</v>
      </c>
      <c r="O179">
        <v>7.1890000000000001</v>
      </c>
      <c r="P179">
        <v>7.2469999999999999</v>
      </c>
      <c r="Q179">
        <v>7.1150000000000002</v>
      </c>
    </row>
    <row r="180" spans="1:17">
      <c r="A180" s="2">
        <v>41088</v>
      </c>
      <c r="B180">
        <v>2.3170000000000002</v>
      </c>
      <c r="C180">
        <v>3.19</v>
      </c>
      <c r="D180">
        <v>4.6500000000000004</v>
      </c>
      <c r="E180">
        <v>4.8469999999999995</v>
      </c>
      <c r="F180">
        <v>5.3339999999999996</v>
      </c>
      <c r="G180">
        <v>5.9379999999999997</v>
      </c>
      <c r="H180">
        <v>6.0579999999999998</v>
      </c>
      <c r="I180">
        <v>6.3520000000000003</v>
      </c>
      <c r="J180">
        <v>6.6180000000000003</v>
      </c>
      <c r="K180">
        <v>6.6349999999999998</v>
      </c>
      <c r="L180">
        <v>6.65</v>
      </c>
      <c r="M180">
        <v>6.8460000000000001</v>
      </c>
      <c r="N180">
        <v>6.8959999999999999</v>
      </c>
      <c r="O180">
        <v>7.202</v>
      </c>
      <c r="P180">
        <v>7.258</v>
      </c>
      <c r="Q180">
        <v>7.1219999999999999</v>
      </c>
    </row>
    <row r="181" spans="1:17">
      <c r="A181" s="2">
        <v>41089</v>
      </c>
      <c r="B181">
        <v>1.996</v>
      </c>
      <c r="C181">
        <v>2.6459999999999999</v>
      </c>
      <c r="D181">
        <v>3.85</v>
      </c>
      <c r="E181">
        <v>3.9020000000000001</v>
      </c>
      <c r="F181">
        <v>4.2009999999999996</v>
      </c>
      <c r="G181">
        <v>4.9610000000000003</v>
      </c>
      <c r="H181">
        <v>5.1689999999999996</v>
      </c>
      <c r="I181">
        <v>5.4740000000000002</v>
      </c>
      <c r="J181">
        <v>5.8460000000000001</v>
      </c>
      <c r="K181">
        <v>5.9370000000000003</v>
      </c>
      <c r="L181">
        <v>6.0030000000000001</v>
      </c>
      <c r="M181">
        <v>6.2249999999999996</v>
      </c>
      <c r="N181">
        <v>6.2910000000000004</v>
      </c>
      <c r="O181">
        <v>6.734</v>
      </c>
      <c r="P181">
        <v>6.883</v>
      </c>
      <c r="Q181">
        <v>6.7910000000000004</v>
      </c>
    </row>
    <row r="182" spans="1:17">
      <c r="A182" s="2">
        <v>41092</v>
      </c>
      <c r="B182">
        <v>1.486</v>
      </c>
      <c r="C182">
        <v>2.2309999999999999</v>
      </c>
      <c r="D182">
        <v>3.4870000000000001</v>
      </c>
      <c r="E182">
        <v>3.7829999999999999</v>
      </c>
      <c r="F182">
        <v>4.1269999999999998</v>
      </c>
      <c r="G182">
        <v>4.9399999999999995</v>
      </c>
      <c r="H182">
        <v>5.1630000000000003</v>
      </c>
      <c r="I182">
        <v>5.4939999999999998</v>
      </c>
      <c r="J182">
        <v>5.8650000000000002</v>
      </c>
      <c r="K182">
        <v>5.9660000000000002</v>
      </c>
      <c r="L182">
        <v>6.0250000000000004</v>
      </c>
      <c r="M182">
        <v>6.2690000000000001</v>
      </c>
      <c r="N182">
        <v>6.3380000000000001</v>
      </c>
      <c r="O182">
        <v>6.7889999999999997</v>
      </c>
      <c r="P182">
        <v>6.9829999999999997</v>
      </c>
      <c r="Q182">
        <v>6.875</v>
      </c>
    </row>
    <row r="183" spans="1:17">
      <c r="A183" s="2">
        <v>41093</v>
      </c>
      <c r="B183">
        <v>1.208</v>
      </c>
      <c r="C183">
        <v>2.0910000000000002</v>
      </c>
      <c r="D183">
        <v>3.2810000000000001</v>
      </c>
      <c r="E183">
        <v>3.6259999999999999</v>
      </c>
      <c r="F183">
        <v>3.919</v>
      </c>
      <c r="G183">
        <v>4.7359999999999998</v>
      </c>
      <c r="H183">
        <v>4.9619999999999997</v>
      </c>
      <c r="I183">
        <v>5.2889999999999997</v>
      </c>
      <c r="J183">
        <v>5.6879999999999997</v>
      </c>
      <c r="K183">
        <v>5.8149999999999995</v>
      </c>
      <c r="L183">
        <v>5.8879999999999999</v>
      </c>
      <c r="M183">
        <v>6.14</v>
      </c>
      <c r="N183">
        <v>6.21</v>
      </c>
      <c r="O183">
        <v>6.6959999999999997</v>
      </c>
      <c r="P183">
        <v>6.883</v>
      </c>
      <c r="Q183">
        <v>6.7830000000000004</v>
      </c>
    </row>
    <row r="184" spans="1:17">
      <c r="A184" s="2">
        <v>41094</v>
      </c>
      <c r="B184">
        <v>1.2509999999999999</v>
      </c>
      <c r="C184">
        <v>1.982</v>
      </c>
      <c r="D184">
        <v>3.2469999999999999</v>
      </c>
      <c r="E184">
        <v>3.5460000000000003</v>
      </c>
      <c r="F184">
        <v>4.0209999999999999</v>
      </c>
      <c r="G184">
        <v>4.8769999999999998</v>
      </c>
      <c r="H184">
        <v>5.1120000000000001</v>
      </c>
      <c r="I184">
        <v>5.452</v>
      </c>
      <c r="J184">
        <v>5.8460000000000001</v>
      </c>
      <c r="K184">
        <v>5.9749999999999996</v>
      </c>
      <c r="L184">
        <v>6.0380000000000003</v>
      </c>
      <c r="M184">
        <v>6.3010000000000002</v>
      </c>
      <c r="N184">
        <v>6.375</v>
      </c>
      <c r="O184">
        <v>6.827</v>
      </c>
      <c r="P184">
        <v>6.9930000000000003</v>
      </c>
      <c r="Q184">
        <v>6.8860000000000001</v>
      </c>
    </row>
    <row r="185" spans="1:17">
      <c r="A185" s="2">
        <v>41095</v>
      </c>
      <c r="B185">
        <v>1.2349999999999999</v>
      </c>
      <c r="C185">
        <v>2.3730000000000002</v>
      </c>
      <c r="D185">
        <v>3.6879999999999997</v>
      </c>
      <c r="E185">
        <v>3.99</v>
      </c>
      <c r="F185">
        <v>4.524</v>
      </c>
      <c r="G185">
        <v>5.3629999999999995</v>
      </c>
      <c r="H185">
        <v>5.548</v>
      </c>
      <c r="I185">
        <v>5.8780000000000001</v>
      </c>
      <c r="J185">
        <v>6.266</v>
      </c>
      <c r="K185">
        <v>6.3520000000000003</v>
      </c>
      <c r="L185">
        <v>6.4219999999999997</v>
      </c>
      <c r="M185">
        <v>6.6719999999999997</v>
      </c>
      <c r="N185">
        <v>6.7370000000000001</v>
      </c>
      <c r="O185">
        <v>7.1360000000000001</v>
      </c>
      <c r="P185">
        <v>7.2729999999999997</v>
      </c>
      <c r="Q185">
        <v>7.1660000000000004</v>
      </c>
    </row>
    <row r="186" spans="1:17">
      <c r="A186" s="2">
        <v>41096</v>
      </c>
      <c r="B186">
        <v>1.3420000000000001</v>
      </c>
      <c r="C186">
        <v>2.5859999999999999</v>
      </c>
      <c r="D186">
        <v>3.8860000000000001</v>
      </c>
      <c r="E186">
        <v>4.1479999999999997</v>
      </c>
      <c r="F186">
        <v>4.8280000000000003</v>
      </c>
      <c r="G186">
        <v>5.6340000000000003</v>
      </c>
      <c r="H186">
        <v>5.7679999999999998</v>
      </c>
      <c r="I186">
        <v>6.0919999999999996</v>
      </c>
      <c r="J186">
        <v>6.484</v>
      </c>
      <c r="K186">
        <v>6.5350000000000001</v>
      </c>
      <c r="L186">
        <v>6.5910000000000002</v>
      </c>
      <c r="M186">
        <v>6.8490000000000002</v>
      </c>
      <c r="N186">
        <v>6.9119999999999999</v>
      </c>
      <c r="O186">
        <v>7.2320000000000002</v>
      </c>
      <c r="P186">
        <v>7.3620000000000001</v>
      </c>
      <c r="Q186">
        <v>7.2320000000000002</v>
      </c>
    </row>
    <row r="187" spans="1:17">
      <c r="A187" s="2">
        <v>41099</v>
      </c>
      <c r="B187">
        <v>1.3320000000000001</v>
      </c>
      <c r="C187">
        <v>2.3810000000000002</v>
      </c>
      <c r="D187">
        <v>4.0599999999999996</v>
      </c>
      <c r="E187">
        <v>4.359</v>
      </c>
      <c r="F187">
        <v>4.9669999999999996</v>
      </c>
      <c r="G187">
        <v>5.8109999999999999</v>
      </c>
      <c r="H187">
        <v>5.9859999999999998</v>
      </c>
      <c r="I187">
        <v>6.2629999999999999</v>
      </c>
      <c r="J187">
        <v>6.6139999999999999</v>
      </c>
      <c r="K187">
        <v>6.6890000000000001</v>
      </c>
      <c r="L187">
        <v>6.7270000000000003</v>
      </c>
      <c r="M187">
        <v>6.9569999999999999</v>
      </c>
      <c r="N187">
        <v>7.0220000000000002</v>
      </c>
      <c r="O187">
        <v>7.3120000000000003</v>
      </c>
      <c r="P187">
        <v>7.4089999999999998</v>
      </c>
      <c r="Q187">
        <v>7.2610000000000001</v>
      </c>
    </row>
    <row r="188" spans="1:17">
      <c r="A188" s="2">
        <v>41100</v>
      </c>
      <c r="B188">
        <v>1.216</v>
      </c>
      <c r="C188">
        <v>2.1669999999999998</v>
      </c>
      <c r="D188">
        <v>3.8460000000000001</v>
      </c>
      <c r="E188">
        <v>4.1779999999999999</v>
      </c>
      <c r="F188">
        <v>4.6660000000000004</v>
      </c>
      <c r="G188">
        <v>5.4960000000000004</v>
      </c>
      <c r="H188">
        <v>5.6530000000000005</v>
      </c>
      <c r="I188">
        <v>5.9409999999999998</v>
      </c>
      <c r="J188">
        <v>6.3209999999999997</v>
      </c>
      <c r="K188">
        <v>6.4379999999999997</v>
      </c>
      <c r="L188">
        <v>6.4779999999999998</v>
      </c>
      <c r="M188">
        <v>6.7160000000000002</v>
      </c>
      <c r="N188">
        <v>6.7830000000000004</v>
      </c>
      <c r="O188">
        <v>7.109</v>
      </c>
      <c r="P188">
        <v>7.2350000000000003</v>
      </c>
      <c r="Q188">
        <v>7.1040000000000001</v>
      </c>
    </row>
    <row r="189" spans="1:17">
      <c r="A189" s="2"/>
    </row>
    <row r="190" spans="1:17">
      <c r="A190" s="2"/>
    </row>
    <row r="191" spans="1:17">
      <c r="A191" s="2"/>
    </row>
    <row r="192" spans="1:17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89"/>
  <sheetViews>
    <sheetView workbookViewId="0">
      <selection activeCell="B32" sqref="B32"/>
    </sheetView>
  </sheetViews>
  <sheetFormatPr defaultRowHeight="14.4"/>
  <cols>
    <col min="1" max="1" width="10.6640625" bestFit="1" customWidth="1"/>
    <col min="2" max="2" width="9.6640625" bestFit="1" customWidth="1"/>
    <col min="14" max="14" width="10.6640625" bestFit="1" customWidth="1"/>
    <col min="20" max="20" width="10.109375" bestFit="1" customWidth="1"/>
  </cols>
  <sheetData>
    <row r="1" spans="1:3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35"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</row>
    <row r="3" spans="1:35">
      <c r="B3" t="s">
        <v>31</v>
      </c>
      <c r="C3" t="s">
        <v>31</v>
      </c>
      <c r="D3" t="s">
        <v>31</v>
      </c>
      <c r="E3" t="s">
        <v>31</v>
      </c>
      <c r="F3" t="s">
        <v>31</v>
      </c>
      <c r="G3" t="s">
        <v>31</v>
      </c>
      <c r="H3" t="s">
        <v>31</v>
      </c>
      <c r="I3" t="s">
        <v>31</v>
      </c>
      <c r="J3" t="s">
        <v>31</v>
      </c>
      <c r="K3" t="s">
        <v>31</v>
      </c>
      <c r="L3" t="s">
        <v>31</v>
      </c>
      <c r="M3" t="s">
        <v>31</v>
      </c>
      <c r="N3" t="s">
        <v>31</v>
      </c>
      <c r="O3" t="s">
        <v>31</v>
      </c>
      <c r="P3" t="s">
        <v>31</v>
      </c>
      <c r="Q3" t="s">
        <v>31</v>
      </c>
    </row>
    <row r="4" spans="1:35">
      <c r="B4" s="1">
        <v>40848</v>
      </c>
      <c r="C4" s="1">
        <v>40848</v>
      </c>
      <c r="D4" s="1">
        <v>40848</v>
      </c>
      <c r="E4" s="1">
        <v>40848</v>
      </c>
      <c r="F4" s="1">
        <v>40848</v>
      </c>
      <c r="G4" s="1">
        <v>40848</v>
      </c>
      <c r="H4" s="1">
        <v>40848</v>
      </c>
      <c r="I4" s="1">
        <v>40848</v>
      </c>
      <c r="J4" s="1">
        <v>40848</v>
      </c>
      <c r="K4" s="1">
        <v>40848</v>
      </c>
      <c r="L4" s="1">
        <v>40848</v>
      </c>
      <c r="M4" s="1">
        <v>40848</v>
      </c>
      <c r="N4" s="1">
        <v>40848</v>
      </c>
      <c r="O4" s="1">
        <v>40848</v>
      </c>
      <c r="P4" s="1">
        <v>40848</v>
      </c>
      <c r="Q4" s="1">
        <v>40848</v>
      </c>
    </row>
    <row r="6" spans="1:35">
      <c r="U6" t="s">
        <v>0</v>
      </c>
      <c r="V6" t="s">
        <v>1</v>
      </c>
      <c r="W6" t="s">
        <v>18</v>
      </c>
      <c r="X6" t="s">
        <v>19</v>
      </c>
      <c r="Y6" t="s">
        <v>20</v>
      </c>
      <c r="Z6" t="s">
        <v>21</v>
      </c>
      <c r="AA6" t="s">
        <v>22</v>
      </c>
      <c r="AB6" t="s">
        <v>23</v>
      </c>
      <c r="AC6" t="s">
        <v>24</v>
      </c>
      <c r="AD6" t="s">
        <v>25</v>
      </c>
      <c r="AE6" t="s">
        <v>26</v>
      </c>
      <c r="AF6" t="s">
        <v>27</v>
      </c>
      <c r="AG6" t="s">
        <v>28</v>
      </c>
      <c r="AH6" t="s">
        <v>29</v>
      </c>
      <c r="AI6" t="s">
        <v>30</v>
      </c>
    </row>
    <row r="7" spans="1:35">
      <c r="A7" s="2">
        <f>_xll.BDH(B2,B3,B4,,"Days=W","cols=2;rows=181")</f>
        <v>40848</v>
      </c>
      <c r="B7" t="s">
        <v>32</v>
      </c>
      <c r="C7" t="str">
        <f>_xll.BDH(C2,C3,C4,,"Dts=H","Days=W","cols=1;rows=181")</f>
        <v>#N/A N/A</v>
      </c>
      <c r="D7" t="str">
        <f>_xll.BDH(D2,D3,D4,,"Dts=H","Days=W","cols=1;rows=181")</f>
        <v>#N/A N/A</v>
      </c>
      <c r="E7">
        <f>_xll.BDH(E2,E3,E4,,"Dts=H","Days=W","cols=1;rows=181")</f>
        <v>5.5069999999999997</v>
      </c>
      <c r="F7" t="str">
        <f>_xll.BDH(F2,F3,F4,,"Dts=H","Days=W","cols=1;rows=181")</f>
        <v>#N/A N/A</v>
      </c>
      <c r="G7">
        <f>_xll.BDH(G2,G3,G4,,"Dts=H","Days=W","cols=1;rows=181")</f>
        <v>5.8419999999999996</v>
      </c>
      <c r="H7" t="str">
        <f>_xll.BDH(H2,H3,H4,,"Dts=H","Days=W","cols=1;rows=181")</f>
        <v>#N/A N/A</v>
      </c>
      <c r="I7">
        <f>_xll.BDH(I2,I3,I4,,"Dts=H","Days=W","cols=1;rows=181")</f>
        <v>6.1189999999999998</v>
      </c>
      <c r="J7">
        <f>_xll.BDH(J2,J3,J4,,"Dts=H","Days=W","cols=1;rows=181")</f>
        <v>6.1680000000000001</v>
      </c>
      <c r="K7">
        <f>_xll.BDH(K2,K3,K4,,"Dts=H","Days=W","cols=1;rows=181")</f>
        <v>6.0679999999999996</v>
      </c>
      <c r="L7">
        <f>_xll.BDH(L2,L3,L4,,"Dts=H","Days=W","cols=1;rows=181")</f>
        <v>6.18</v>
      </c>
      <c r="M7" t="str">
        <f>_xll.BDH(M2,M3,M4,,"Dts=H","Days=W","cols=1;rows=181")</f>
        <v>#N/A N/A</v>
      </c>
      <c r="N7">
        <f>_xll.BDH(N2,N3,N4,,"Dts=H","Days=W","cols=1;rows=181")</f>
        <v>6.7229999999999999</v>
      </c>
      <c r="O7">
        <f>_xll.BDH(O2,O3,O4,,"Dts=H","Days=W","cols=1;rows=181")</f>
        <v>6.9820000000000002</v>
      </c>
      <c r="P7">
        <f>_xll.BDH(P2,P3,P4,,"Dts=H","Days=W","cols=1;rows=181")</f>
        <v>6.9130000000000003</v>
      </c>
      <c r="Q7">
        <f>_xll.BDH(Q2,Q3,Q4,,"Dts=H","Days=W","cols=1;rows=181")</f>
        <v>6.8849999999999998</v>
      </c>
      <c r="T7" s="3">
        <f>A27</f>
        <v>40876</v>
      </c>
      <c r="U7" t="e">
        <f>IF(ISNUMBER(VLOOKUP($T7,$A$7:$Q$475,B$1,FALSE)),VLOOKUP($T7,$A$7:$Q$475,B$1,FALSE),NA())</f>
        <v>#N/A</v>
      </c>
      <c r="V7" t="e">
        <f t="shared" ref="V7:AI10" si="0">IF(ISNUMBER(VLOOKUP($T7,$A$7:$Q$475,C$1,FALSE)),VLOOKUP($T7,$A$7:$Q$475,C$1,FALSE),NA())</f>
        <v>#N/A</v>
      </c>
      <c r="W7" t="e">
        <f t="shared" si="0"/>
        <v>#N/A</v>
      </c>
      <c r="X7">
        <f t="shared" si="0"/>
        <v>7.2039999999999997</v>
      </c>
      <c r="Y7" t="e">
        <f t="shared" si="0"/>
        <v>#N/A</v>
      </c>
      <c r="Z7">
        <f t="shared" si="0"/>
        <v>7.6020000000000003</v>
      </c>
      <c r="AA7" t="e">
        <f t="shared" si="0"/>
        <v>#N/A</v>
      </c>
      <c r="AB7">
        <f t="shared" si="0"/>
        <v>7.6360000000000001</v>
      </c>
      <c r="AC7">
        <f t="shared" si="0"/>
        <v>7.5259999999999998</v>
      </c>
      <c r="AD7">
        <f t="shared" si="0"/>
        <v>7.2830000000000004</v>
      </c>
      <c r="AE7">
        <f t="shared" si="0"/>
        <v>7.2089999999999996</v>
      </c>
      <c r="AF7" t="e">
        <f t="shared" si="0"/>
        <v>#N/A</v>
      </c>
      <c r="AG7">
        <f t="shared" si="0"/>
        <v>7.4320000000000004</v>
      </c>
      <c r="AH7">
        <f t="shared" si="0"/>
        <v>7.79</v>
      </c>
      <c r="AI7">
        <f t="shared" si="0"/>
        <v>7.3769999999999998</v>
      </c>
    </row>
    <row r="8" spans="1:35">
      <c r="A8" s="2">
        <v>40849</v>
      </c>
      <c r="B8" t="s">
        <v>32</v>
      </c>
      <c r="C8" t="s">
        <v>32</v>
      </c>
      <c r="D8" t="s">
        <v>32</v>
      </c>
      <c r="E8">
        <v>5.5110000000000001</v>
      </c>
      <c r="F8" t="s">
        <v>32</v>
      </c>
      <c r="G8">
        <v>5.8390000000000004</v>
      </c>
      <c r="H8" t="s">
        <v>32</v>
      </c>
      <c r="I8">
        <v>6.0860000000000003</v>
      </c>
      <c r="J8">
        <v>6.15</v>
      </c>
      <c r="K8">
        <v>6.0659999999999998</v>
      </c>
      <c r="L8">
        <v>6.1849999999999996</v>
      </c>
      <c r="M8" t="s">
        <v>32</v>
      </c>
      <c r="N8">
        <v>6.7169999999999996</v>
      </c>
      <c r="O8">
        <v>6.99</v>
      </c>
      <c r="P8">
        <v>6.9160000000000004</v>
      </c>
      <c r="Q8">
        <v>6.87</v>
      </c>
      <c r="T8" s="3">
        <f>A51</f>
        <v>40910</v>
      </c>
      <c r="U8" t="e">
        <f t="shared" ref="U8:U10" si="1">IF(ISNUMBER(VLOOKUP($T8,$A$7:$Q$475,B$1,FALSE)),VLOOKUP($T8,$A$7:$Q$475,B$1,FALSE),NA())</f>
        <v>#N/A</v>
      </c>
      <c r="V8" t="e">
        <f t="shared" si="0"/>
        <v>#N/A</v>
      </c>
      <c r="W8" t="e">
        <f t="shared" si="0"/>
        <v>#N/A</v>
      </c>
      <c r="X8">
        <f t="shared" si="0"/>
        <v>4.766</v>
      </c>
      <c r="Y8" t="e">
        <f t="shared" si="0"/>
        <v>#N/A</v>
      </c>
      <c r="Z8">
        <f t="shared" si="0"/>
        <v>5.5069999999999997</v>
      </c>
      <c r="AA8" t="e">
        <f t="shared" si="0"/>
        <v>#N/A</v>
      </c>
      <c r="AB8">
        <f t="shared" si="0"/>
        <v>6.194</v>
      </c>
      <c r="AC8">
        <f t="shared" si="0"/>
        <v>6.33</v>
      </c>
      <c r="AD8">
        <f t="shared" si="0"/>
        <v>6.4119999999999999</v>
      </c>
      <c r="AE8">
        <f t="shared" si="0"/>
        <v>6.5940000000000003</v>
      </c>
      <c r="AF8" t="e">
        <f t="shared" si="0"/>
        <v>#N/A</v>
      </c>
      <c r="AG8">
        <f t="shared" si="0"/>
        <v>6.7930000000000001</v>
      </c>
      <c r="AH8">
        <f t="shared" si="0"/>
        <v>7.08</v>
      </c>
      <c r="AI8">
        <f t="shared" si="0"/>
        <v>6.819</v>
      </c>
    </row>
    <row r="9" spans="1:35">
      <c r="A9" s="2">
        <v>40850</v>
      </c>
      <c r="B9" t="s">
        <v>32</v>
      </c>
      <c r="C9" t="s">
        <v>32</v>
      </c>
      <c r="D9" t="s">
        <v>32</v>
      </c>
      <c r="E9">
        <v>5.4690000000000003</v>
      </c>
      <c r="F9" t="s">
        <v>32</v>
      </c>
      <c r="G9">
        <v>5.7359999999999998</v>
      </c>
      <c r="H9" t="s">
        <v>32</v>
      </c>
      <c r="I9">
        <v>6.0229999999999997</v>
      </c>
      <c r="J9">
        <v>6.1130000000000004</v>
      </c>
      <c r="K9">
        <v>6.05</v>
      </c>
      <c r="L9">
        <v>6.181</v>
      </c>
      <c r="M9" t="s">
        <v>32</v>
      </c>
      <c r="N9">
        <v>6.7359999999999998</v>
      </c>
      <c r="O9">
        <v>6.9859999999999998</v>
      </c>
      <c r="P9">
        <v>6.9169999999999998</v>
      </c>
      <c r="Q9">
        <v>6.8680000000000003</v>
      </c>
      <c r="T9" s="3">
        <f>A111</f>
        <v>40994</v>
      </c>
      <c r="U9">
        <f t="shared" si="1"/>
        <v>0.873</v>
      </c>
      <c r="V9" t="e">
        <f t="shared" si="0"/>
        <v>#N/A</v>
      </c>
      <c r="W9" t="e">
        <f t="shared" si="0"/>
        <v>#N/A</v>
      </c>
      <c r="X9">
        <f t="shared" si="0"/>
        <v>2.4489999999999998</v>
      </c>
      <c r="Y9">
        <f t="shared" si="0"/>
        <v>3.0049999999999999</v>
      </c>
      <c r="Z9">
        <f t="shared" si="0"/>
        <v>3.5209999999999999</v>
      </c>
      <c r="AA9">
        <f t="shared" si="0"/>
        <v>4.0750000000000002</v>
      </c>
      <c r="AB9">
        <f t="shared" si="0"/>
        <v>4.3209999999999997</v>
      </c>
      <c r="AC9">
        <f t="shared" si="0"/>
        <v>4.4960000000000004</v>
      </c>
      <c r="AD9">
        <f t="shared" si="0"/>
        <v>4.6719999999999997</v>
      </c>
      <c r="AE9">
        <f t="shared" si="0"/>
        <v>4.8899999999999997</v>
      </c>
      <c r="AF9">
        <f t="shared" si="0"/>
        <v>5.1760000000000002</v>
      </c>
      <c r="AG9">
        <f t="shared" si="0"/>
        <v>5.3540000000000001</v>
      </c>
      <c r="AH9">
        <f t="shared" si="0"/>
        <v>5.7530000000000001</v>
      </c>
      <c r="AI9">
        <f t="shared" si="0"/>
        <v>5.71</v>
      </c>
    </row>
    <row r="10" spans="1:35">
      <c r="A10" s="2">
        <v>40851</v>
      </c>
      <c r="B10" t="s">
        <v>32</v>
      </c>
      <c r="C10" t="s">
        <v>32</v>
      </c>
      <c r="D10" t="s">
        <v>32</v>
      </c>
      <c r="E10">
        <v>5.77</v>
      </c>
      <c r="F10" t="s">
        <v>32</v>
      </c>
      <c r="G10">
        <v>6.0549999999999997</v>
      </c>
      <c r="H10" t="s">
        <v>32</v>
      </c>
      <c r="I10">
        <v>6.2809999999999997</v>
      </c>
      <c r="J10">
        <v>6.3159999999999998</v>
      </c>
      <c r="K10">
        <v>6.2309999999999999</v>
      </c>
      <c r="L10">
        <v>6.35</v>
      </c>
      <c r="M10" t="s">
        <v>32</v>
      </c>
      <c r="N10">
        <v>6.84</v>
      </c>
      <c r="O10">
        <v>7.0540000000000003</v>
      </c>
      <c r="P10">
        <v>6.9790000000000001</v>
      </c>
      <c r="Q10">
        <v>6.9190000000000005</v>
      </c>
      <c r="T10" s="3">
        <f>A173</f>
        <v>41080</v>
      </c>
      <c r="U10">
        <f t="shared" si="1"/>
        <v>1.548</v>
      </c>
      <c r="V10">
        <f t="shared" si="0"/>
        <v>2.3660000000000001</v>
      </c>
      <c r="W10">
        <f t="shared" si="0"/>
        <v>3.4649999999999999</v>
      </c>
      <c r="X10">
        <f t="shared" si="0"/>
        <v>3.984</v>
      </c>
      <c r="Y10">
        <f t="shared" si="0"/>
        <v>4.6500000000000004</v>
      </c>
      <c r="Z10">
        <f t="shared" si="0"/>
        <v>4.9009999999999998</v>
      </c>
      <c r="AA10">
        <f t="shared" si="0"/>
        <v>5.2530000000000001</v>
      </c>
      <c r="AB10">
        <f t="shared" si="0"/>
        <v>5.407</v>
      </c>
      <c r="AC10">
        <f t="shared" si="0"/>
        <v>5.4809999999999999</v>
      </c>
      <c r="AD10">
        <f t="shared" si="0"/>
        <v>5.49</v>
      </c>
      <c r="AE10">
        <f t="shared" si="0"/>
        <v>5.5720000000000001</v>
      </c>
      <c r="AF10">
        <f t="shared" si="0"/>
        <v>5.7530000000000001</v>
      </c>
      <c r="AG10">
        <f t="shared" si="0"/>
        <v>5.976</v>
      </c>
      <c r="AH10">
        <f t="shared" si="0"/>
        <v>6.2789999999999999</v>
      </c>
      <c r="AI10">
        <f t="shared" si="0"/>
        <v>6.2119999999999997</v>
      </c>
    </row>
    <row r="11" spans="1:35">
      <c r="A11" s="2">
        <v>40854</v>
      </c>
      <c r="B11" t="s">
        <v>32</v>
      </c>
      <c r="C11" t="s">
        <v>32</v>
      </c>
      <c r="D11" t="s">
        <v>32</v>
      </c>
      <c r="E11">
        <v>6.27</v>
      </c>
      <c r="F11" t="s">
        <v>32</v>
      </c>
      <c r="G11">
        <v>6.5039999999999996</v>
      </c>
      <c r="H11" t="s">
        <v>32</v>
      </c>
      <c r="I11">
        <v>6.6619999999999999</v>
      </c>
      <c r="J11">
        <v>6.6719999999999997</v>
      </c>
      <c r="K11">
        <v>6.5449999999999999</v>
      </c>
      <c r="L11">
        <v>6.6440000000000001</v>
      </c>
      <c r="M11" t="s">
        <v>32</v>
      </c>
      <c r="N11">
        <v>7.1689999999999996</v>
      </c>
      <c r="O11">
        <v>7.375</v>
      </c>
      <c r="P11">
        <v>7.2620000000000005</v>
      </c>
      <c r="Q11">
        <v>7.1680000000000001</v>
      </c>
    </row>
    <row r="12" spans="1:35">
      <c r="A12" s="2">
        <v>40855</v>
      </c>
      <c r="B12" t="s">
        <v>32</v>
      </c>
      <c r="C12" t="s">
        <v>32</v>
      </c>
      <c r="D12" t="s">
        <v>32</v>
      </c>
      <c r="E12">
        <v>6.4829999999999997</v>
      </c>
      <c r="F12" t="s">
        <v>32</v>
      </c>
      <c r="G12">
        <v>6.6829999999999998</v>
      </c>
      <c r="H12" t="s">
        <v>32</v>
      </c>
      <c r="I12">
        <v>6.7910000000000004</v>
      </c>
      <c r="J12">
        <v>6.8040000000000003</v>
      </c>
      <c r="K12">
        <v>6.6479999999999997</v>
      </c>
      <c r="L12">
        <v>6.742</v>
      </c>
      <c r="M12" t="s">
        <v>32</v>
      </c>
      <c r="N12">
        <v>7.2910000000000004</v>
      </c>
      <c r="O12">
        <v>7.4939999999999998</v>
      </c>
      <c r="P12">
        <v>7.3789999999999996</v>
      </c>
      <c r="Q12">
        <v>7.3090000000000002</v>
      </c>
    </row>
    <row r="13" spans="1:35">
      <c r="A13" s="2">
        <v>40856</v>
      </c>
      <c r="B13" t="s">
        <v>32</v>
      </c>
      <c r="C13" t="s">
        <v>32</v>
      </c>
      <c r="D13" t="s">
        <v>32</v>
      </c>
      <c r="E13">
        <v>7.2080000000000002</v>
      </c>
      <c r="F13" t="s">
        <v>32</v>
      </c>
      <c r="G13">
        <v>7.3860000000000001</v>
      </c>
      <c r="H13" t="s">
        <v>32</v>
      </c>
      <c r="I13">
        <v>7.431</v>
      </c>
      <c r="J13">
        <v>7.367</v>
      </c>
      <c r="K13">
        <v>7.157</v>
      </c>
      <c r="L13">
        <v>7.226</v>
      </c>
      <c r="M13" t="s">
        <v>32</v>
      </c>
      <c r="N13">
        <v>7.7219999999999995</v>
      </c>
      <c r="O13">
        <v>7.9030000000000005</v>
      </c>
      <c r="P13">
        <v>7.7519999999999998</v>
      </c>
      <c r="Q13">
        <v>7.6289999999999996</v>
      </c>
    </row>
    <row r="14" spans="1:35">
      <c r="A14" s="2">
        <v>40857</v>
      </c>
      <c r="B14" t="s">
        <v>32</v>
      </c>
      <c r="C14" t="s">
        <v>32</v>
      </c>
      <c r="D14" t="s">
        <v>32</v>
      </c>
      <c r="E14">
        <v>6.4409999999999998</v>
      </c>
      <c r="F14" t="s">
        <v>32</v>
      </c>
      <c r="G14">
        <v>6.7610000000000001</v>
      </c>
      <c r="H14" t="s">
        <v>32</v>
      </c>
      <c r="I14">
        <v>6.92</v>
      </c>
      <c r="J14">
        <v>6.93</v>
      </c>
      <c r="K14">
        <v>6.7759999999999998</v>
      </c>
      <c r="L14">
        <v>6.8730000000000002</v>
      </c>
      <c r="M14" t="s">
        <v>32</v>
      </c>
      <c r="N14">
        <v>7.3929999999999998</v>
      </c>
      <c r="O14">
        <v>7.593</v>
      </c>
      <c r="P14">
        <v>7.4589999999999996</v>
      </c>
      <c r="Q14">
        <v>7.3150000000000004</v>
      </c>
    </row>
    <row r="15" spans="1:35">
      <c r="A15" s="2">
        <v>40858</v>
      </c>
      <c r="B15" t="s">
        <v>32</v>
      </c>
      <c r="C15" t="s">
        <v>32</v>
      </c>
      <c r="D15" t="s">
        <v>32</v>
      </c>
      <c r="E15">
        <v>5.8170000000000002</v>
      </c>
      <c r="F15" t="s">
        <v>32</v>
      </c>
      <c r="G15">
        <v>6.2549999999999999</v>
      </c>
      <c r="H15" t="s">
        <v>32</v>
      </c>
      <c r="I15">
        <v>6.4370000000000003</v>
      </c>
      <c r="J15">
        <v>6.4649999999999999</v>
      </c>
      <c r="K15">
        <v>6.32</v>
      </c>
      <c r="L15">
        <v>6.4340000000000002</v>
      </c>
      <c r="M15" t="s">
        <v>32</v>
      </c>
      <c r="N15">
        <v>7.02</v>
      </c>
      <c r="O15">
        <v>7.3369999999999997</v>
      </c>
      <c r="P15">
        <v>7.1859999999999999</v>
      </c>
      <c r="Q15">
        <v>7.05</v>
      </c>
    </row>
    <row r="16" spans="1:35">
      <c r="A16" s="2">
        <v>40861</v>
      </c>
      <c r="B16" t="s">
        <v>32</v>
      </c>
      <c r="C16" t="s">
        <v>32</v>
      </c>
      <c r="D16" t="s">
        <v>32</v>
      </c>
      <c r="E16">
        <v>6.1559999999999997</v>
      </c>
      <c r="F16" t="s">
        <v>32</v>
      </c>
      <c r="G16">
        <v>6.4950000000000001</v>
      </c>
      <c r="H16" t="s">
        <v>32</v>
      </c>
      <c r="I16">
        <v>6.6580000000000004</v>
      </c>
      <c r="J16">
        <v>6.7050000000000001</v>
      </c>
      <c r="K16">
        <v>6.5590000000000002</v>
      </c>
      <c r="L16">
        <v>6.6879999999999997</v>
      </c>
      <c r="M16" t="s">
        <v>32</v>
      </c>
      <c r="N16">
        <v>7.2780000000000005</v>
      </c>
      <c r="O16">
        <v>7.6310000000000002</v>
      </c>
      <c r="P16">
        <v>7.4359999999999999</v>
      </c>
      <c r="Q16">
        <v>7.2729999999999997</v>
      </c>
    </row>
    <row r="17" spans="1:17">
      <c r="A17" s="2">
        <v>40862</v>
      </c>
      <c r="B17" t="s">
        <v>32</v>
      </c>
      <c r="C17" t="s">
        <v>32</v>
      </c>
      <c r="D17" t="s">
        <v>32</v>
      </c>
      <c r="E17">
        <v>6.6029999999999998</v>
      </c>
      <c r="F17" t="s">
        <v>32</v>
      </c>
      <c r="G17">
        <v>6.944</v>
      </c>
      <c r="H17" t="s">
        <v>32</v>
      </c>
      <c r="I17">
        <v>7.1210000000000004</v>
      </c>
      <c r="J17">
        <v>7.1180000000000003</v>
      </c>
      <c r="K17">
        <v>6.9109999999999996</v>
      </c>
      <c r="L17">
        <v>7.06</v>
      </c>
      <c r="M17" t="s">
        <v>32</v>
      </c>
      <c r="N17">
        <v>7.5949999999999998</v>
      </c>
      <c r="O17">
        <v>8.0380000000000003</v>
      </c>
      <c r="P17">
        <v>7.7249999999999996</v>
      </c>
      <c r="Q17">
        <v>7.5</v>
      </c>
    </row>
    <row r="18" spans="1:17">
      <c r="A18" s="2">
        <v>40863</v>
      </c>
      <c r="B18" t="s">
        <v>32</v>
      </c>
      <c r="C18" t="s">
        <v>32</v>
      </c>
      <c r="D18" t="s">
        <v>32</v>
      </c>
      <c r="E18">
        <v>6.5140000000000002</v>
      </c>
      <c r="F18" t="s">
        <v>32</v>
      </c>
      <c r="G18">
        <v>6.8129999999999997</v>
      </c>
      <c r="H18" t="s">
        <v>32</v>
      </c>
      <c r="I18">
        <v>7.008</v>
      </c>
      <c r="J18">
        <v>7.0250000000000004</v>
      </c>
      <c r="K18">
        <v>6.8490000000000002</v>
      </c>
      <c r="L18">
        <v>6.9960000000000004</v>
      </c>
      <c r="M18" t="s">
        <v>32</v>
      </c>
      <c r="N18">
        <v>7.49</v>
      </c>
      <c r="O18">
        <v>7.9260000000000002</v>
      </c>
      <c r="P18">
        <v>7.6609999999999996</v>
      </c>
      <c r="Q18">
        <v>7.3819999999999997</v>
      </c>
    </row>
    <row r="19" spans="1:17">
      <c r="A19" s="2">
        <v>40864</v>
      </c>
      <c r="B19" t="s">
        <v>32</v>
      </c>
      <c r="C19" t="s">
        <v>32</v>
      </c>
      <c r="D19" t="s">
        <v>32</v>
      </c>
      <c r="E19">
        <v>6.2939999999999996</v>
      </c>
      <c r="F19" t="s">
        <v>32</v>
      </c>
      <c r="G19">
        <v>6.6040000000000001</v>
      </c>
      <c r="H19" t="s">
        <v>32</v>
      </c>
      <c r="I19">
        <v>6.766</v>
      </c>
      <c r="J19">
        <v>6.8140000000000001</v>
      </c>
      <c r="K19">
        <v>6.65</v>
      </c>
      <c r="L19">
        <v>6.8159999999999998</v>
      </c>
      <c r="M19" t="s">
        <v>32</v>
      </c>
      <c r="N19">
        <v>7.27</v>
      </c>
      <c r="O19">
        <v>7.7530000000000001</v>
      </c>
      <c r="P19">
        <v>7.4669999999999996</v>
      </c>
      <c r="Q19">
        <v>7.2210000000000001</v>
      </c>
    </row>
    <row r="20" spans="1:17">
      <c r="A20" s="2">
        <v>40865</v>
      </c>
      <c r="B20" t="s">
        <v>32</v>
      </c>
      <c r="C20" t="s">
        <v>32</v>
      </c>
      <c r="D20" t="s">
        <v>32</v>
      </c>
      <c r="E20">
        <v>6.19</v>
      </c>
      <c r="F20" t="s">
        <v>32</v>
      </c>
      <c r="G20">
        <v>6.42</v>
      </c>
      <c r="H20" t="s">
        <v>32</v>
      </c>
      <c r="I20">
        <v>6.58</v>
      </c>
      <c r="J20">
        <v>6.6349999999999998</v>
      </c>
      <c r="K20">
        <v>6.4779999999999998</v>
      </c>
      <c r="L20">
        <v>6.6310000000000002</v>
      </c>
      <c r="M20" t="s">
        <v>32</v>
      </c>
      <c r="N20">
        <v>7.17</v>
      </c>
      <c r="O20">
        <v>7.6440000000000001</v>
      </c>
      <c r="P20">
        <v>7.3840000000000003</v>
      </c>
      <c r="Q20">
        <v>7.1449999999999996</v>
      </c>
    </row>
    <row r="21" spans="1:17">
      <c r="A21" s="2">
        <v>40868</v>
      </c>
      <c r="B21" t="s">
        <v>32</v>
      </c>
      <c r="C21" t="s">
        <v>32</v>
      </c>
      <c r="D21" t="s">
        <v>32</v>
      </c>
      <c r="E21">
        <v>6.391</v>
      </c>
      <c r="F21" t="s">
        <v>32</v>
      </c>
      <c r="G21">
        <v>6.52</v>
      </c>
      <c r="H21" t="s">
        <v>32</v>
      </c>
      <c r="I21">
        <v>6.6420000000000003</v>
      </c>
      <c r="J21">
        <v>6.6509999999999998</v>
      </c>
      <c r="K21">
        <v>6.476</v>
      </c>
      <c r="L21">
        <v>6.64</v>
      </c>
      <c r="M21" t="s">
        <v>32</v>
      </c>
      <c r="N21">
        <v>7.17</v>
      </c>
      <c r="O21">
        <v>7.6429999999999998</v>
      </c>
      <c r="P21">
        <v>7.3780000000000001</v>
      </c>
      <c r="Q21">
        <v>7.1230000000000002</v>
      </c>
    </row>
    <row r="22" spans="1:17">
      <c r="A22" s="2">
        <v>40869</v>
      </c>
      <c r="B22" t="s">
        <v>32</v>
      </c>
      <c r="C22" t="s">
        <v>32</v>
      </c>
      <c r="D22" t="s">
        <v>32</v>
      </c>
      <c r="E22">
        <v>6.9020000000000001</v>
      </c>
      <c r="F22" t="s">
        <v>32</v>
      </c>
      <c r="G22">
        <v>6.907</v>
      </c>
      <c r="H22" t="s">
        <v>32</v>
      </c>
      <c r="I22">
        <v>6.9030000000000005</v>
      </c>
      <c r="J22">
        <v>6.8789999999999996</v>
      </c>
      <c r="K22">
        <v>6.6630000000000003</v>
      </c>
      <c r="L22">
        <v>6.8070000000000004</v>
      </c>
      <c r="M22" t="s">
        <v>32</v>
      </c>
      <c r="N22">
        <v>7.258</v>
      </c>
      <c r="O22">
        <v>7.7359999999999998</v>
      </c>
      <c r="P22">
        <v>7.4649999999999999</v>
      </c>
      <c r="Q22">
        <v>7.2039999999999997</v>
      </c>
    </row>
    <row r="23" spans="1:17">
      <c r="A23" s="2">
        <v>40870</v>
      </c>
      <c r="B23" t="s">
        <v>32</v>
      </c>
      <c r="C23" t="s">
        <v>32</v>
      </c>
      <c r="D23" t="s">
        <v>32</v>
      </c>
      <c r="E23">
        <v>7.1319999999999997</v>
      </c>
      <c r="F23" t="s">
        <v>32</v>
      </c>
      <c r="G23">
        <v>7.2309999999999999</v>
      </c>
      <c r="H23" t="s">
        <v>32</v>
      </c>
      <c r="I23">
        <v>7.1779999999999999</v>
      </c>
      <c r="J23">
        <v>7.1280000000000001</v>
      </c>
      <c r="K23">
        <v>6.8849999999999998</v>
      </c>
      <c r="L23">
        <v>6.9559999999999995</v>
      </c>
      <c r="M23" t="s">
        <v>32</v>
      </c>
      <c r="N23">
        <v>7.3250000000000002</v>
      </c>
      <c r="O23">
        <v>7.7850000000000001</v>
      </c>
      <c r="P23">
        <v>7.4779999999999998</v>
      </c>
      <c r="Q23">
        <v>7.2220000000000004</v>
      </c>
    </row>
    <row r="24" spans="1:17">
      <c r="A24" s="2">
        <v>40871</v>
      </c>
      <c r="B24" t="s">
        <v>32</v>
      </c>
      <c r="C24" t="s">
        <v>32</v>
      </c>
      <c r="D24" t="s">
        <v>32</v>
      </c>
      <c r="E24">
        <v>7.133</v>
      </c>
      <c r="F24" t="s">
        <v>32</v>
      </c>
      <c r="G24">
        <v>7.4610000000000003</v>
      </c>
      <c r="H24" t="s">
        <v>32</v>
      </c>
      <c r="I24">
        <v>7.4039999999999999</v>
      </c>
      <c r="J24">
        <v>7.3159999999999998</v>
      </c>
      <c r="K24">
        <v>7.024</v>
      </c>
      <c r="L24">
        <v>7.0810000000000004</v>
      </c>
      <c r="M24" t="s">
        <v>32</v>
      </c>
      <c r="N24">
        <v>7.3979999999999997</v>
      </c>
      <c r="O24">
        <v>7.8239999999999998</v>
      </c>
      <c r="P24">
        <v>7.5049999999999999</v>
      </c>
      <c r="Q24">
        <v>7.2270000000000003</v>
      </c>
    </row>
    <row r="25" spans="1:17">
      <c r="A25" s="2">
        <v>40872</v>
      </c>
      <c r="B25" t="s">
        <v>32</v>
      </c>
      <c r="C25" t="s">
        <v>32</v>
      </c>
      <c r="D25" t="s">
        <v>32</v>
      </c>
      <c r="E25">
        <v>7.4630000000000001</v>
      </c>
      <c r="F25" t="s">
        <v>32</v>
      </c>
      <c r="G25">
        <v>7.7149999999999999</v>
      </c>
      <c r="H25" t="s">
        <v>32</v>
      </c>
      <c r="I25">
        <v>7.67</v>
      </c>
      <c r="J25">
        <v>7.5540000000000003</v>
      </c>
      <c r="K25">
        <v>7.26</v>
      </c>
      <c r="L25">
        <v>7.2439999999999998</v>
      </c>
      <c r="M25" t="s">
        <v>32</v>
      </c>
      <c r="N25">
        <v>7.5090000000000003</v>
      </c>
      <c r="O25">
        <v>7.9050000000000002</v>
      </c>
      <c r="P25">
        <v>7.5</v>
      </c>
      <c r="Q25">
        <v>7.2350000000000003</v>
      </c>
    </row>
    <row r="26" spans="1:17">
      <c r="A26" s="2">
        <v>40875</v>
      </c>
      <c r="B26" t="s">
        <v>32</v>
      </c>
      <c r="C26" t="s">
        <v>32</v>
      </c>
      <c r="D26" t="s">
        <v>32</v>
      </c>
      <c r="E26">
        <v>7.1580000000000004</v>
      </c>
      <c r="F26" t="s">
        <v>32</v>
      </c>
      <c r="G26">
        <v>7.4969999999999999</v>
      </c>
      <c r="H26" t="s">
        <v>32</v>
      </c>
      <c r="I26">
        <v>7.5149999999999997</v>
      </c>
      <c r="J26">
        <v>7.4290000000000003</v>
      </c>
      <c r="K26">
        <v>7.1950000000000003</v>
      </c>
      <c r="L26">
        <v>7.2119999999999997</v>
      </c>
      <c r="M26" t="s">
        <v>32</v>
      </c>
      <c r="N26">
        <v>7.4340000000000002</v>
      </c>
      <c r="O26">
        <v>7.7830000000000004</v>
      </c>
      <c r="P26">
        <v>7.3680000000000003</v>
      </c>
      <c r="Q26">
        <v>7.1120000000000001</v>
      </c>
    </row>
    <row r="27" spans="1:17">
      <c r="A27" s="2">
        <v>40876</v>
      </c>
      <c r="B27" t="s">
        <v>32</v>
      </c>
      <c r="C27" t="s">
        <v>32</v>
      </c>
      <c r="D27" t="s">
        <v>32</v>
      </c>
      <c r="E27">
        <v>7.2039999999999997</v>
      </c>
      <c r="F27" t="s">
        <v>32</v>
      </c>
      <c r="G27">
        <v>7.6020000000000003</v>
      </c>
      <c r="H27" t="s">
        <v>32</v>
      </c>
      <c r="I27">
        <v>7.6360000000000001</v>
      </c>
      <c r="J27">
        <v>7.5259999999999998</v>
      </c>
      <c r="K27">
        <v>7.2830000000000004</v>
      </c>
      <c r="L27">
        <v>7.2089999999999996</v>
      </c>
      <c r="M27" t="s">
        <v>32</v>
      </c>
      <c r="N27">
        <v>7.4320000000000004</v>
      </c>
      <c r="O27">
        <v>7.79</v>
      </c>
      <c r="P27">
        <v>7.3769999999999998</v>
      </c>
      <c r="Q27">
        <v>7.14</v>
      </c>
    </row>
    <row r="28" spans="1:17">
      <c r="A28" s="2">
        <v>40877</v>
      </c>
      <c r="B28" t="s">
        <v>32</v>
      </c>
      <c r="C28" t="s">
        <v>32</v>
      </c>
      <c r="D28" t="s">
        <v>32</v>
      </c>
      <c r="E28">
        <v>7.1210000000000004</v>
      </c>
      <c r="F28" t="s">
        <v>32</v>
      </c>
      <c r="G28">
        <v>7.452</v>
      </c>
      <c r="H28" t="s">
        <v>32</v>
      </c>
      <c r="I28">
        <v>7.4859999999999998</v>
      </c>
      <c r="J28">
        <v>7.3559999999999999</v>
      </c>
      <c r="K28">
        <v>7.0890000000000004</v>
      </c>
      <c r="L28">
        <v>7.0010000000000003</v>
      </c>
      <c r="M28" t="s">
        <v>32</v>
      </c>
      <c r="N28">
        <v>7.2880000000000003</v>
      </c>
      <c r="O28">
        <v>7.6859999999999999</v>
      </c>
      <c r="P28">
        <v>7.2649999999999997</v>
      </c>
      <c r="Q28">
        <v>7.0220000000000002</v>
      </c>
    </row>
    <row r="29" spans="1:17">
      <c r="A29" s="2">
        <v>40878</v>
      </c>
      <c r="B29" t="s">
        <v>32</v>
      </c>
      <c r="C29" t="s">
        <v>32</v>
      </c>
      <c r="D29" t="s">
        <v>32</v>
      </c>
      <c r="E29">
        <v>6.423</v>
      </c>
      <c r="F29" t="s">
        <v>32</v>
      </c>
      <c r="G29">
        <v>6.8250000000000002</v>
      </c>
      <c r="H29" t="s">
        <v>32</v>
      </c>
      <c r="I29">
        <v>7</v>
      </c>
      <c r="J29">
        <v>6.9160000000000004</v>
      </c>
      <c r="K29">
        <v>6.6959999999999997</v>
      </c>
      <c r="L29">
        <v>6.6319999999999997</v>
      </c>
      <c r="M29" t="s">
        <v>32</v>
      </c>
      <c r="N29">
        <v>6.9859999999999998</v>
      </c>
      <c r="O29">
        <v>7.49</v>
      </c>
      <c r="P29">
        <v>7.0789999999999997</v>
      </c>
      <c r="Q29">
        <v>6.9169999999999998</v>
      </c>
    </row>
    <row r="30" spans="1:17">
      <c r="A30" s="2">
        <v>40879</v>
      </c>
      <c r="B30" t="s">
        <v>32</v>
      </c>
      <c r="C30" t="s">
        <v>32</v>
      </c>
      <c r="D30" t="s">
        <v>32</v>
      </c>
      <c r="E30">
        <v>6.5449999999999999</v>
      </c>
      <c r="F30" t="s">
        <v>32</v>
      </c>
      <c r="G30">
        <v>6.7130000000000001</v>
      </c>
      <c r="H30" t="s">
        <v>32</v>
      </c>
      <c r="I30">
        <v>6.9020000000000001</v>
      </c>
      <c r="J30">
        <v>6.8469999999999995</v>
      </c>
      <c r="K30">
        <v>6.6859999999999999</v>
      </c>
      <c r="L30">
        <v>6.6609999999999996</v>
      </c>
      <c r="M30" t="s">
        <v>32</v>
      </c>
      <c r="N30">
        <v>6.9119999999999999</v>
      </c>
      <c r="O30">
        <v>7.4690000000000003</v>
      </c>
      <c r="P30">
        <v>7.0389999999999997</v>
      </c>
      <c r="Q30">
        <v>6.8949999999999996</v>
      </c>
    </row>
    <row r="31" spans="1:17">
      <c r="A31" s="2">
        <v>40882</v>
      </c>
      <c r="B31" t="s">
        <v>32</v>
      </c>
      <c r="C31" t="s">
        <v>32</v>
      </c>
      <c r="D31" t="s">
        <v>32</v>
      </c>
      <c r="E31">
        <v>5.6589999999999998</v>
      </c>
      <c r="F31" t="s">
        <v>32</v>
      </c>
      <c r="G31">
        <v>5.8849999999999998</v>
      </c>
      <c r="H31" t="s">
        <v>32</v>
      </c>
      <c r="I31">
        <v>6.1139999999999999</v>
      </c>
      <c r="J31">
        <v>6.0970000000000004</v>
      </c>
      <c r="K31">
        <v>5.9530000000000003</v>
      </c>
      <c r="L31">
        <v>5.9399999999999995</v>
      </c>
      <c r="M31" t="s">
        <v>32</v>
      </c>
      <c r="N31">
        <v>6.4710000000000001</v>
      </c>
      <c r="O31">
        <v>6.9950000000000001</v>
      </c>
      <c r="P31">
        <v>6.65</v>
      </c>
      <c r="Q31">
        <v>6.52</v>
      </c>
    </row>
    <row r="32" spans="1:17">
      <c r="A32" s="2">
        <v>40883</v>
      </c>
      <c r="B32" t="s">
        <v>32</v>
      </c>
      <c r="C32" t="s">
        <v>32</v>
      </c>
      <c r="D32" t="s">
        <v>32</v>
      </c>
      <c r="E32">
        <v>5.718</v>
      </c>
      <c r="F32" t="s">
        <v>32</v>
      </c>
      <c r="G32">
        <v>5.93</v>
      </c>
      <c r="H32" t="s">
        <v>32</v>
      </c>
      <c r="I32">
        <v>6.0789999999999997</v>
      </c>
      <c r="J32">
        <v>6.0670000000000002</v>
      </c>
      <c r="K32">
        <v>5.9089999999999998</v>
      </c>
      <c r="L32">
        <v>5.8440000000000003</v>
      </c>
      <c r="M32" t="s">
        <v>32</v>
      </c>
      <c r="N32">
        <v>6.4550000000000001</v>
      </c>
      <c r="O32">
        <v>7.0229999999999997</v>
      </c>
      <c r="P32">
        <v>6.66</v>
      </c>
      <c r="Q32">
        <v>6.5570000000000004</v>
      </c>
    </row>
    <row r="33" spans="1:17">
      <c r="A33" s="2">
        <v>40884</v>
      </c>
      <c r="B33" t="s">
        <v>32</v>
      </c>
      <c r="C33" t="s">
        <v>32</v>
      </c>
      <c r="D33" t="s">
        <v>32</v>
      </c>
      <c r="E33">
        <v>5.7270000000000003</v>
      </c>
      <c r="F33" t="s">
        <v>32</v>
      </c>
      <c r="G33">
        <v>5.992</v>
      </c>
      <c r="H33" t="s">
        <v>32</v>
      </c>
      <c r="I33">
        <v>6.0860000000000003</v>
      </c>
      <c r="J33">
        <v>6.125</v>
      </c>
      <c r="K33">
        <v>6.0309999999999997</v>
      </c>
      <c r="L33">
        <v>5.9770000000000003</v>
      </c>
      <c r="M33" t="s">
        <v>32</v>
      </c>
      <c r="N33">
        <v>6.5609999999999999</v>
      </c>
      <c r="O33">
        <v>7.0709999999999997</v>
      </c>
      <c r="P33">
        <v>6.73</v>
      </c>
      <c r="Q33">
        <v>6.6210000000000004</v>
      </c>
    </row>
    <row r="34" spans="1:17">
      <c r="A34" s="2">
        <v>40885</v>
      </c>
      <c r="B34" t="s">
        <v>32</v>
      </c>
      <c r="C34" t="s">
        <v>32</v>
      </c>
      <c r="D34" t="s">
        <v>32</v>
      </c>
      <c r="E34">
        <v>6.34</v>
      </c>
      <c r="F34" t="s">
        <v>32</v>
      </c>
      <c r="G34">
        <v>6.6129999999999995</v>
      </c>
      <c r="H34" t="s">
        <v>32</v>
      </c>
      <c r="I34">
        <v>6.6609999999999996</v>
      </c>
      <c r="J34">
        <v>6.64</v>
      </c>
      <c r="K34">
        <v>6.5270000000000001</v>
      </c>
      <c r="L34">
        <v>6.444</v>
      </c>
      <c r="M34" t="s">
        <v>32</v>
      </c>
      <c r="N34">
        <v>6.9329999999999998</v>
      </c>
      <c r="O34">
        <v>7.5030000000000001</v>
      </c>
      <c r="P34">
        <v>7.0149999999999997</v>
      </c>
      <c r="Q34">
        <v>6.867</v>
      </c>
    </row>
    <row r="35" spans="1:17">
      <c r="A35" s="2">
        <v>40886</v>
      </c>
      <c r="B35" t="s">
        <v>32</v>
      </c>
      <c r="C35" t="s">
        <v>32</v>
      </c>
      <c r="D35" t="s">
        <v>32</v>
      </c>
      <c r="E35">
        <v>6.0179999999999998</v>
      </c>
      <c r="F35" t="s">
        <v>32</v>
      </c>
      <c r="G35">
        <v>6.44</v>
      </c>
      <c r="H35" t="s">
        <v>32</v>
      </c>
      <c r="I35">
        <v>6.51</v>
      </c>
      <c r="J35">
        <v>6.5369999999999999</v>
      </c>
      <c r="K35">
        <v>6.4260000000000002</v>
      </c>
      <c r="L35">
        <v>6.33</v>
      </c>
      <c r="M35" t="s">
        <v>32</v>
      </c>
      <c r="N35">
        <v>6.9030000000000005</v>
      </c>
      <c r="O35">
        <v>7.4429999999999996</v>
      </c>
      <c r="P35">
        <v>6.9580000000000002</v>
      </c>
      <c r="Q35">
        <v>6.7610000000000001</v>
      </c>
    </row>
    <row r="36" spans="1:17">
      <c r="A36" s="2">
        <v>40889</v>
      </c>
      <c r="B36" t="s">
        <v>32</v>
      </c>
      <c r="C36" t="s">
        <v>32</v>
      </c>
      <c r="D36" t="s">
        <v>32</v>
      </c>
      <c r="E36">
        <v>5.9260000000000002</v>
      </c>
      <c r="F36" t="s">
        <v>32</v>
      </c>
      <c r="G36">
        <v>6.4359999999999999</v>
      </c>
      <c r="H36" t="s">
        <v>32</v>
      </c>
      <c r="I36">
        <v>6.6120000000000001</v>
      </c>
      <c r="J36">
        <v>6.6580000000000004</v>
      </c>
      <c r="K36">
        <v>6.6059999999999999</v>
      </c>
      <c r="L36">
        <v>6.5330000000000004</v>
      </c>
      <c r="M36" t="s">
        <v>32</v>
      </c>
      <c r="N36">
        <v>7.07</v>
      </c>
      <c r="O36">
        <v>7.5529999999999999</v>
      </c>
      <c r="P36">
        <v>7.085</v>
      </c>
      <c r="Q36">
        <v>6.9089999999999998</v>
      </c>
    </row>
    <row r="37" spans="1:17">
      <c r="A37" s="2">
        <v>40890</v>
      </c>
      <c r="B37" t="s">
        <v>32</v>
      </c>
      <c r="C37" t="s">
        <v>32</v>
      </c>
      <c r="D37" t="s">
        <v>32</v>
      </c>
      <c r="E37">
        <v>5.7969999999999997</v>
      </c>
      <c r="F37" t="s">
        <v>32</v>
      </c>
      <c r="G37">
        <v>6.415</v>
      </c>
      <c r="H37" t="s">
        <v>32</v>
      </c>
      <c r="I37">
        <v>6.7009999999999996</v>
      </c>
      <c r="J37">
        <v>6.7359999999999998</v>
      </c>
      <c r="K37">
        <v>6.7039999999999997</v>
      </c>
      <c r="L37">
        <v>6.6550000000000002</v>
      </c>
      <c r="M37" t="s">
        <v>32</v>
      </c>
      <c r="N37">
        <v>7.109</v>
      </c>
      <c r="O37">
        <v>7.5910000000000002</v>
      </c>
      <c r="P37">
        <v>7.1319999999999997</v>
      </c>
      <c r="Q37">
        <v>6.9530000000000003</v>
      </c>
    </row>
    <row r="38" spans="1:17">
      <c r="A38" s="2">
        <v>40891</v>
      </c>
      <c r="B38" t="s">
        <v>32</v>
      </c>
      <c r="C38" t="s">
        <v>32</v>
      </c>
      <c r="D38" t="s">
        <v>32</v>
      </c>
      <c r="E38">
        <v>6.149</v>
      </c>
      <c r="F38" t="s">
        <v>32</v>
      </c>
      <c r="G38">
        <v>6.53</v>
      </c>
      <c r="H38" t="s">
        <v>32</v>
      </c>
      <c r="I38">
        <v>6.8360000000000003</v>
      </c>
      <c r="J38">
        <v>6.87</v>
      </c>
      <c r="K38">
        <v>6.8090000000000002</v>
      </c>
      <c r="L38">
        <v>6.7670000000000003</v>
      </c>
      <c r="M38" t="s">
        <v>32</v>
      </c>
      <c r="N38">
        <v>7.1779999999999999</v>
      </c>
      <c r="O38">
        <v>7.6340000000000003</v>
      </c>
      <c r="P38">
        <v>7.1950000000000003</v>
      </c>
      <c r="Q38">
        <v>7.0110000000000001</v>
      </c>
    </row>
    <row r="39" spans="1:17">
      <c r="A39" s="2">
        <v>40892</v>
      </c>
      <c r="B39" t="s">
        <v>32</v>
      </c>
      <c r="C39" t="s">
        <v>32</v>
      </c>
      <c r="D39" t="s">
        <v>32</v>
      </c>
      <c r="E39">
        <v>5.5919999999999996</v>
      </c>
      <c r="F39" t="s">
        <v>32</v>
      </c>
      <c r="G39">
        <v>6.0839999999999996</v>
      </c>
      <c r="H39" t="s">
        <v>32</v>
      </c>
      <c r="I39">
        <v>6.5250000000000004</v>
      </c>
      <c r="J39">
        <v>6.6029999999999998</v>
      </c>
      <c r="K39">
        <v>6.5709999999999997</v>
      </c>
      <c r="L39">
        <v>6.5430000000000001</v>
      </c>
      <c r="M39" t="s">
        <v>32</v>
      </c>
      <c r="N39">
        <v>7.056</v>
      </c>
      <c r="O39">
        <v>7.5579999999999998</v>
      </c>
      <c r="P39">
        <v>7.1859999999999999</v>
      </c>
      <c r="Q39">
        <v>7.0289999999999999</v>
      </c>
    </row>
    <row r="40" spans="1:17">
      <c r="A40" s="2">
        <v>40893</v>
      </c>
      <c r="B40" t="s">
        <v>32</v>
      </c>
      <c r="C40" t="s">
        <v>32</v>
      </c>
      <c r="D40" t="s">
        <v>32</v>
      </c>
      <c r="E40">
        <v>5.32</v>
      </c>
      <c r="F40" t="s">
        <v>32</v>
      </c>
      <c r="G40">
        <v>6.0049999999999999</v>
      </c>
      <c r="H40" t="s">
        <v>32</v>
      </c>
      <c r="I40">
        <v>6.53</v>
      </c>
      <c r="J40">
        <v>6.6120000000000001</v>
      </c>
      <c r="K40">
        <v>6.5780000000000003</v>
      </c>
      <c r="L40">
        <v>6.5490000000000004</v>
      </c>
      <c r="M40" t="s">
        <v>32</v>
      </c>
      <c r="N40">
        <v>6.9619999999999997</v>
      </c>
      <c r="O40">
        <v>7.4249999999999998</v>
      </c>
      <c r="P40">
        <v>7.1360000000000001</v>
      </c>
      <c r="Q40">
        <v>6.9649999999999999</v>
      </c>
    </row>
    <row r="41" spans="1:17">
      <c r="A41" s="2">
        <v>40896</v>
      </c>
      <c r="B41" t="s">
        <v>32</v>
      </c>
      <c r="C41" t="s">
        <v>32</v>
      </c>
      <c r="D41" t="s">
        <v>32</v>
      </c>
      <c r="E41">
        <v>5.19</v>
      </c>
      <c r="F41" t="s">
        <v>32</v>
      </c>
      <c r="G41">
        <v>5.8479999999999999</v>
      </c>
      <c r="H41" t="s">
        <v>32</v>
      </c>
      <c r="I41">
        <v>6.3890000000000002</v>
      </c>
      <c r="J41">
        <v>6.4470000000000001</v>
      </c>
      <c r="K41">
        <v>6.4089999999999998</v>
      </c>
      <c r="L41">
        <v>6.3970000000000002</v>
      </c>
      <c r="M41" t="s">
        <v>32</v>
      </c>
      <c r="N41">
        <v>6.8140000000000001</v>
      </c>
      <c r="O41">
        <v>7.266</v>
      </c>
      <c r="P41">
        <v>6.9669999999999996</v>
      </c>
      <c r="Q41">
        <v>6.83</v>
      </c>
    </row>
    <row r="42" spans="1:17">
      <c r="A42" s="2">
        <v>40897</v>
      </c>
      <c r="B42" t="s">
        <v>32</v>
      </c>
      <c r="C42" t="s">
        <v>32</v>
      </c>
      <c r="D42" t="s">
        <v>32</v>
      </c>
      <c r="E42">
        <v>5.0119999999999996</v>
      </c>
      <c r="F42" t="s">
        <v>32</v>
      </c>
      <c r="G42">
        <v>5.6470000000000002</v>
      </c>
      <c r="H42" t="s">
        <v>32</v>
      </c>
      <c r="I42">
        <v>6.1660000000000004</v>
      </c>
      <c r="J42">
        <v>6.2309999999999999</v>
      </c>
      <c r="K42">
        <v>6.1929999999999996</v>
      </c>
      <c r="L42">
        <v>6.173</v>
      </c>
      <c r="M42" t="s">
        <v>32</v>
      </c>
      <c r="N42">
        <v>6.5809999999999995</v>
      </c>
      <c r="O42">
        <v>7.0190000000000001</v>
      </c>
      <c r="P42">
        <v>6.766</v>
      </c>
      <c r="Q42">
        <v>6.6219999999999999</v>
      </c>
    </row>
    <row r="43" spans="1:17">
      <c r="A43" s="2">
        <v>40898</v>
      </c>
      <c r="B43" t="s">
        <v>32</v>
      </c>
      <c r="C43" t="s">
        <v>32</v>
      </c>
      <c r="D43" t="s">
        <v>32</v>
      </c>
      <c r="E43">
        <v>5.1370000000000005</v>
      </c>
      <c r="F43" t="s">
        <v>32</v>
      </c>
      <c r="G43">
        <v>5.7859999999999996</v>
      </c>
      <c r="H43" t="s">
        <v>32</v>
      </c>
      <c r="I43">
        <v>6.2990000000000004</v>
      </c>
      <c r="J43">
        <v>6.375</v>
      </c>
      <c r="K43">
        <v>6.3520000000000003</v>
      </c>
      <c r="L43">
        <v>6.3410000000000002</v>
      </c>
      <c r="M43" t="s">
        <v>32</v>
      </c>
      <c r="N43">
        <v>6.7450000000000001</v>
      </c>
      <c r="O43">
        <v>7.1779999999999999</v>
      </c>
      <c r="P43">
        <v>6.9240000000000004</v>
      </c>
      <c r="Q43">
        <v>6.7809999999999997</v>
      </c>
    </row>
    <row r="44" spans="1:17">
      <c r="A44" s="2">
        <v>40899</v>
      </c>
      <c r="B44" t="s">
        <v>32</v>
      </c>
      <c r="C44" t="s">
        <v>32</v>
      </c>
      <c r="D44" t="s">
        <v>32</v>
      </c>
      <c r="E44">
        <v>5.2469999999999999</v>
      </c>
      <c r="F44" t="s">
        <v>32</v>
      </c>
      <c r="G44">
        <v>5.9240000000000004</v>
      </c>
      <c r="H44" t="s">
        <v>32</v>
      </c>
      <c r="I44">
        <v>6.4009999999999998</v>
      </c>
      <c r="J44">
        <v>6.5179999999999998</v>
      </c>
      <c r="K44">
        <v>6.4909999999999997</v>
      </c>
      <c r="L44">
        <v>6.5179999999999998</v>
      </c>
      <c r="M44" t="s">
        <v>32</v>
      </c>
      <c r="N44">
        <v>6.7940000000000005</v>
      </c>
      <c r="O44">
        <v>7.1689999999999996</v>
      </c>
      <c r="P44">
        <v>6.91</v>
      </c>
      <c r="Q44">
        <v>6.7620000000000005</v>
      </c>
    </row>
    <row r="45" spans="1:17">
      <c r="A45" s="2">
        <v>40900</v>
      </c>
      <c r="B45" t="s">
        <v>32</v>
      </c>
      <c r="C45" t="s">
        <v>32</v>
      </c>
      <c r="D45" t="s">
        <v>32</v>
      </c>
      <c r="E45">
        <v>5.2080000000000002</v>
      </c>
      <c r="F45" t="s">
        <v>32</v>
      </c>
      <c r="G45">
        <v>5.9390000000000001</v>
      </c>
      <c r="H45" t="s">
        <v>32</v>
      </c>
      <c r="I45">
        <v>6.4359999999999999</v>
      </c>
      <c r="J45">
        <v>6.5280000000000005</v>
      </c>
      <c r="K45">
        <v>6.5330000000000004</v>
      </c>
      <c r="L45">
        <v>6.5860000000000003</v>
      </c>
      <c r="M45" t="s">
        <v>32</v>
      </c>
      <c r="N45">
        <v>6.8620000000000001</v>
      </c>
      <c r="O45">
        <v>7.1550000000000002</v>
      </c>
      <c r="P45">
        <v>6.9450000000000003</v>
      </c>
      <c r="Q45">
        <v>6.7969999999999997</v>
      </c>
    </row>
    <row r="46" spans="1:17">
      <c r="A46" s="2">
        <v>40903</v>
      </c>
      <c r="B46" t="s">
        <v>32</v>
      </c>
      <c r="C46" t="s">
        <v>32</v>
      </c>
      <c r="D46" t="s">
        <v>32</v>
      </c>
      <c r="E46">
        <v>5.2080000000000002</v>
      </c>
      <c r="F46" t="s">
        <v>32</v>
      </c>
      <c r="G46">
        <v>5.9390000000000001</v>
      </c>
      <c r="H46" t="s">
        <v>32</v>
      </c>
      <c r="I46">
        <v>6.4359999999999999</v>
      </c>
      <c r="J46">
        <v>6.5280000000000005</v>
      </c>
      <c r="K46">
        <v>6.5330000000000004</v>
      </c>
      <c r="L46">
        <v>6.5860000000000003</v>
      </c>
      <c r="M46" t="s">
        <v>32</v>
      </c>
      <c r="N46">
        <v>6.8620000000000001</v>
      </c>
      <c r="O46">
        <v>7.1550000000000002</v>
      </c>
      <c r="P46">
        <v>6.9450000000000003</v>
      </c>
      <c r="Q46">
        <v>6.7969999999999997</v>
      </c>
    </row>
    <row r="47" spans="1:17">
      <c r="A47" s="2">
        <v>40904</v>
      </c>
      <c r="B47" t="s">
        <v>32</v>
      </c>
      <c r="C47" t="s">
        <v>32</v>
      </c>
      <c r="D47" t="s">
        <v>32</v>
      </c>
      <c r="E47">
        <v>5.2030000000000003</v>
      </c>
      <c r="F47" t="s">
        <v>32</v>
      </c>
      <c r="G47">
        <v>5.8929999999999998</v>
      </c>
      <c r="H47" t="s">
        <v>32</v>
      </c>
      <c r="I47">
        <v>6.4260000000000002</v>
      </c>
      <c r="J47">
        <v>6.5780000000000003</v>
      </c>
      <c r="K47">
        <v>6.5789999999999997</v>
      </c>
      <c r="L47">
        <v>6.6420000000000003</v>
      </c>
      <c r="M47" t="s">
        <v>32</v>
      </c>
      <c r="N47">
        <v>6.8940000000000001</v>
      </c>
      <c r="O47">
        <v>7.2130000000000001</v>
      </c>
      <c r="P47">
        <v>6.9450000000000003</v>
      </c>
      <c r="Q47">
        <v>6.7670000000000003</v>
      </c>
    </row>
    <row r="48" spans="1:17">
      <c r="A48" s="2">
        <v>40905</v>
      </c>
      <c r="B48" t="s">
        <v>32</v>
      </c>
      <c r="C48" t="s">
        <v>32</v>
      </c>
      <c r="D48" t="s">
        <v>32</v>
      </c>
      <c r="E48">
        <v>5.109</v>
      </c>
      <c r="F48" t="s">
        <v>32</v>
      </c>
      <c r="G48">
        <v>5.8929999999999998</v>
      </c>
      <c r="H48" t="s">
        <v>32</v>
      </c>
      <c r="I48">
        <v>6.43</v>
      </c>
      <c r="J48">
        <v>6.5649999999999995</v>
      </c>
      <c r="K48">
        <v>6.5709999999999997</v>
      </c>
      <c r="L48">
        <v>6.6660000000000004</v>
      </c>
      <c r="M48" t="s">
        <v>32</v>
      </c>
      <c r="N48">
        <v>6.8719999999999999</v>
      </c>
      <c r="O48">
        <v>7.181</v>
      </c>
      <c r="P48">
        <v>6.9050000000000002</v>
      </c>
      <c r="Q48">
        <v>6.766</v>
      </c>
    </row>
    <row r="49" spans="1:17">
      <c r="A49" s="2">
        <v>40906</v>
      </c>
      <c r="B49" t="s">
        <v>32</v>
      </c>
      <c r="C49" t="s">
        <v>32</v>
      </c>
      <c r="D49" t="s">
        <v>32</v>
      </c>
      <c r="E49">
        <v>5.0910000000000002</v>
      </c>
      <c r="F49" t="s">
        <v>32</v>
      </c>
      <c r="G49">
        <v>5.8040000000000003</v>
      </c>
      <c r="H49" t="s">
        <v>32</v>
      </c>
      <c r="I49">
        <v>6.391</v>
      </c>
      <c r="J49">
        <v>6.5170000000000003</v>
      </c>
      <c r="K49">
        <v>6.5659999999999998</v>
      </c>
      <c r="L49">
        <v>6.7030000000000003</v>
      </c>
      <c r="M49" t="s">
        <v>32</v>
      </c>
      <c r="N49">
        <v>6.9290000000000003</v>
      </c>
      <c r="O49">
        <v>7.1859999999999999</v>
      </c>
      <c r="P49">
        <v>6.9219999999999997</v>
      </c>
      <c r="Q49">
        <v>6.7859999999999996</v>
      </c>
    </row>
    <row r="50" spans="1:17">
      <c r="A50" s="2">
        <v>40907</v>
      </c>
      <c r="B50" t="s">
        <v>32</v>
      </c>
      <c r="C50" t="s">
        <v>32</v>
      </c>
      <c r="D50" t="s">
        <v>32</v>
      </c>
      <c r="E50">
        <v>4.9969999999999999</v>
      </c>
      <c r="F50" t="s">
        <v>32</v>
      </c>
      <c r="G50">
        <v>5.7590000000000003</v>
      </c>
      <c r="H50" t="s">
        <v>32</v>
      </c>
      <c r="I50">
        <v>6.391</v>
      </c>
      <c r="J50">
        <v>6.5110000000000001</v>
      </c>
      <c r="K50">
        <v>6.55</v>
      </c>
      <c r="L50">
        <v>6.7489999999999997</v>
      </c>
      <c r="M50" t="s">
        <v>32</v>
      </c>
      <c r="N50">
        <v>6.9409999999999998</v>
      </c>
      <c r="O50">
        <v>7.1970000000000001</v>
      </c>
      <c r="P50">
        <v>6.93</v>
      </c>
      <c r="Q50">
        <v>6.7789999999999999</v>
      </c>
    </row>
    <row r="51" spans="1:17">
      <c r="A51" s="2">
        <v>40910</v>
      </c>
      <c r="B51" t="s">
        <v>32</v>
      </c>
      <c r="C51" t="s">
        <v>32</v>
      </c>
      <c r="D51" t="s">
        <v>32</v>
      </c>
      <c r="E51">
        <v>4.766</v>
      </c>
      <c r="F51" t="s">
        <v>32</v>
      </c>
      <c r="G51">
        <v>5.5069999999999997</v>
      </c>
      <c r="H51" t="s">
        <v>32</v>
      </c>
      <c r="I51">
        <v>6.194</v>
      </c>
      <c r="J51">
        <v>6.33</v>
      </c>
      <c r="K51">
        <v>6.4119999999999999</v>
      </c>
      <c r="L51">
        <v>6.5940000000000003</v>
      </c>
      <c r="M51" t="s">
        <v>32</v>
      </c>
      <c r="N51">
        <v>6.7930000000000001</v>
      </c>
      <c r="O51">
        <v>7.08</v>
      </c>
      <c r="P51">
        <v>6.819</v>
      </c>
      <c r="Q51">
        <v>6.6790000000000003</v>
      </c>
    </row>
    <row r="52" spans="1:17">
      <c r="A52" s="2">
        <v>40911</v>
      </c>
      <c r="B52" t="s">
        <v>32</v>
      </c>
      <c r="C52" t="s">
        <v>32</v>
      </c>
      <c r="D52" t="s">
        <v>32</v>
      </c>
      <c r="E52">
        <v>4.8129999999999997</v>
      </c>
      <c r="F52" t="s">
        <v>32</v>
      </c>
      <c r="G52">
        <v>5.4930000000000003</v>
      </c>
      <c r="H52" t="s">
        <v>32</v>
      </c>
      <c r="I52">
        <v>6.1639999999999997</v>
      </c>
      <c r="J52">
        <v>6.3140000000000001</v>
      </c>
      <c r="K52">
        <v>6.3870000000000005</v>
      </c>
      <c r="L52">
        <v>6.5730000000000004</v>
      </c>
      <c r="M52" t="s">
        <v>32</v>
      </c>
      <c r="N52">
        <v>6.827</v>
      </c>
      <c r="O52">
        <v>7.1070000000000002</v>
      </c>
      <c r="P52">
        <v>6.8559999999999999</v>
      </c>
      <c r="Q52">
        <v>6.7059999999999995</v>
      </c>
    </row>
    <row r="53" spans="1:17">
      <c r="A53" s="2">
        <v>40912</v>
      </c>
      <c r="B53" t="s">
        <v>32</v>
      </c>
      <c r="C53" t="s">
        <v>32</v>
      </c>
      <c r="D53" t="s">
        <v>32</v>
      </c>
      <c r="E53">
        <v>4.7830000000000004</v>
      </c>
      <c r="F53" t="s">
        <v>32</v>
      </c>
      <c r="G53">
        <v>5.5190000000000001</v>
      </c>
      <c r="H53" t="s">
        <v>32</v>
      </c>
      <c r="I53">
        <v>6.1890000000000001</v>
      </c>
      <c r="J53">
        <v>6.3479999999999999</v>
      </c>
      <c r="K53">
        <v>6.4269999999999996</v>
      </c>
      <c r="L53">
        <v>6.6139999999999999</v>
      </c>
      <c r="M53" t="s">
        <v>32</v>
      </c>
      <c r="N53">
        <v>6.8840000000000003</v>
      </c>
      <c r="O53">
        <v>7.1559999999999997</v>
      </c>
      <c r="P53">
        <v>6.9279999999999999</v>
      </c>
      <c r="Q53">
        <v>6.7880000000000003</v>
      </c>
    </row>
    <row r="54" spans="1:17">
      <c r="A54" s="2">
        <v>40913</v>
      </c>
      <c r="B54" t="s">
        <v>32</v>
      </c>
      <c r="C54" t="s">
        <v>32</v>
      </c>
      <c r="D54" t="s">
        <v>32</v>
      </c>
      <c r="E54">
        <v>5.0469999999999997</v>
      </c>
      <c r="F54" t="s">
        <v>32</v>
      </c>
      <c r="G54">
        <v>5.7809999999999997</v>
      </c>
      <c r="H54" t="s">
        <v>32</v>
      </c>
      <c r="I54">
        <v>6.3559999999999999</v>
      </c>
      <c r="J54">
        <v>6.5410000000000004</v>
      </c>
      <c r="K54">
        <v>6.6020000000000003</v>
      </c>
      <c r="L54">
        <v>6.7780000000000005</v>
      </c>
      <c r="M54" t="s">
        <v>32</v>
      </c>
      <c r="N54">
        <v>7.05</v>
      </c>
      <c r="O54">
        <v>7.2969999999999997</v>
      </c>
      <c r="P54">
        <v>7.0670000000000002</v>
      </c>
      <c r="Q54">
        <v>6.9580000000000002</v>
      </c>
    </row>
    <row r="55" spans="1:17">
      <c r="A55" s="2">
        <v>40914</v>
      </c>
      <c r="B55" t="s">
        <v>32</v>
      </c>
      <c r="C55" t="s">
        <v>32</v>
      </c>
      <c r="D55" t="s">
        <v>32</v>
      </c>
      <c r="E55">
        <v>5.2270000000000003</v>
      </c>
      <c r="F55" t="s">
        <v>32</v>
      </c>
      <c r="G55">
        <v>5.923</v>
      </c>
      <c r="H55" t="s">
        <v>32</v>
      </c>
      <c r="I55">
        <v>6.4779999999999998</v>
      </c>
      <c r="J55">
        <v>6.6319999999999997</v>
      </c>
      <c r="K55">
        <v>6.6840000000000002</v>
      </c>
      <c r="L55">
        <v>6.8360000000000003</v>
      </c>
      <c r="M55" t="s">
        <v>32</v>
      </c>
      <c r="N55">
        <v>7.1370000000000005</v>
      </c>
      <c r="O55">
        <v>7.3620000000000001</v>
      </c>
      <c r="P55">
        <v>7.1589999999999998</v>
      </c>
      <c r="Q55">
        <v>7.0289999999999999</v>
      </c>
    </row>
    <row r="56" spans="1:17">
      <c r="A56" s="2">
        <v>40917</v>
      </c>
      <c r="B56" t="s">
        <v>32</v>
      </c>
      <c r="C56" t="s">
        <v>32</v>
      </c>
      <c r="D56" t="s">
        <v>32</v>
      </c>
      <c r="E56">
        <v>5.2709999999999999</v>
      </c>
      <c r="F56" t="s">
        <v>32</v>
      </c>
      <c r="G56">
        <v>6.0119999999999996</v>
      </c>
      <c r="H56" t="s">
        <v>32</v>
      </c>
      <c r="I56">
        <v>6.5339999999999998</v>
      </c>
      <c r="J56">
        <v>6.6890000000000001</v>
      </c>
      <c r="K56">
        <v>6.72</v>
      </c>
      <c r="L56">
        <v>6.8719999999999999</v>
      </c>
      <c r="M56" t="s">
        <v>32</v>
      </c>
      <c r="N56">
        <v>7.2190000000000003</v>
      </c>
      <c r="O56">
        <v>7.383</v>
      </c>
      <c r="P56">
        <v>7.1879999999999997</v>
      </c>
      <c r="Q56">
        <v>7.0469999999999997</v>
      </c>
    </row>
    <row r="57" spans="1:17">
      <c r="A57" s="2">
        <v>40918</v>
      </c>
      <c r="B57" t="s">
        <v>32</v>
      </c>
      <c r="C57" t="s">
        <v>32</v>
      </c>
      <c r="D57" t="s">
        <v>32</v>
      </c>
      <c r="E57">
        <v>5.1980000000000004</v>
      </c>
      <c r="F57" t="s">
        <v>32</v>
      </c>
      <c r="G57">
        <v>5.9870000000000001</v>
      </c>
      <c r="H57" t="s">
        <v>32</v>
      </c>
      <c r="I57">
        <v>6.532</v>
      </c>
      <c r="J57">
        <v>6.6749999999999998</v>
      </c>
      <c r="K57">
        <v>6.694</v>
      </c>
      <c r="L57">
        <v>6.859</v>
      </c>
      <c r="M57" t="s">
        <v>32</v>
      </c>
      <c r="N57">
        <v>7.2320000000000002</v>
      </c>
      <c r="O57">
        <v>7.3920000000000003</v>
      </c>
      <c r="P57">
        <v>7.1769999999999996</v>
      </c>
      <c r="Q57">
        <v>7.0410000000000004</v>
      </c>
    </row>
    <row r="58" spans="1:17">
      <c r="A58" s="2">
        <v>40919</v>
      </c>
      <c r="B58" t="s">
        <v>32</v>
      </c>
      <c r="C58" t="s">
        <v>32</v>
      </c>
      <c r="D58" t="s">
        <v>32</v>
      </c>
      <c r="E58">
        <v>4.9539999999999997</v>
      </c>
      <c r="F58" t="s">
        <v>32</v>
      </c>
      <c r="G58">
        <v>5.8460000000000001</v>
      </c>
      <c r="H58" t="s">
        <v>32</v>
      </c>
      <c r="I58">
        <v>6.4080000000000004</v>
      </c>
      <c r="J58">
        <v>6.5620000000000003</v>
      </c>
      <c r="K58">
        <v>6.6040000000000001</v>
      </c>
      <c r="L58">
        <v>6.7610000000000001</v>
      </c>
      <c r="M58" t="s">
        <v>32</v>
      </c>
      <c r="N58">
        <v>7.0609999999999999</v>
      </c>
      <c r="O58">
        <v>7.3250000000000002</v>
      </c>
      <c r="P58">
        <v>7.1239999999999997</v>
      </c>
      <c r="Q58">
        <v>7.0019999999999998</v>
      </c>
    </row>
    <row r="59" spans="1:17">
      <c r="A59" s="2">
        <v>40920</v>
      </c>
      <c r="B59" t="s">
        <v>32</v>
      </c>
      <c r="C59" t="s">
        <v>32</v>
      </c>
      <c r="D59" t="s">
        <v>32</v>
      </c>
      <c r="E59">
        <v>4.4660000000000002</v>
      </c>
      <c r="F59" t="s">
        <v>32</v>
      </c>
      <c r="G59">
        <v>5.3689999999999998</v>
      </c>
      <c r="H59" t="s">
        <v>32</v>
      </c>
      <c r="I59">
        <v>5.9779999999999998</v>
      </c>
      <c r="J59">
        <v>6.15</v>
      </c>
      <c r="K59">
        <v>6.2060000000000004</v>
      </c>
      <c r="L59">
        <v>6.391</v>
      </c>
      <c r="M59" t="s">
        <v>32</v>
      </c>
      <c r="N59">
        <v>6.8019999999999996</v>
      </c>
      <c r="O59">
        <v>7.165</v>
      </c>
      <c r="P59">
        <v>6.9779999999999998</v>
      </c>
      <c r="Q59">
        <v>6.8650000000000002</v>
      </c>
    </row>
    <row r="60" spans="1:17">
      <c r="A60" s="2">
        <v>40921</v>
      </c>
      <c r="B60" t="s">
        <v>32</v>
      </c>
      <c r="C60" t="s">
        <v>32</v>
      </c>
      <c r="D60" t="s">
        <v>32</v>
      </c>
      <c r="E60">
        <v>4.49</v>
      </c>
      <c r="F60" t="s">
        <v>32</v>
      </c>
      <c r="G60">
        <v>5.3959999999999999</v>
      </c>
      <c r="H60" t="s">
        <v>32</v>
      </c>
      <c r="I60">
        <v>6.0129999999999999</v>
      </c>
      <c r="J60">
        <v>6.1609999999999996</v>
      </c>
      <c r="K60">
        <v>6.226</v>
      </c>
      <c r="L60">
        <v>6.407</v>
      </c>
      <c r="M60" t="s">
        <v>32</v>
      </c>
      <c r="N60">
        <v>6.83</v>
      </c>
      <c r="O60">
        <v>7.21</v>
      </c>
      <c r="P60">
        <v>7.024</v>
      </c>
      <c r="Q60">
        <v>6.923</v>
      </c>
    </row>
    <row r="61" spans="1:17">
      <c r="A61" s="2">
        <v>40924</v>
      </c>
      <c r="B61" t="s">
        <v>32</v>
      </c>
      <c r="C61" t="s">
        <v>32</v>
      </c>
      <c r="D61" t="s">
        <v>32</v>
      </c>
      <c r="E61">
        <v>4.4619999999999997</v>
      </c>
      <c r="F61" t="s">
        <v>32</v>
      </c>
      <c r="G61">
        <v>5.3360000000000003</v>
      </c>
      <c r="H61" t="s">
        <v>32</v>
      </c>
      <c r="I61">
        <v>5.9710000000000001</v>
      </c>
      <c r="J61">
        <v>6.133</v>
      </c>
      <c r="K61">
        <v>6.2149999999999999</v>
      </c>
      <c r="L61">
        <v>6.4030000000000005</v>
      </c>
      <c r="M61" t="s">
        <v>32</v>
      </c>
      <c r="N61">
        <v>6.9119999999999999</v>
      </c>
      <c r="O61">
        <v>7.3310000000000004</v>
      </c>
      <c r="P61">
        <v>7.1710000000000003</v>
      </c>
      <c r="Q61">
        <v>7.0730000000000004</v>
      </c>
    </row>
    <row r="62" spans="1:17">
      <c r="A62" s="2">
        <v>40925</v>
      </c>
      <c r="B62" t="s">
        <v>32</v>
      </c>
      <c r="C62" t="s">
        <v>32</v>
      </c>
      <c r="D62" t="s">
        <v>32</v>
      </c>
      <c r="E62">
        <v>4.3109999999999999</v>
      </c>
      <c r="F62" t="s">
        <v>32</v>
      </c>
      <c r="G62">
        <v>5.1870000000000003</v>
      </c>
      <c r="H62" t="s">
        <v>32</v>
      </c>
      <c r="I62">
        <v>5.851</v>
      </c>
      <c r="J62">
        <v>6.0170000000000003</v>
      </c>
      <c r="K62">
        <v>6.1029999999999998</v>
      </c>
      <c r="L62">
        <v>6.2919999999999998</v>
      </c>
      <c r="M62" t="s">
        <v>32</v>
      </c>
      <c r="N62">
        <v>6.8239999999999998</v>
      </c>
      <c r="O62">
        <v>7.2549999999999999</v>
      </c>
      <c r="P62">
        <v>7.1</v>
      </c>
      <c r="Q62">
        <v>7.0069999999999997</v>
      </c>
    </row>
    <row r="63" spans="1:17">
      <c r="A63" s="2">
        <v>40926</v>
      </c>
      <c r="B63" t="s">
        <v>32</v>
      </c>
      <c r="C63" t="s">
        <v>32</v>
      </c>
      <c r="D63" t="s">
        <v>32</v>
      </c>
      <c r="E63">
        <v>4.2569999999999997</v>
      </c>
      <c r="F63" t="s">
        <v>32</v>
      </c>
      <c r="G63">
        <v>5.0839999999999996</v>
      </c>
      <c r="H63" t="s">
        <v>32</v>
      </c>
      <c r="I63">
        <v>5.74</v>
      </c>
      <c r="J63">
        <v>5.9290000000000003</v>
      </c>
      <c r="K63">
        <v>6.0140000000000002</v>
      </c>
      <c r="L63">
        <v>6.2060000000000004</v>
      </c>
      <c r="M63" t="s">
        <v>32</v>
      </c>
      <c r="N63">
        <v>6.7850000000000001</v>
      </c>
      <c r="O63">
        <v>7.2169999999999996</v>
      </c>
      <c r="P63">
        <v>7.0540000000000003</v>
      </c>
      <c r="Q63">
        <v>6.9610000000000003</v>
      </c>
    </row>
    <row r="64" spans="1:17">
      <c r="A64" s="2">
        <v>40927</v>
      </c>
      <c r="B64" t="s">
        <v>32</v>
      </c>
      <c r="C64" t="s">
        <v>32</v>
      </c>
      <c r="D64" t="s">
        <v>32</v>
      </c>
      <c r="E64">
        <v>4.2220000000000004</v>
      </c>
      <c r="F64" t="s">
        <v>32</v>
      </c>
      <c r="G64">
        <v>4.9889999999999999</v>
      </c>
      <c r="H64" t="s">
        <v>32</v>
      </c>
      <c r="I64">
        <v>5.6669999999999998</v>
      </c>
      <c r="J64">
        <v>5.89</v>
      </c>
      <c r="K64">
        <v>5.9580000000000002</v>
      </c>
      <c r="L64">
        <v>6.1520000000000001</v>
      </c>
      <c r="M64" t="s">
        <v>32</v>
      </c>
      <c r="N64">
        <v>6.7709999999999999</v>
      </c>
      <c r="O64">
        <v>7.21</v>
      </c>
      <c r="P64">
        <v>7.048</v>
      </c>
      <c r="Q64">
        <v>6.9539999999999997</v>
      </c>
    </row>
    <row r="65" spans="1:17">
      <c r="A65" s="2">
        <v>40928</v>
      </c>
      <c r="B65" t="s">
        <v>32</v>
      </c>
      <c r="C65" t="s">
        <v>32</v>
      </c>
      <c r="D65" t="s">
        <v>32</v>
      </c>
      <c r="E65">
        <v>4.0640000000000001</v>
      </c>
      <c r="F65" t="s">
        <v>32</v>
      </c>
      <c r="G65">
        <v>4.8339999999999996</v>
      </c>
      <c r="H65" t="s">
        <v>32</v>
      </c>
      <c r="I65">
        <v>5.524</v>
      </c>
      <c r="J65">
        <v>5.7750000000000004</v>
      </c>
      <c r="K65">
        <v>5.8390000000000004</v>
      </c>
      <c r="L65">
        <v>6.0309999999999997</v>
      </c>
      <c r="M65" t="s">
        <v>32</v>
      </c>
      <c r="N65">
        <v>6.665</v>
      </c>
      <c r="O65">
        <v>7.1180000000000003</v>
      </c>
      <c r="P65">
        <v>6.9610000000000003</v>
      </c>
      <c r="Q65">
        <v>6.8609999999999998</v>
      </c>
    </row>
    <row r="66" spans="1:17">
      <c r="A66" s="2">
        <v>40931</v>
      </c>
      <c r="B66" t="s">
        <v>32</v>
      </c>
      <c r="C66" t="s">
        <v>32</v>
      </c>
      <c r="D66" t="s">
        <v>32</v>
      </c>
      <c r="E66">
        <v>3.8090000000000002</v>
      </c>
      <c r="F66" t="s">
        <v>32</v>
      </c>
      <c r="G66">
        <v>4.5830000000000002</v>
      </c>
      <c r="H66" t="s">
        <v>32</v>
      </c>
      <c r="I66">
        <v>5.3220000000000001</v>
      </c>
      <c r="J66">
        <v>5.5969999999999995</v>
      </c>
      <c r="K66">
        <v>5.6950000000000003</v>
      </c>
      <c r="L66">
        <v>5.9039999999999999</v>
      </c>
      <c r="M66" t="s">
        <v>32</v>
      </c>
      <c r="N66">
        <v>6.4870000000000001</v>
      </c>
      <c r="O66">
        <v>6.9480000000000004</v>
      </c>
      <c r="P66">
        <v>6.8070000000000004</v>
      </c>
      <c r="Q66">
        <v>6.7210000000000001</v>
      </c>
    </row>
    <row r="67" spans="1:17">
      <c r="A67" s="2">
        <v>40932</v>
      </c>
      <c r="B67" t="s">
        <v>32</v>
      </c>
      <c r="C67" t="s">
        <v>32</v>
      </c>
      <c r="D67" t="s">
        <v>32</v>
      </c>
      <c r="E67">
        <v>3.8340000000000001</v>
      </c>
      <c r="F67" t="s">
        <v>32</v>
      </c>
      <c r="G67">
        <v>4.6420000000000003</v>
      </c>
      <c r="H67" t="s">
        <v>32</v>
      </c>
      <c r="I67">
        <v>5.3710000000000004</v>
      </c>
      <c r="J67">
        <v>5.6669999999999998</v>
      </c>
      <c r="K67">
        <v>5.77</v>
      </c>
      <c r="L67">
        <v>5.9580000000000002</v>
      </c>
      <c r="M67" t="s">
        <v>32</v>
      </c>
      <c r="N67">
        <v>6.49</v>
      </c>
      <c r="O67">
        <v>6.9399999999999995</v>
      </c>
      <c r="P67">
        <v>6.8049999999999997</v>
      </c>
      <c r="Q67">
        <v>6.7240000000000002</v>
      </c>
    </row>
    <row r="68" spans="1:17">
      <c r="A68" s="2">
        <v>40933</v>
      </c>
      <c r="B68" t="s">
        <v>32</v>
      </c>
      <c r="C68" t="s">
        <v>32</v>
      </c>
      <c r="D68" t="s">
        <v>32</v>
      </c>
      <c r="E68">
        <v>3.9089999999999998</v>
      </c>
      <c r="F68" t="s">
        <v>32</v>
      </c>
      <c r="G68">
        <v>4.6829999999999998</v>
      </c>
      <c r="H68" t="s">
        <v>32</v>
      </c>
      <c r="I68">
        <v>5.41</v>
      </c>
      <c r="J68">
        <v>5.7160000000000002</v>
      </c>
      <c r="K68">
        <v>5.827</v>
      </c>
      <c r="L68">
        <v>6.008</v>
      </c>
      <c r="M68" t="s">
        <v>32</v>
      </c>
      <c r="N68">
        <v>6.5069999999999997</v>
      </c>
      <c r="O68">
        <v>6.9269999999999996</v>
      </c>
      <c r="P68">
        <v>6.806</v>
      </c>
      <c r="Q68">
        <v>6.72</v>
      </c>
    </row>
    <row r="69" spans="1:17">
      <c r="A69" s="2">
        <v>40934</v>
      </c>
      <c r="B69" t="s">
        <v>32</v>
      </c>
      <c r="C69" t="s">
        <v>32</v>
      </c>
      <c r="D69" t="s">
        <v>32</v>
      </c>
      <c r="E69">
        <v>3.7800000000000002</v>
      </c>
      <c r="F69" t="s">
        <v>32</v>
      </c>
      <c r="G69">
        <v>4.5759999999999996</v>
      </c>
      <c r="H69" t="s">
        <v>32</v>
      </c>
      <c r="I69">
        <v>5.2379999999999995</v>
      </c>
      <c r="J69">
        <v>5.5529999999999999</v>
      </c>
      <c r="K69">
        <v>5.6660000000000004</v>
      </c>
      <c r="L69">
        <v>5.8469999999999995</v>
      </c>
      <c r="M69" t="s">
        <v>32</v>
      </c>
      <c r="N69">
        <v>6.3620000000000001</v>
      </c>
      <c r="O69">
        <v>6.7930000000000001</v>
      </c>
      <c r="P69">
        <v>6.6719999999999997</v>
      </c>
      <c r="Q69">
        <v>6.6020000000000003</v>
      </c>
    </row>
    <row r="70" spans="1:17">
      <c r="A70" s="2">
        <v>40935</v>
      </c>
      <c r="B70" t="s">
        <v>32</v>
      </c>
      <c r="C70" t="s">
        <v>32</v>
      </c>
      <c r="D70" t="s">
        <v>32</v>
      </c>
      <c r="E70">
        <v>3.7469999999999999</v>
      </c>
      <c r="F70" t="s">
        <v>32</v>
      </c>
      <c r="G70">
        <v>4.4509999999999996</v>
      </c>
      <c r="H70">
        <v>4.9390000000000001</v>
      </c>
      <c r="I70">
        <v>5.1139999999999999</v>
      </c>
      <c r="J70">
        <v>5.4260000000000002</v>
      </c>
      <c r="K70">
        <v>5.5330000000000004</v>
      </c>
      <c r="L70">
        <v>5.6989999999999998</v>
      </c>
      <c r="M70" t="s">
        <v>32</v>
      </c>
      <c r="N70">
        <v>6.19</v>
      </c>
      <c r="O70">
        <v>6.6120000000000001</v>
      </c>
      <c r="P70">
        <v>6.4980000000000002</v>
      </c>
      <c r="Q70">
        <v>6.4569999999999999</v>
      </c>
    </row>
    <row r="71" spans="1:17">
      <c r="A71" s="2">
        <v>40938</v>
      </c>
      <c r="B71" t="s">
        <v>32</v>
      </c>
      <c r="C71" t="s">
        <v>32</v>
      </c>
      <c r="D71" t="s">
        <v>32</v>
      </c>
      <c r="E71">
        <v>3.9510000000000001</v>
      </c>
      <c r="F71" t="s">
        <v>32</v>
      </c>
      <c r="G71">
        <v>4.7160000000000002</v>
      </c>
      <c r="H71">
        <v>5.306</v>
      </c>
      <c r="I71">
        <v>5.3390000000000004</v>
      </c>
      <c r="J71">
        <v>5.649</v>
      </c>
      <c r="K71">
        <v>5.758</v>
      </c>
      <c r="L71">
        <v>5.8979999999999997</v>
      </c>
      <c r="M71" t="s">
        <v>32</v>
      </c>
      <c r="N71">
        <v>6.3090000000000002</v>
      </c>
      <c r="O71">
        <v>6.6970000000000001</v>
      </c>
      <c r="P71">
        <v>6.6020000000000003</v>
      </c>
      <c r="Q71">
        <v>6.61</v>
      </c>
    </row>
    <row r="72" spans="1:17">
      <c r="A72" s="2">
        <v>40939</v>
      </c>
      <c r="B72" t="s">
        <v>32</v>
      </c>
      <c r="C72" t="s">
        <v>32</v>
      </c>
      <c r="D72" t="s">
        <v>32</v>
      </c>
      <c r="E72">
        <v>3.6710000000000003</v>
      </c>
      <c r="F72" t="s">
        <v>32</v>
      </c>
      <c r="G72">
        <v>4.4429999999999996</v>
      </c>
      <c r="H72">
        <v>5.0339999999999998</v>
      </c>
      <c r="I72">
        <v>5.1130000000000004</v>
      </c>
      <c r="J72">
        <v>5.4450000000000003</v>
      </c>
      <c r="K72">
        <v>5.5960000000000001</v>
      </c>
      <c r="L72">
        <v>5.7539999999999996</v>
      </c>
      <c r="M72" t="s">
        <v>32</v>
      </c>
      <c r="N72">
        <v>6.1950000000000003</v>
      </c>
      <c r="O72">
        <v>6.5819999999999999</v>
      </c>
      <c r="P72">
        <v>6.5060000000000002</v>
      </c>
      <c r="Q72">
        <v>6.5110000000000001</v>
      </c>
    </row>
    <row r="73" spans="1:17">
      <c r="A73" s="2">
        <v>40940</v>
      </c>
      <c r="B73" t="s">
        <v>32</v>
      </c>
      <c r="C73" t="s">
        <v>32</v>
      </c>
      <c r="D73" t="s">
        <v>32</v>
      </c>
      <c r="E73">
        <v>3.31</v>
      </c>
      <c r="F73" t="s">
        <v>32</v>
      </c>
      <c r="G73">
        <v>4.1109999999999998</v>
      </c>
      <c r="H73">
        <v>4.6660000000000004</v>
      </c>
      <c r="I73">
        <v>4.7960000000000003</v>
      </c>
      <c r="J73">
        <v>5.14</v>
      </c>
      <c r="K73">
        <v>5.32</v>
      </c>
      <c r="L73">
        <v>5.4939999999999998</v>
      </c>
      <c r="M73" t="s">
        <v>32</v>
      </c>
      <c r="N73">
        <v>5.9350000000000005</v>
      </c>
      <c r="O73">
        <v>6.3029999999999999</v>
      </c>
      <c r="P73">
        <v>6.2539999999999996</v>
      </c>
      <c r="Q73">
        <v>6.2780000000000005</v>
      </c>
    </row>
    <row r="74" spans="1:17">
      <c r="A74" s="2">
        <v>40941</v>
      </c>
      <c r="B74" t="s">
        <v>32</v>
      </c>
      <c r="C74" t="s">
        <v>32</v>
      </c>
      <c r="D74" t="s">
        <v>32</v>
      </c>
      <c r="E74">
        <v>3.1</v>
      </c>
      <c r="F74" t="s">
        <v>32</v>
      </c>
      <c r="G74">
        <v>3.9359999999999999</v>
      </c>
      <c r="H74">
        <v>4.4960000000000004</v>
      </c>
      <c r="I74">
        <v>4.6740000000000004</v>
      </c>
      <c r="J74">
        <v>5.0270000000000001</v>
      </c>
      <c r="K74">
        <v>5.2290000000000001</v>
      </c>
      <c r="L74">
        <v>5.4139999999999997</v>
      </c>
      <c r="M74" t="s">
        <v>32</v>
      </c>
      <c r="N74">
        <v>5.8609999999999998</v>
      </c>
      <c r="O74">
        <v>6.2279999999999998</v>
      </c>
      <c r="P74">
        <v>6.1870000000000003</v>
      </c>
      <c r="Q74">
        <v>6.218</v>
      </c>
    </row>
    <row r="75" spans="1:17">
      <c r="A75" s="2">
        <v>40942</v>
      </c>
      <c r="B75" t="s">
        <v>32</v>
      </c>
      <c r="C75" t="s">
        <v>32</v>
      </c>
      <c r="D75" t="s">
        <v>32</v>
      </c>
      <c r="E75">
        <v>3.1709999999999998</v>
      </c>
      <c r="F75" t="s">
        <v>32</v>
      </c>
      <c r="G75">
        <v>4.048</v>
      </c>
      <c r="H75">
        <v>4.6180000000000003</v>
      </c>
      <c r="I75">
        <v>4.7960000000000003</v>
      </c>
      <c r="J75">
        <v>5.1310000000000002</v>
      </c>
      <c r="K75">
        <v>5.3360000000000003</v>
      </c>
      <c r="L75">
        <v>5.516</v>
      </c>
      <c r="M75" t="s">
        <v>32</v>
      </c>
      <c r="N75">
        <v>5.8819999999999997</v>
      </c>
      <c r="O75">
        <v>6.2249999999999996</v>
      </c>
      <c r="P75">
        <v>6.1849999999999996</v>
      </c>
      <c r="Q75">
        <v>6.2030000000000003</v>
      </c>
    </row>
    <row r="76" spans="1:17">
      <c r="A76" s="2">
        <v>40945</v>
      </c>
      <c r="B76" t="s">
        <v>32</v>
      </c>
      <c r="C76" t="s">
        <v>32</v>
      </c>
      <c r="D76" t="s">
        <v>32</v>
      </c>
      <c r="E76">
        <v>3.1259999999999999</v>
      </c>
      <c r="F76" t="s">
        <v>32</v>
      </c>
      <c r="G76">
        <v>3.9939999999999998</v>
      </c>
      <c r="H76">
        <v>4.5440000000000005</v>
      </c>
      <c r="I76">
        <v>4.7059999999999995</v>
      </c>
      <c r="J76">
        <v>5.0590000000000002</v>
      </c>
      <c r="K76">
        <v>5.2679999999999998</v>
      </c>
      <c r="L76">
        <v>5.4550000000000001</v>
      </c>
      <c r="M76" t="s">
        <v>32</v>
      </c>
      <c r="N76">
        <v>5.8769999999999998</v>
      </c>
      <c r="O76">
        <v>6.2149999999999999</v>
      </c>
      <c r="P76">
        <v>6.1749999999999998</v>
      </c>
      <c r="Q76">
        <v>6.1840000000000002</v>
      </c>
    </row>
    <row r="77" spans="1:17">
      <c r="A77" s="2">
        <v>40946</v>
      </c>
      <c r="B77" t="s">
        <v>32</v>
      </c>
      <c r="C77" t="s">
        <v>32</v>
      </c>
      <c r="D77" t="s">
        <v>32</v>
      </c>
      <c r="E77">
        <v>3.1459999999999999</v>
      </c>
      <c r="F77" t="s">
        <v>32</v>
      </c>
      <c r="G77">
        <v>3.9750000000000001</v>
      </c>
      <c r="H77">
        <v>4.5410000000000004</v>
      </c>
      <c r="I77">
        <v>4.6879999999999997</v>
      </c>
      <c r="J77">
        <v>5.04</v>
      </c>
      <c r="K77">
        <v>5.2460000000000004</v>
      </c>
      <c r="L77">
        <v>5.43</v>
      </c>
      <c r="M77" t="s">
        <v>32</v>
      </c>
      <c r="N77">
        <v>5.8710000000000004</v>
      </c>
      <c r="O77">
        <v>6.2089999999999996</v>
      </c>
      <c r="P77">
        <v>6.1630000000000003</v>
      </c>
      <c r="Q77">
        <v>6.165</v>
      </c>
    </row>
    <row r="78" spans="1:17">
      <c r="A78" s="2">
        <v>40947</v>
      </c>
      <c r="B78" t="s">
        <v>32</v>
      </c>
      <c r="C78" t="s">
        <v>32</v>
      </c>
      <c r="D78" t="s">
        <v>32</v>
      </c>
      <c r="E78">
        <v>3.097</v>
      </c>
      <c r="F78" t="s">
        <v>32</v>
      </c>
      <c r="G78">
        <v>3.9140000000000001</v>
      </c>
      <c r="H78">
        <v>4.4719999999999995</v>
      </c>
      <c r="I78">
        <v>4.6440000000000001</v>
      </c>
      <c r="J78">
        <v>5.0019999999999998</v>
      </c>
      <c r="K78">
        <v>5.2119999999999997</v>
      </c>
      <c r="L78">
        <v>5.4020000000000001</v>
      </c>
      <c r="M78" t="s">
        <v>32</v>
      </c>
      <c r="N78">
        <v>5.875</v>
      </c>
      <c r="O78">
        <v>6.18</v>
      </c>
      <c r="P78">
        <v>6.1260000000000003</v>
      </c>
      <c r="Q78">
        <v>6.1340000000000003</v>
      </c>
    </row>
    <row r="79" spans="1:17">
      <c r="A79" s="2">
        <v>40948</v>
      </c>
      <c r="B79" t="s">
        <v>32</v>
      </c>
      <c r="C79" t="s">
        <v>32</v>
      </c>
      <c r="D79" t="s">
        <v>32</v>
      </c>
      <c r="E79">
        <v>3.0259999999999998</v>
      </c>
      <c r="F79" t="s">
        <v>32</v>
      </c>
      <c r="G79">
        <v>3.8109999999999999</v>
      </c>
      <c r="H79">
        <v>4.3840000000000003</v>
      </c>
      <c r="I79">
        <v>4.5350000000000001</v>
      </c>
      <c r="J79">
        <v>4.8899999999999997</v>
      </c>
      <c r="K79">
        <v>5.1070000000000002</v>
      </c>
      <c r="L79">
        <v>5.3019999999999996</v>
      </c>
      <c r="M79" t="s">
        <v>32</v>
      </c>
      <c r="N79">
        <v>5.7880000000000003</v>
      </c>
      <c r="O79">
        <v>6.0780000000000003</v>
      </c>
      <c r="P79">
        <v>6.0250000000000004</v>
      </c>
      <c r="Q79">
        <v>6.0250000000000004</v>
      </c>
    </row>
    <row r="80" spans="1:17">
      <c r="A80" s="2">
        <v>40949</v>
      </c>
      <c r="B80" t="s">
        <v>32</v>
      </c>
      <c r="C80" t="s">
        <v>32</v>
      </c>
      <c r="D80" t="s">
        <v>32</v>
      </c>
      <c r="E80">
        <v>3.2240000000000002</v>
      </c>
      <c r="F80" t="s">
        <v>32</v>
      </c>
      <c r="G80">
        <v>3.992</v>
      </c>
      <c r="H80">
        <v>4.5490000000000004</v>
      </c>
      <c r="I80">
        <v>4.6820000000000004</v>
      </c>
      <c r="J80">
        <v>5.016</v>
      </c>
      <c r="K80">
        <v>5.2430000000000003</v>
      </c>
      <c r="L80">
        <v>5.4340000000000002</v>
      </c>
      <c r="M80" t="s">
        <v>32</v>
      </c>
      <c r="N80">
        <v>5.8339999999999996</v>
      </c>
      <c r="O80">
        <v>6.1239999999999997</v>
      </c>
      <c r="P80">
        <v>6.08</v>
      </c>
      <c r="Q80">
        <v>6.0819999999999999</v>
      </c>
    </row>
    <row r="81" spans="1:17">
      <c r="A81" s="2">
        <v>40952</v>
      </c>
      <c r="B81" t="s">
        <v>32</v>
      </c>
      <c r="C81" t="s">
        <v>32</v>
      </c>
      <c r="D81" t="s">
        <v>32</v>
      </c>
      <c r="E81">
        <v>3.1760000000000002</v>
      </c>
      <c r="F81" t="s">
        <v>32</v>
      </c>
      <c r="G81">
        <v>3.9910000000000001</v>
      </c>
      <c r="H81">
        <v>4.5819999999999999</v>
      </c>
      <c r="I81">
        <v>4.6989999999999998</v>
      </c>
      <c r="J81">
        <v>5.0110000000000001</v>
      </c>
      <c r="K81">
        <v>5.2409999999999997</v>
      </c>
      <c r="L81">
        <v>5.43</v>
      </c>
      <c r="M81" t="s">
        <v>32</v>
      </c>
      <c r="N81">
        <v>5.8179999999999996</v>
      </c>
      <c r="O81">
        <v>6.0810000000000004</v>
      </c>
      <c r="P81">
        <v>6.0179999999999998</v>
      </c>
      <c r="Q81">
        <v>6.01</v>
      </c>
    </row>
    <row r="82" spans="1:17">
      <c r="A82" s="2">
        <v>40953</v>
      </c>
      <c r="B82" t="s">
        <v>32</v>
      </c>
      <c r="C82" t="s">
        <v>32</v>
      </c>
      <c r="D82" t="s">
        <v>32</v>
      </c>
      <c r="E82">
        <v>3.1930000000000001</v>
      </c>
      <c r="F82" t="s">
        <v>32</v>
      </c>
      <c r="G82">
        <v>4.0090000000000003</v>
      </c>
      <c r="H82">
        <v>4.5949999999999998</v>
      </c>
      <c r="I82">
        <v>4.6989999999999998</v>
      </c>
      <c r="J82">
        <v>4.9870000000000001</v>
      </c>
      <c r="K82">
        <v>5.2089999999999996</v>
      </c>
      <c r="L82">
        <v>5.3929999999999998</v>
      </c>
      <c r="M82" t="s">
        <v>32</v>
      </c>
      <c r="N82">
        <v>5.7930000000000001</v>
      </c>
      <c r="O82">
        <v>6.0469999999999997</v>
      </c>
      <c r="P82">
        <v>5.9870000000000001</v>
      </c>
      <c r="Q82">
        <v>5.9729999999999999</v>
      </c>
    </row>
    <row r="83" spans="1:17">
      <c r="A83" s="2">
        <v>40954</v>
      </c>
      <c r="B83" t="s">
        <v>32</v>
      </c>
      <c r="C83" t="s">
        <v>32</v>
      </c>
      <c r="D83" t="s">
        <v>32</v>
      </c>
      <c r="E83">
        <v>3.3050000000000002</v>
      </c>
      <c r="F83" t="s">
        <v>32</v>
      </c>
      <c r="G83">
        <v>4.1749999999999998</v>
      </c>
      <c r="H83">
        <v>4.7560000000000002</v>
      </c>
      <c r="I83">
        <v>4.8639999999999999</v>
      </c>
      <c r="J83">
        <v>5.1529999999999996</v>
      </c>
      <c r="K83">
        <v>5.3760000000000003</v>
      </c>
      <c r="L83">
        <v>5.5609999999999999</v>
      </c>
      <c r="M83" t="s">
        <v>32</v>
      </c>
      <c r="N83">
        <v>5.907</v>
      </c>
      <c r="O83">
        <v>6.1520000000000001</v>
      </c>
      <c r="P83">
        <v>6.0860000000000003</v>
      </c>
      <c r="Q83">
        <v>6.0659999999999998</v>
      </c>
    </row>
    <row r="84" spans="1:17">
      <c r="A84" s="2">
        <v>40955</v>
      </c>
      <c r="B84" t="s">
        <v>32</v>
      </c>
      <c r="C84" t="s">
        <v>32</v>
      </c>
      <c r="D84" t="s">
        <v>32</v>
      </c>
      <c r="E84">
        <v>3.3050000000000002</v>
      </c>
      <c r="F84" t="s">
        <v>32</v>
      </c>
      <c r="G84">
        <v>4.1520000000000001</v>
      </c>
      <c r="H84">
        <v>4.7480000000000002</v>
      </c>
      <c r="I84">
        <v>4.8250000000000002</v>
      </c>
      <c r="J84">
        <v>5.0960000000000001</v>
      </c>
      <c r="K84">
        <v>5.3079999999999998</v>
      </c>
      <c r="L84">
        <v>5.4779999999999998</v>
      </c>
      <c r="M84" t="s">
        <v>32</v>
      </c>
      <c r="N84">
        <v>5.8819999999999997</v>
      </c>
      <c r="O84">
        <v>6.13</v>
      </c>
      <c r="P84">
        <v>6.0579999999999998</v>
      </c>
      <c r="Q84">
        <v>6.0510000000000002</v>
      </c>
    </row>
    <row r="85" spans="1:17">
      <c r="A85" s="2">
        <v>40956</v>
      </c>
      <c r="B85" t="s">
        <v>32</v>
      </c>
      <c r="C85" t="s">
        <v>32</v>
      </c>
      <c r="D85" t="s">
        <v>32</v>
      </c>
      <c r="E85">
        <v>3.2640000000000002</v>
      </c>
      <c r="F85" t="s">
        <v>32</v>
      </c>
      <c r="G85">
        <v>4.0960000000000001</v>
      </c>
      <c r="H85">
        <v>4.6719999999999997</v>
      </c>
      <c r="I85">
        <v>4.758</v>
      </c>
      <c r="J85">
        <v>5.024</v>
      </c>
      <c r="K85">
        <v>5.2290000000000001</v>
      </c>
      <c r="L85">
        <v>5.399</v>
      </c>
      <c r="M85" t="s">
        <v>32</v>
      </c>
      <c r="N85">
        <v>5.774</v>
      </c>
      <c r="O85">
        <v>6.0419999999999998</v>
      </c>
      <c r="P85">
        <v>5.9719999999999995</v>
      </c>
      <c r="Q85">
        <v>5.9719999999999995</v>
      </c>
    </row>
    <row r="86" spans="1:17">
      <c r="A86" s="2">
        <v>40959</v>
      </c>
      <c r="B86" t="s">
        <v>32</v>
      </c>
      <c r="C86" t="s">
        <v>32</v>
      </c>
      <c r="D86" t="s">
        <v>32</v>
      </c>
      <c r="E86">
        <v>3.1819999999999999</v>
      </c>
      <c r="F86" t="s">
        <v>32</v>
      </c>
      <c r="G86">
        <v>4.0010000000000003</v>
      </c>
      <c r="H86">
        <v>4.5670000000000002</v>
      </c>
      <c r="I86">
        <v>4.67</v>
      </c>
      <c r="J86">
        <v>4.9260000000000002</v>
      </c>
      <c r="K86">
        <v>5.1340000000000003</v>
      </c>
      <c r="L86">
        <v>5.3049999999999997</v>
      </c>
      <c r="M86" t="s">
        <v>32</v>
      </c>
      <c r="N86">
        <v>5.681</v>
      </c>
      <c r="O86">
        <v>5.9630000000000001</v>
      </c>
      <c r="P86">
        <v>5.8959999999999999</v>
      </c>
      <c r="Q86">
        <v>5.899</v>
      </c>
    </row>
    <row r="87" spans="1:17">
      <c r="A87" s="2">
        <v>40960</v>
      </c>
      <c r="B87" t="s">
        <v>32</v>
      </c>
      <c r="C87" t="s">
        <v>32</v>
      </c>
      <c r="D87" t="s">
        <v>32</v>
      </c>
      <c r="E87">
        <v>3.0750000000000002</v>
      </c>
      <c r="F87" t="s">
        <v>32</v>
      </c>
      <c r="G87">
        <v>3.9</v>
      </c>
      <c r="H87">
        <v>4.4939999999999998</v>
      </c>
      <c r="I87">
        <v>4.5960000000000001</v>
      </c>
      <c r="J87">
        <v>4.8620000000000001</v>
      </c>
      <c r="K87">
        <v>5.0780000000000003</v>
      </c>
      <c r="L87">
        <v>5.2569999999999997</v>
      </c>
      <c r="M87" t="s">
        <v>32</v>
      </c>
      <c r="N87">
        <v>5.6340000000000003</v>
      </c>
      <c r="O87">
        <v>5.9269999999999996</v>
      </c>
      <c r="P87">
        <v>5.8559999999999999</v>
      </c>
      <c r="Q87">
        <v>5.87</v>
      </c>
    </row>
    <row r="88" spans="1:17">
      <c r="A88" s="2">
        <v>40961</v>
      </c>
      <c r="B88" t="s">
        <v>32</v>
      </c>
      <c r="C88" t="s">
        <v>32</v>
      </c>
      <c r="D88" t="s">
        <v>32</v>
      </c>
      <c r="E88">
        <v>3.1379999999999999</v>
      </c>
      <c r="F88" t="s">
        <v>32</v>
      </c>
      <c r="G88">
        <v>3.95</v>
      </c>
      <c r="H88">
        <v>4.548</v>
      </c>
      <c r="I88">
        <v>4.6520000000000001</v>
      </c>
      <c r="J88">
        <v>4.9180000000000001</v>
      </c>
      <c r="K88">
        <v>5.1360000000000001</v>
      </c>
      <c r="L88">
        <v>5.3179999999999996</v>
      </c>
      <c r="M88" t="s">
        <v>32</v>
      </c>
      <c r="N88">
        <v>5.7080000000000002</v>
      </c>
      <c r="O88">
        <v>5.9820000000000002</v>
      </c>
      <c r="P88">
        <v>5.9119999999999999</v>
      </c>
      <c r="Q88">
        <v>5.9160000000000004</v>
      </c>
    </row>
    <row r="89" spans="1:17">
      <c r="A89" s="2">
        <v>40962</v>
      </c>
      <c r="B89">
        <v>1.5640000000000001</v>
      </c>
      <c r="C89" t="s">
        <v>32</v>
      </c>
      <c r="D89" t="s">
        <v>32</v>
      </c>
      <c r="E89">
        <v>3.2170000000000001</v>
      </c>
      <c r="F89" t="s">
        <v>32</v>
      </c>
      <c r="G89">
        <v>4.0209999999999999</v>
      </c>
      <c r="H89">
        <v>4.6070000000000002</v>
      </c>
      <c r="I89">
        <v>4.7080000000000002</v>
      </c>
      <c r="J89">
        <v>4.976</v>
      </c>
      <c r="K89">
        <v>5.1840000000000002</v>
      </c>
      <c r="L89">
        <v>5.359</v>
      </c>
      <c r="M89" t="s">
        <v>32</v>
      </c>
      <c r="N89">
        <v>5.7809999999999997</v>
      </c>
      <c r="O89">
        <v>6.0549999999999997</v>
      </c>
      <c r="P89">
        <v>5.968</v>
      </c>
      <c r="Q89">
        <v>5.968</v>
      </c>
    </row>
    <row r="90" spans="1:17">
      <c r="A90" s="2">
        <v>40963</v>
      </c>
      <c r="B90">
        <v>1.393</v>
      </c>
      <c r="C90" t="s">
        <v>32</v>
      </c>
      <c r="D90" t="s">
        <v>32</v>
      </c>
      <c r="E90">
        <v>3.1390000000000002</v>
      </c>
      <c r="F90" t="s">
        <v>32</v>
      </c>
      <c r="G90">
        <v>3.9609999999999999</v>
      </c>
      <c r="H90">
        <v>4.5410000000000004</v>
      </c>
      <c r="I90">
        <v>4.6719999999999997</v>
      </c>
      <c r="J90">
        <v>4.9399999999999995</v>
      </c>
      <c r="K90">
        <v>5.1479999999999997</v>
      </c>
      <c r="L90">
        <v>5.3120000000000003</v>
      </c>
      <c r="M90" t="s">
        <v>32</v>
      </c>
      <c r="N90">
        <v>5.7359999999999998</v>
      </c>
      <c r="O90">
        <v>6.0229999999999997</v>
      </c>
      <c r="P90">
        <v>5.9340000000000002</v>
      </c>
      <c r="Q90">
        <v>5.9459999999999997</v>
      </c>
    </row>
    <row r="91" spans="1:17">
      <c r="A91" s="2">
        <v>40966</v>
      </c>
      <c r="B91">
        <v>1.244</v>
      </c>
      <c r="C91" t="s">
        <v>32</v>
      </c>
      <c r="D91" t="s">
        <v>32</v>
      </c>
      <c r="E91">
        <v>2.9630000000000001</v>
      </c>
      <c r="F91" t="s">
        <v>32</v>
      </c>
      <c r="G91">
        <v>3.8180000000000001</v>
      </c>
      <c r="H91">
        <v>4.3739999999999997</v>
      </c>
      <c r="I91">
        <v>4.5880000000000001</v>
      </c>
      <c r="J91">
        <v>4.8810000000000002</v>
      </c>
      <c r="K91">
        <v>5.0880000000000001</v>
      </c>
      <c r="L91">
        <v>5.258</v>
      </c>
      <c r="M91" t="s">
        <v>32</v>
      </c>
      <c r="N91">
        <v>5.7219999999999995</v>
      </c>
      <c r="O91">
        <v>6.0439999999999996</v>
      </c>
      <c r="P91">
        <v>5.9240000000000004</v>
      </c>
      <c r="Q91">
        <v>5.9329999999999998</v>
      </c>
    </row>
    <row r="92" spans="1:17">
      <c r="A92" s="2">
        <v>40967</v>
      </c>
      <c r="B92">
        <v>1.1930000000000001</v>
      </c>
      <c r="C92" t="s">
        <v>32</v>
      </c>
      <c r="D92" t="s">
        <v>32</v>
      </c>
      <c r="E92">
        <v>2.798</v>
      </c>
      <c r="F92" t="s">
        <v>32</v>
      </c>
      <c r="G92">
        <v>3.6669999999999998</v>
      </c>
      <c r="H92">
        <v>4.2430000000000003</v>
      </c>
      <c r="I92">
        <v>4.5010000000000003</v>
      </c>
      <c r="J92">
        <v>4.806</v>
      </c>
      <c r="K92">
        <v>5.0170000000000003</v>
      </c>
      <c r="L92">
        <v>5.19</v>
      </c>
      <c r="M92">
        <v>5.5410000000000004</v>
      </c>
      <c r="N92">
        <v>5.68</v>
      </c>
      <c r="O92">
        <v>6.0010000000000003</v>
      </c>
      <c r="P92">
        <v>5.883</v>
      </c>
      <c r="Q92">
        <v>5.8920000000000003</v>
      </c>
    </row>
    <row r="93" spans="1:17">
      <c r="A93" s="2">
        <v>40968</v>
      </c>
      <c r="B93">
        <v>0.996</v>
      </c>
      <c r="C93" t="s">
        <v>32</v>
      </c>
      <c r="D93" t="s">
        <v>32</v>
      </c>
      <c r="E93">
        <v>2.58</v>
      </c>
      <c r="F93" t="s">
        <v>32</v>
      </c>
      <c r="G93">
        <v>3.4529999999999998</v>
      </c>
      <c r="H93">
        <v>4.0279999999999996</v>
      </c>
      <c r="I93">
        <v>4.3099999999999996</v>
      </c>
      <c r="J93">
        <v>4.6239999999999997</v>
      </c>
      <c r="K93">
        <v>4.8460000000000001</v>
      </c>
      <c r="L93">
        <v>5.0289999999999999</v>
      </c>
      <c r="M93">
        <v>5.3730000000000002</v>
      </c>
      <c r="N93">
        <v>5.53</v>
      </c>
      <c r="O93">
        <v>5.8559999999999999</v>
      </c>
      <c r="P93">
        <v>5.742</v>
      </c>
      <c r="Q93">
        <v>5.7549999999999999</v>
      </c>
    </row>
    <row r="94" spans="1:17">
      <c r="A94" s="2">
        <v>40969</v>
      </c>
      <c r="B94">
        <v>0.79800000000000004</v>
      </c>
      <c r="C94" t="s">
        <v>32</v>
      </c>
      <c r="D94" t="s">
        <v>32</v>
      </c>
      <c r="E94">
        <v>2.1709999999999998</v>
      </c>
      <c r="F94" t="s">
        <v>32</v>
      </c>
      <c r="G94">
        <v>3.0990000000000002</v>
      </c>
      <c r="H94">
        <v>3.69</v>
      </c>
      <c r="I94">
        <v>4.0060000000000002</v>
      </c>
      <c r="J94">
        <v>4.319</v>
      </c>
      <c r="K94">
        <v>4.5869999999999997</v>
      </c>
      <c r="L94">
        <v>4.7869999999999999</v>
      </c>
      <c r="M94">
        <v>5.133</v>
      </c>
      <c r="N94">
        <v>5.3070000000000004</v>
      </c>
      <c r="O94">
        <v>5.6769999999999996</v>
      </c>
      <c r="P94">
        <v>5.5730000000000004</v>
      </c>
      <c r="Q94">
        <v>5.6109999999999998</v>
      </c>
    </row>
    <row r="95" spans="1:17">
      <c r="A95" s="2">
        <v>40970</v>
      </c>
      <c r="B95">
        <v>0.82199999999999995</v>
      </c>
      <c r="C95" t="s">
        <v>32</v>
      </c>
      <c r="D95" t="s">
        <v>32</v>
      </c>
      <c r="E95">
        <v>2.0990000000000002</v>
      </c>
      <c r="F95" t="s">
        <v>32</v>
      </c>
      <c r="G95">
        <v>3.089</v>
      </c>
      <c r="H95">
        <v>3.6819999999999999</v>
      </c>
      <c r="I95">
        <v>3.99</v>
      </c>
      <c r="J95">
        <v>4.2780000000000005</v>
      </c>
      <c r="K95">
        <v>4.5419999999999998</v>
      </c>
      <c r="L95">
        <v>4.7469999999999999</v>
      </c>
      <c r="M95">
        <v>5.09</v>
      </c>
      <c r="N95">
        <v>5.2789999999999999</v>
      </c>
      <c r="O95">
        <v>5.657</v>
      </c>
      <c r="P95">
        <v>5.5510000000000002</v>
      </c>
      <c r="Q95">
        <v>5.5990000000000002</v>
      </c>
    </row>
    <row r="96" spans="1:17">
      <c r="A96" s="2">
        <v>40973</v>
      </c>
      <c r="B96">
        <v>0.874</v>
      </c>
      <c r="C96" t="s">
        <v>32</v>
      </c>
      <c r="D96" t="s">
        <v>32</v>
      </c>
      <c r="E96">
        <v>2.0680000000000001</v>
      </c>
      <c r="F96" t="s">
        <v>32</v>
      </c>
      <c r="G96">
        <v>3.141</v>
      </c>
      <c r="H96">
        <v>3.7210000000000001</v>
      </c>
      <c r="I96">
        <v>4.0190000000000001</v>
      </c>
      <c r="J96">
        <v>4.298</v>
      </c>
      <c r="K96">
        <v>4.5720000000000001</v>
      </c>
      <c r="L96">
        <v>4.774</v>
      </c>
      <c r="M96">
        <v>5.1100000000000003</v>
      </c>
      <c r="N96">
        <v>5.3419999999999996</v>
      </c>
      <c r="O96">
        <v>5.72</v>
      </c>
      <c r="P96">
        <v>5.6230000000000002</v>
      </c>
      <c r="Q96">
        <v>5.6740000000000004</v>
      </c>
    </row>
    <row r="97" spans="1:17">
      <c r="A97" s="2">
        <v>40974</v>
      </c>
      <c r="B97">
        <v>0.88300000000000001</v>
      </c>
      <c r="C97" t="s">
        <v>32</v>
      </c>
      <c r="D97" t="s">
        <v>32</v>
      </c>
      <c r="E97">
        <v>2.1179999999999999</v>
      </c>
      <c r="F97" t="s">
        <v>32</v>
      </c>
      <c r="G97">
        <v>3.3039999999999998</v>
      </c>
      <c r="H97">
        <v>3.9060000000000001</v>
      </c>
      <c r="I97">
        <v>4.1870000000000003</v>
      </c>
      <c r="J97">
        <v>4.4539999999999997</v>
      </c>
      <c r="K97">
        <v>4.7110000000000003</v>
      </c>
      <c r="L97">
        <v>4.9180000000000001</v>
      </c>
      <c r="M97">
        <v>5.258</v>
      </c>
      <c r="N97">
        <v>5.4640000000000004</v>
      </c>
      <c r="O97">
        <v>5.8369999999999997</v>
      </c>
      <c r="P97">
        <v>5.7359999999999998</v>
      </c>
      <c r="Q97">
        <v>5.7889999999999997</v>
      </c>
    </row>
    <row r="98" spans="1:17">
      <c r="A98" s="2">
        <v>40975</v>
      </c>
      <c r="B98">
        <v>0.86799999999999999</v>
      </c>
      <c r="C98" t="s">
        <v>32</v>
      </c>
      <c r="D98" t="s">
        <v>32</v>
      </c>
      <c r="E98">
        <v>2.0539999999999998</v>
      </c>
      <c r="F98" t="s">
        <v>32</v>
      </c>
      <c r="G98">
        <v>3.2679999999999998</v>
      </c>
      <c r="H98">
        <v>3.83</v>
      </c>
      <c r="I98">
        <v>4.1109999999999998</v>
      </c>
      <c r="J98">
        <v>4.3360000000000003</v>
      </c>
      <c r="K98">
        <v>4.5819999999999999</v>
      </c>
      <c r="L98">
        <v>4.7839999999999998</v>
      </c>
      <c r="M98">
        <v>5.1239999999999997</v>
      </c>
      <c r="N98">
        <v>5.3739999999999997</v>
      </c>
      <c r="O98">
        <v>5.7649999999999997</v>
      </c>
      <c r="P98">
        <v>5.6630000000000003</v>
      </c>
      <c r="Q98">
        <v>5.7119999999999997</v>
      </c>
    </row>
    <row r="99" spans="1:17">
      <c r="A99" s="2">
        <v>40976</v>
      </c>
      <c r="B99">
        <v>0.872</v>
      </c>
      <c r="C99" t="s">
        <v>32</v>
      </c>
      <c r="D99" t="s">
        <v>32</v>
      </c>
      <c r="E99">
        <v>2.085</v>
      </c>
      <c r="F99" t="s">
        <v>32</v>
      </c>
      <c r="G99">
        <v>3.2320000000000002</v>
      </c>
      <c r="H99">
        <v>3.778</v>
      </c>
      <c r="I99">
        <v>4.0339999999999998</v>
      </c>
      <c r="J99">
        <v>4.2489999999999997</v>
      </c>
      <c r="K99">
        <v>4.4710000000000001</v>
      </c>
      <c r="L99">
        <v>4.6639999999999997</v>
      </c>
      <c r="M99">
        <v>4.9809999999999999</v>
      </c>
      <c r="N99">
        <v>5.2789999999999999</v>
      </c>
      <c r="O99">
        <v>5.6690000000000005</v>
      </c>
      <c r="P99">
        <v>5.5739999999999998</v>
      </c>
      <c r="Q99">
        <v>5.6260000000000003</v>
      </c>
    </row>
    <row r="100" spans="1:17">
      <c r="A100" s="2">
        <v>40977</v>
      </c>
      <c r="B100">
        <v>0.82399999999999995</v>
      </c>
      <c r="C100" t="s">
        <v>32</v>
      </c>
      <c r="D100" t="s">
        <v>32</v>
      </c>
      <c r="E100">
        <v>2.13</v>
      </c>
      <c r="F100" t="s">
        <v>32</v>
      </c>
      <c r="G100">
        <v>3.2720000000000002</v>
      </c>
      <c r="H100">
        <v>3.819</v>
      </c>
      <c r="I100">
        <v>4.0750000000000002</v>
      </c>
      <c r="J100">
        <v>4.29</v>
      </c>
      <c r="K100">
        <v>4.5060000000000002</v>
      </c>
      <c r="L100">
        <v>4.6909999999999998</v>
      </c>
      <c r="M100">
        <v>5.0060000000000002</v>
      </c>
      <c r="N100">
        <v>5.2679999999999998</v>
      </c>
      <c r="O100">
        <v>5.6580000000000004</v>
      </c>
      <c r="P100">
        <v>5.5600000000000005</v>
      </c>
      <c r="Q100">
        <v>5.6</v>
      </c>
    </row>
    <row r="101" spans="1:17">
      <c r="A101" s="2">
        <v>40980</v>
      </c>
      <c r="B101">
        <v>0.84599999999999997</v>
      </c>
      <c r="C101" t="s">
        <v>32</v>
      </c>
      <c r="D101" t="s">
        <v>32</v>
      </c>
      <c r="E101">
        <v>2.2010000000000001</v>
      </c>
      <c r="F101" t="s">
        <v>32</v>
      </c>
      <c r="G101">
        <v>3.3250000000000002</v>
      </c>
      <c r="H101">
        <v>3.8959999999999999</v>
      </c>
      <c r="I101">
        <v>4.1550000000000002</v>
      </c>
      <c r="J101">
        <v>4.3730000000000002</v>
      </c>
      <c r="K101">
        <v>4.5739999999999998</v>
      </c>
      <c r="L101">
        <v>4.7750000000000004</v>
      </c>
      <c r="M101">
        <v>5.0819999999999999</v>
      </c>
      <c r="N101">
        <v>5.2780000000000005</v>
      </c>
      <c r="O101">
        <v>5.6890000000000001</v>
      </c>
      <c r="P101">
        <v>5.6020000000000003</v>
      </c>
      <c r="Q101">
        <v>5.6310000000000002</v>
      </c>
    </row>
    <row r="102" spans="1:17">
      <c r="A102" s="2">
        <v>40981</v>
      </c>
      <c r="B102">
        <v>0.85499999999999998</v>
      </c>
      <c r="C102" t="s">
        <v>32</v>
      </c>
      <c r="D102" t="s">
        <v>32</v>
      </c>
      <c r="E102">
        <v>2.2149999999999999</v>
      </c>
      <c r="F102" t="s">
        <v>32</v>
      </c>
      <c r="G102">
        <v>3.3570000000000002</v>
      </c>
      <c r="H102">
        <v>3.919</v>
      </c>
      <c r="I102">
        <v>4.17</v>
      </c>
      <c r="J102">
        <v>4.3780000000000001</v>
      </c>
      <c r="K102">
        <v>4.5640000000000001</v>
      </c>
      <c r="L102">
        <v>4.7620000000000005</v>
      </c>
      <c r="M102">
        <v>5.0650000000000004</v>
      </c>
      <c r="N102">
        <v>5.2439999999999998</v>
      </c>
      <c r="O102">
        <v>5.6660000000000004</v>
      </c>
      <c r="P102">
        <v>5.585</v>
      </c>
      <c r="Q102">
        <v>5.6109999999999998</v>
      </c>
    </row>
    <row r="103" spans="1:17">
      <c r="A103" s="2">
        <v>40982</v>
      </c>
      <c r="B103">
        <v>0.85599999999999998</v>
      </c>
      <c r="C103" t="s">
        <v>32</v>
      </c>
      <c r="D103" t="s">
        <v>32</v>
      </c>
      <c r="E103">
        <v>2.2040000000000002</v>
      </c>
      <c r="F103">
        <v>2.8069999999999999</v>
      </c>
      <c r="G103">
        <v>3.3050000000000002</v>
      </c>
      <c r="H103">
        <v>3.8420000000000001</v>
      </c>
      <c r="I103">
        <v>4.1130000000000004</v>
      </c>
      <c r="J103">
        <v>4.3220000000000001</v>
      </c>
      <c r="K103">
        <v>4.516</v>
      </c>
      <c r="L103">
        <v>4.7249999999999996</v>
      </c>
      <c r="M103">
        <v>5.0209999999999999</v>
      </c>
      <c r="N103">
        <v>5.2220000000000004</v>
      </c>
      <c r="O103">
        <v>5.6429999999999998</v>
      </c>
      <c r="P103">
        <v>5.5640000000000001</v>
      </c>
      <c r="Q103">
        <v>5.58</v>
      </c>
    </row>
    <row r="104" spans="1:17">
      <c r="A104" s="2">
        <v>40983</v>
      </c>
      <c r="B104">
        <v>0.83199999999999996</v>
      </c>
      <c r="C104" t="s">
        <v>32</v>
      </c>
      <c r="D104" t="s">
        <v>32</v>
      </c>
      <c r="E104">
        <v>2.2149999999999999</v>
      </c>
      <c r="F104">
        <v>2.8330000000000002</v>
      </c>
      <c r="G104">
        <v>3.3170000000000002</v>
      </c>
      <c r="H104">
        <v>3.8519999999999999</v>
      </c>
      <c r="I104">
        <v>4.1310000000000002</v>
      </c>
      <c r="J104">
        <v>4.3120000000000003</v>
      </c>
      <c r="K104">
        <v>4.5060000000000002</v>
      </c>
      <c r="L104">
        <v>4.7290000000000001</v>
      </c>
      <c r="M104">
        <v>5.0279999999999996</v>
      </c>
      <c r="N104">
        <v>5.218</v>
      </c>
      <c r="O104">
        <v>5.6349999999999998</v>
      </c>
      <c r="P104">
        <v>5.5519999999999996</v>
      </c>
      <c r="Q104">
        <v>5.577</v>
      </c>
    </row>
    <row r="105" spans="1:17">
      <c r="A105" s="2">
        <v>40984</v>
      </c>
      <c r="B105">
        <v>0.80900000000000005</v>
      </c>
      <c r="C105" t="s">
        <v>32</v>
      </c>
      <c r="D105" t="s">
        <v>32</v>
      </c>
      <c r="E105">
        <v>2.2519999999999998</v>
      </c>
      <c r="F105">
        <v>2.8810000000000002</v>
      </c>
      <c r="G105">
        <v>3.359</v>
      </c>
      <c r="H105">
        <v>3.8890000000000002</v>
      </c>
      <c r="I105">
        <v>4.1509999999999998</v>
      </c>
      <c r="J105">
        <v>4.3209999999999997</v>
      </c>
      <c r="K105">
        <v>4.5090000000000003</v>
      </c>
      <c r="L105">
        <v>4.726</v>
      </c>
      <c r="M105">
        <v>5.024</v>
      </c>
      <c r="N105">
        <v>5.2350000000000003</v>
      </c>
      <c r="O105">
        <v>5.6609999999999996</v>
      </c>
      <c r="P105">
        <v>5.5759999999999996</v>
      </c>
      <c r="Q105">
        <v>5.609</v>
      </c>
    </row>
    <row r="106" spans="1:17">
      <c r="A106" s="2">
        <v>40987</v>
      </c>
      <c r="B106">
        <v>0.79800000000000004</v>
      </c>
      <c r="C106" t="s">
        <v>32</v>
      </c>
      <c r="D106" t="s">
        <v>32</v>
      </c>
      <c r="E106">
        <v>2.2509999999999999</v>
      </c>
      <c r="F106">
        <v>2.87</v>
      </c>
      <c r="G106">
        <v>3.3540000000000001</v>
      </c>
      <c r="H106">
        <v>3.8820000000000001</v>
      </c>
      <c r="I106">
        <v>4.1440000000000001</v>
      </c>
      <c r="J106">
        <v>4.298</v>
      </c>
      <c r="K106">
        <v>4.4850000000000003</v>
      </c>
      <c r="L106">
        <v>4.7</v>
      </c>
      <c r="M106">
        <v>4.9989999999999997</v>
      </c>
      <c r="N106">
        <v>5.2110000000000003</v>
      </c>
      <c r="O106">
        <v>5.633</v>
      </c>
      <c r="P106">
        <v>5.5579999999999998</v>
      </c>
      <c r="Q106">
        <v>5.593</v>
      </c>
    </row>
    <row r="107" spans="1:17">
      <c r="A107" s="2">
        <v>40988</v>
      </c>
      <c r="B107">
        <v>0.82499999999999996</v>
      </c>
      <c r="C107" t="s">
        <v>32</v>
      </c>
      <c r="D107" t="s">
        <v>32</v>
      </c>
      <c r="E107">
        <v>2.2890000000000001</v>
      </c>
      <c r="F107">
        <v>2.903</v>
      </c>
      <c r="G107">
        <v>3.4239999999999999</v>
      </c>
      <c r="H107">
        <v>3.9550000000000001</v>
      </c>
      <c r="I107">
        <v>4.2039999999999997</v>
      </c>
      <c r="J107">
        <v>4.3460000000000001</v>
      </c>
      <c r="K107">
        <v>4.5410000000000004</v>
      </c>
      <c r="L107">
        <v>4.7670000000000003</v>
      </c>
      <c r="M107">
        <v>5.0640000000000001</v>
      </c>
      <c r="N107">
        <v>5.2409999999999997</v>
      </c>
      <c r="O107">
        <v>5.66</v>
      </c>
      <c r="P107">
        <v>5.585</v>
      </c>
      <c r="Q107">
        <v>5.6230000000000002</v>
      </c>
    </row>
    <row r="108" spans="1:17">
      <c r="A108" s="2">
        <v>40989</v>
      </c>
      <c r="B108">
        <v>0.80800000000000005</v>
      </c>
      <c r="C108" t="s">
        <v>32</v>
      </c>
      <c r="D108" t="s">
        <v>32</v>
      </c>
      <c r="E108">
        <v>2.375</v>
      </c>
      <c r="F108">
        <v>2.9779999999999998</v>
      </c>
      <c r="G108">
        <v>3.524</v>
      </c>
      <c r="H108">
        <v>4.0679999999999996</v>
      </c>
      <c r="I108">
        <v>4.3090000000000002</v>
      </c>
      <c r="J108">
        <v>4.452</v>
      </c>
      <c r="K108">
        <v>4.6459999999999999</v>
      </c>
      <c r="L108">
        <v>4.8639999999999999</v>
      </c>
      <c r="M108">
        <v>5.1509999999999998</v>
      </c>
      <c r="N108">
        <v>5.3040000000000003</v>
      </c>
      <c r="O108">
        <v>5.71</v>
      </c>
      <c r="P108">
        <v>5.6360000000000001</v>
      </c>
      <c r="Q108">
        <v>5.6779999999999999</v>
      </c>
    </row>
    <row r="109" spans="1:17">
      <c r="A109" s="2">
        <v>40990</v>
      </c>
      <c r="B109">
        <v>0.84599999999999997</v>
      </c>
      <c r="C109" t="s">
        <v>32</v>
      </c>
      <c r="D109" t="s">
        <v>32</v>
      </c>
      <c r="E109">
        <v>2.4359999999999999</v>
      </c>
      <c r="F109">
        <v>3.0590000000000002</v>
      </c>
      <c r="G109">
        <v>3.6230000000000002</v>
      </c>
      <c r="H109">
        <v>4.1680000000000001</v>
      </c>
      <c r="I109">
        <v>4.4109999999999996</v>
      </c>
      <c r="J109">
        <v>4.5649999999999995</v>
      </c>
      <c r="K109">
        <v>4.7460000000000004</v>
      </c>
      <c r="L109">
        <v>4.9660000000000002</v>
      </c>
      <c r="M109">
        <v>5.2430000000000003</v>
      </c>
      <c r="N109">
        <v>5.3810000000000002</v>
      </c>
      <c r="O109">
        <v>5.7610000000000001</v>
      </c>
      <c r="P109">
        <v>5.7089999999999996</v>
      </c>
      <c r="Q109">
        <v>5.7450000000000001</v>
      </c>
    </row>
    <row r="110" spans="1:17">
      <c r="A110" s="2">
        <v>40991</v>
      </c>
      <c r="B110">
        <v>0.90500000000000003</v>
      </c>
      <c r="C110" t="s">
        <v>32</v>
      </c>
      <c r="D110" t="s">
        <v>32</v>
      </c>
      <c r="E110">
        <v>2.4420000000000002</v>
      </c>
      <c r="F110">
        <v>3.0249999999999999</v>
      </c>
      <c r="G110">
        <v>3.5470000000000002</v>
      </c>
      <c r="H110">
        <v>4.08</v>
      </c>
      <c r="I110">
        <v>4.3419999999999996</v>
      </c>
      <c r="J110">
        <v>4.4989999999999997</v>
      </c>
      <c r="K110">
        <v>4.6909999999999998</v>
      </c>
      <c r="L110">
        <v>4.9109999999999996</v>
      </c>
      <c r="M110">
        <v>5.1950000000000003</v>
      </c>
      <c r="N110">
        <v>5.3719999999999999</v>
      </c>
      <c r="O110">
        <v>5.7640000000000002</v>
      </c>
      <c r="P110">
        <v>5.7069999999999999</v>
      </c>
      <c r="Q110">
        <v>5.7469999999999999</v>
      </c>
    </row>
    <row r="111" spans="1:17">
      <c r="A111" s="2">
        <v>40994</v>
      </c>
      <c r="B111">
        <v>0.873</v>
      </c>
      <c r="C111" t="s">
        <v>32</v>
      </c>
      <c r="D111" t="s">
        <v>32</v>
      </c>
      <c r="E111">
        <v>2.4489999999999998</v>
      </c>
      <c r="F111">
        <v>3.0049999999999999</v>
      </c>
      <c r="G111">
        <v>3.5209999999999999</v>
      </c>
      <c r="H111">
        <v>4.0750000000000002</v>
      </c>
      <c r="I111">
        <v>4.3209999999999997</v>
      </c>
      <c r="J111">
        <v>4.4960000000000004</v>
      </c>
      <c r="K111">
        <v>4.6719999999999997</v>
      </c>
      <c r="L111">
        <v>4.8899999999999997</v>
      </c>
      <c r="M111">
        <v>5.1760000000000002</v>
      </c>
      <c r="N111">
        <v>5.3540000000000001</v>
      </c>
      <c r="O111">
        <v>5.7530000000000001</v>
      </c>
      <c r="P111">
        <v>5.71</v>
      </c>
      <c r="Q111">
        <v>5.7460000000000004</v>
      </c>
    </row>
    <row r="112" spans="1:17">
      <c r="A112" s="2">
        <v>40995</v>
      </c>
      <c r="B112">
        <v>0.94399999999999995</v>
      </c>
      <c r="C112" t="s">
        <v>32</v>
      </c>
      <c r="D112" t="s">
        <v>32</v>
      </c>
      <c r="E112">
        <v>2.5939999999999999</v>
      </c>
      <c r="F112">
        <v>3.1589999999999998</v>
      </c>
      <c r="G112">
        <v>3.669</v>
      </c>
      <c r="H112">
        <v>4.2249999999999996</v>
      </c>
      <c r="I112">
        <v>4.4459999999999997</v>
      </c>
      <c r="J112">
        <v>4.6040000000000001</v>
      </c>
      <c r="K112">
        <v>4.7780000000000005</v>
      </c>
      <c r="L112">
        <v>4.9879999999999995</v>
      </c>
      <c r="M112">
        <v>5.2750000000000004</v>
      </c>
      <c r="N112">
        <v>5.4459999999999997</v>
      </c>
      <c r="O112">
        <v>5.8419999999999996</v>
      </c>
      <c r="P112">
        <v>5.8070000000000004</v>
      </c>
      <c r="Q112">
        <v>5.8410000000000002</v>
      </c>
    </row>
    <row r="113" spans="1:17">
      <c r="A113" s="2">
        <v>40996</v>
      </c>
      <c r="B113">
        <v>0.98599999999999999</v>
      </c>
      <c r="C113" t="s">
        <v>32</v>
      </c>
      <c r="D113" t="s">
        <v>32</v>
      </c>
      <c r="E113">
        <v>2.6080000000000001</v>
      </c>
      <c r="F113">
        <v>3.1669999999999998</v>
      </c>
      <c r="G113">
        <v>3.6429999999999998</v>
      </c>
      <c r="H113">
        <v>4.1970000000000001</v>
      </c>
      <c r="I113">
        <v>4.415</v>
      </c>
      <c r="J113">
        <v>4.58</v>
      </c>
      <c r="K113">
        <v>4.7610000000000001</v>
      </c>
      <c r="L113">
        <v>4.9719999999999995</v>
      </c>
      <c r="M113">
        <v>5.2640000000000002</v>
      </c>
      <c r="N113">
        <v>5.4370000000000003</v>
      </c>
      <c r="O113">
        <v>5.8540000000000001</v>
      </c>
      <c r="P113">
        <v>5.82</v>
      </c>
      <c r="Q113">
        <v>5.8629999999999995</v>
      </c>
    </row>
    <row r="114" spans="1:17">
      <c r="A114" s="2">
        <v>40997</v>
      </c>
      <c r="B114">
        <v>1.1259999999999999</v>
      </c>
      <c r="C114" t="s">
        <v>32</v>
      </c>
      <c r="D114" t="s">
        <v>32</v>
      </c>
      <c r="E114">
        <v>2.9359999999999999</v>
      </c>
      <c r="F114">
        <v>3.46</v>
      </c>
      <c r="G114">
        <v>3.8929999999999998</v>
      </c>
      <c r="H114">
        <v>4.4059999999999997</v>
      </c>
      <c r="I114">
        <v>4.5960000000000001</v>
      </c>
      <c r="J114">
        <v>4.74</v>
      </c>
      <c r="K114">
        <v>4.8920000000000003</v>
      </c>
      <c r="L114">
        <v>5.0819999999999999</v>
      </c>
      <c r="M114">
        <v>5.3650000000000002</v>
      </c>
      <c r="N114">
        <v>5.5540000000000003</v>
      </c>
      <c r="O114">
        <v>5.97</v>
      </c>
      <c r="P114">
        <v>5.9390000000000001</v>
      </c>
      <c r="Q114">
        <v>5.9729999999999999</v>
      </c>
    </row>
    <row r="115" spans="1:17">
      <c r="A115" s="2">
        <v>40998</v>
      </c>
      <c r="B115">
        <v>1.0289999999999999</v>
      </c>
      <c r="C115" t="s">
        <v>32</v>
      </c>
      <c r="D115" t="s">
        <v>32</v>
      </c>
      <c r="E115">
        <v>2.863</v>
      </c>
      <c r="F115">
        <v>3.3810000000000002</v>
      </c>
      <c r="G115">
        <v>3.7810000000000001</v>
      </c>
      <c r="H115">
        <v>4.3</v>
      </c>
      <c r="I115">
        <v>4.4850000000000003</v>
      </c>
      <c r="J115">
        <v>4.6310000000000002</v>
      </c>
      <c r="K115">
        <v>4.7789999999999999</v>
      </c>
      <c r="L115">
        <v>4.9790000000000001</v>
      </c>
      <c r="M115">
        <v>5.2679999999999998</v>
      </c>
      <c r="N115">
        <v>5.4539999999999997</v>
      </c>
      <c r="O115">
        <v>5.8609999999999998</v>
      </c>
      <c r="P115">
        <v>5.835</v>
      </c>
      <c r="Q115">
        <v>5.8789999999999996</v>
      </c>
    </row>
    <row r="116" spans="1:17">
      <c r="A116" s="2">
        <v>41001</v>
      </c>
      <c r="B116">
        <v>1</v>
      </c>
      <c r="C116" t="s">
        <v>32</v>
      </c>
      <c r="D116" t="s">
        <v>32</v>
      </c>
      <c r="E116">
        <v>2.806</v>
      </c>
      <c r="F116">
        <v>3.343</v>
      </c>
      <c r="G116">
        <v>3.7439999999999998</v>
      </c>
      <c r="H116">
        <v>4.2720000000000002</v>
      </c>
      <c r="I116">
        <v>4.4749999999999996</v>
      </c>
      <c r="J116">
        <v>4.625</v>
      </c>
      <c r="K116">
        <v>4.7690000000000001</v>
      </c>
      <c r="L116">
        <v>4.968</v>
      </c>
      <c r="M116">
        <v>5.2629999999999999</v>
      </c>
      <c r="N116">
        <v>5.4429999999999996</v>
      </c>
      <c r="O116">
        <v>5.851</v>
      </c>
      <c r="P116">
        <v>5.8159999999999998</v>
      </c>
      <c r="Q116">
        <v>5.8579999999999997</v>
      </c>
    </row>
    <row r="117" spans="1:17">
      <c r="A117" s="2">
        <v>41002</v>
      </c>
      <c r="B117">
        <v>1.0009999999999999</v>
      </c>
      <c r="C117" t="s">
        <v>32</v>
      </c>
      <c r="D117" t="s">
        <v>32</v>
      </c>
      <c r="E117">
        <v>2.8359999999999999</v>
      </c>
      <c r="F117">
        <v>3.3780000000000001</v>
      </c>
      <c r="G117">
        <v>3.786</v>
      </c>
      <c r="H117">
        <v>4.3120000000000003</v>
      </c>
      <c r="I117">
        <v>4.5199999999999996</v>
      </c>
      <c r="J117">
        <v>4.673</v>
      </c>
      <c r="K117">
        <v>4.819</v>
      </c>
      <c r="L117">
        <v>5.0229999999999997</v>
      </c>
      <c r="M117">
        <v>5.3220000000000001</v>
      </c>
      <c r="N117">
        <v>5.4879999999999995</v>
      </c>
      <c r="O117">
        <v>5.8959999999999999</v>
      </c>
      <c r="P117">
        <v>5.859</v>
      </c>
      <c r="Q117">
        <v>5.9</v>
      </c>
    </row>
    <row r="118" spans="1:17">
      <c r="A118" s="2">
        <v>41003</v>
      </c>
      <c r="B118">
        <v>1.1000000000000001</v>
      </c>
      <c r="C118" t="s">
        <v>32</v>
      </c>
      <c r="D118" t="s">
        <v>32</v>
      </c>
      <c r="E118">
        <v>3.0390000000000001</v>
      </c>
      <c r="F118">
        <v>3.585</v>
      </c>
      <c r="G118">
        <v>4.0039999999999996</v>
      </c>
      <c r="H118">
        <v>4.51</v>
      </c>
      <c r="I118">
        <v>4.7130000000000001</v>
      </c>
      <c r="J118">
        <v>4.883</v>
      </c>
      <c r="K118">
        <v>5.0279999999999996</v>
      </c>
      <c r="L118">
        <v>5.2359999999999998</v>
      </c>
      <c r="M118">
        <v>5.53</v>
      </c>
      <c r="N118">
        <v>5.7</v>
      </c>
      <c r="O118">
        <v>6.069</v>
      </c>
      <c r="P118">
        <v>6.03</v>
      </c>
      <c r="Q118">
        <v>6.0659999999999998</v>
      </c>
    </row>
    <row r="119" spans="1:17">
      <c r="A119" s="2">
        <v>41004</v>
      </c>
      <c r="B119">
        <v>1.1259999999999999</v>
      </c>
      <c r="C119" t="s">
        <v>32</v>
      </c>
      <c r="D119" t="s">
        <v>32</v>
      </c>
      <c r="E119">
        <v>3.1760000000000002</v>
      </c>
      <c r="F119">
        <v>3.7309999999999999</v>
      </c>
      <c r="G119">
        <v>4.1109999999999998</v>
      </c>
      <c r="H119">
        <v>4.5990000000000002</v>
      </c>
      <c r="I119">
        <v>4.7930000000000001</v>
      </c>
      <c r="J119">
        <v>4.9610000000000003</v>
      </c>
      <c r="K119">
        <v>5.109</v>
      </c>
      <c r="L119">
        <v>5.3239999999999998</v>
      </c>
      <c r="M119">
        <v>5.6079999999999997</v>
      </c>
      <c r="N119">
        <v>5.758</v>
      </c>
      <c r="O119">
        <v>6.1159999999999997</v>
      </c>
      <c r="P119">
        <v>6.085</v>
      </c>
      <c r="Q119">
        <v>6.13</v>
      </c>
    </row>
    <row r="120" spans="1:17">
      <c r="A120" s="2">
        <v>41005</v>
      </c>
      <c r="B120">
        <v>1.1259999999999999</v>
      </c>
      <c r="C120" t="s">
        <v>32</v>
      </c>
      <c r="D120" t="s">
        <v>32</v>
      </c>
      <c r="E120">
        <v>3.1760000000000002</v>
      </c>
      <c r="F120">
        <v>3.7309999999999999</v>
      </c>
      <c r="G120">
        <v>4.1109999999999998</v>
      </c>
      <c r="H120">
        <v>4.5990000000000002</v>
      </c>
      <c r="I120">
        <v>4.7930000000000001</v>
      </c>
      <c r="J120">
        <v>4.9610000000000003</v>
      </c>
      <c r="K120">
        <v>5.109</v>
      </c>
      <c r="L120">
        <v>5.3239999999999998</v>
      </c>
      <c r="M120">
        <v>5.6079999999999997</v>
      </c>
      <c r="N120">
        <v>5.758</v>
      </c>
      <c r="O120">
        <v>6.1159999999999997</v>
      </c>
      <c r="P120">
        <v>6.085</v>
      </c>
      <c r="Q120">
        <v>6.13</v>
      </c>
    </row>
    <row r="121" spans="1:17">
      <c r="A121" s="2">
        <v>41008</v>
      </c>
      <c r="B121">
        <v>1.1259999999999999</v>
      </c>
      <c r="C121" t="s">
        <v>32</v>
      </c>
      <c r="D121" t="s">
        <v>32</v>
      </c>
      <c r="E121">
        <v>3.1760000000000002</v>
      </c>
      <c r="F121">
        <v>3.7309999999999999</v>
      </c>
      <c r="G121">
        <v>4.1109999999999998</v>
      </c>
      <c r="H121">
        <v>4.5990000000000002</v>
      </c>
      <c r="I121">
        <v>4.7930000000000001</v>
      </c>
      <c r="J121">
        <v>4.9610000000000003</v>
      </c>
      <c r="K121">
        <v>5.109</v>
      </c>
      <c r="L121">
        <v>5.3239999999999998</v>
      </c>
      <c r="M121">
        <v>5.6079999999999997</v>
      </c>
      <c r="N121">
        <v>5.758</v>
      </c>
      <c r="O121">
        <v>6.1159999999999997</v>
      </c>
      <c r="P121">
        <v>6.085</v>
      </c>
      <c r="Q121">
        <v>6.13</v>
      </c>
    </row>
    <row r="122" spans="1:17">
      <c r="A122" s="2">
        <v>41009</v>
      </c>
      <c r="B122">
        <v>1</v>
      </c>
      <c r="C122" t="s">
        <v>32</v>
      </c>
      <c r="D122" t="s">
        <v>32</v>
      </c>
      <c r="E122">
        <v>3.5209999999999999</v>
      </c>
      <c r="F122">
        <v>4.1050000000000004</v>
      </c>
      <c r="G122">
        <v>4.4290000000000003</v>
      </c>
      <c r="H122">
        <v>4.8979999999999997</v>
      </c>
      <c r="I122">
        <v>5.0730000000000004</v>
      </c>
      <c r="J122">
        <v>5.226</v>
      </c>
      <c r="K122">
        <v>5.3609999999999998</v>
      </c>
      <c r="L122">
        <v>5.5579999999999998</v>
      </c>
      <c r="M122">
        <v>5.8469999999999995</v>
      </c>
      <c r="N122">
        <v>5.9770000000000003</v>
      </c>
      <c r="O122">
        <v>6.3019999999999996</v>
      </c>
      <c r="P122">
        <v>6.2620000000000005</v>
      </c>
      <c r="Q122">
        <v>6.2960000000000003</v>
      </c>
    </row>
    <row r="123" spans="1:17">
      <c r="A123" s="2">
        <v>41010</v>
      </c>
      <c r="B123">
        <v>1.2610000000000001</v>
      </c>
      <c r="C123" t="s">
        <v>32</v>
      </c>
      <c r="D123" t="s">
        <v>32</v>
      </c>
      <c r="E123">
        <v>3.3970000000000002</v>
      </c>
      <c r="F123">
        <v>3.931</v>
      </c>
      <c r="G123">
        <v>4.2759999999999998</v>
      </c>
      <c r="H123">
        <v>4.7510000000000003</v>
      </c>
      <c r="I123">
        <v>4.9350000000000005</v>
      </c>
      <c r="J123">
        <v>5.0830000000000002</v>
      </c>
      <c r="K123">
        <v>5.2169999999999996</v>
      </c>
      <c r="L123">
        <v>5.4109999999999996</v>
      </c>
      <c r="M123">
        <v>5.694</v>
      </c>
      <c r="N123">
        <v>5.835</v>
      </c>
      <c r="O123">
        <v>6.1779999999999999</v>
      </c>
      <c r="P123">
        <v>6.1319999999999997</v>
      </c>
      <c r="Q123">
        <v>6.1660000000000004</v>
      </c>
    </row>
    <row r="124" spans="1:17">
      <c r="A124" s="2">
        <v>41011</v>
      </c>
      <c r="B124">
        <v>1.32</v>
      </c>
      <c r="C124" t="s">
        <v>32</v>
      </c>
      <c r="D124" t="s">
        <v>32</v>
      </c>
      <c r="E124">
        <v>3.2090000000000001</v>
      </c>
      <c r="F124">
        <v>3.7909999999999999</v>
      </c>
      <c r="G124">
        <v>4.1360000000000001</v>
      </c>
      <c r="H124">
        <v>4.6390000000000002</v>
      </c>
      <c r="I124">
        <v>4.819</v>
      </c>
      <c r="J124">
        <v>4.9690000000000003</v>
      </c>
      <c r="K124">
        <v>5.093</v>
      </c>
      <c r="L124">
        <v>5.2830000000000004</v>
      </c>
      <c r="M124">
        <v>5.5629999999999997</v>
      </c>
      <c r="N124">
        <v>5.7229999999999999</v>
      </c>
      <c r="O124">
        <v>6.0659999999999998</v>
      </c>
      <c r="P124">
        <v>6.01</v>
      </c>
      <c r="Q124">
        <v>6.0389999999999997</v>
      </c>
    </row>
    <row r="125" spans="1:17">
      <c r="A125" s="2">
        <v>41012</v>
      </c>
      <c r="B125">
        <v>1.4020000000000001</v>
      </c>
      <c r="C125" t="s">
        <v>32</v>
      </c>
      <c r="D125" t="s">
        <v>32</v>
      </c>
      <c r="E125">
        <v>3.2949999999999999</v>
      </c>
      <c r="F125">
        <v>3.879</v>
      </c>
      <c r="G125">
        <v>4.2370000000000001</v>
      </c>
      <c r="H125">
        <v>4.7370000000000001</v>
      </c>
      <c r="I125">
        <v>4.9269999999999996</v>
      </c>
      <c r="J125">
        <v>5.0860000000000003</v>
      </c>
      <c r="K125">
        <v>5.2089999999999996</v>
      </c>
      <c r="L125">
        <v>5.399</v>
      </c>
      <c r="M125">
        <v>5.68</v>
      </c>
      <c r="N125">
        <v>5.8109999999999999</v>
      </c>
      <c r="O125">
        <v>6.1609999999999996</v>
      </c>
      <c r="P125">
        <v>6.0890000000000004</v>
      </c>
      <c r="Q125">
        <v>6.1159999999999997</v>
      </c>
    </row>
    <row r="126" spans="1:17">
      <c r="A126" s="2">
        <v>41015</v>
      </c>
      <c r="B126">
        <v>1.421</v>
      </c>
      <c r="C126" t="s">
        <v>32</v>
      </c>
      <c r="D126" t="s">
        <v>32</v>
      </c>
      <c r="E126">
        <v>3.298</v>
      </c>
      <c r="F126">
        <v>3.8940000000000001</v>
      </c>
      <c r="G126">
        <v>4.2539999999999996</v>
      </c>
      <c r="H126">
        <v>4.7830000000000004</v>
      </c>
      <c r="I126">
        <v>4.9779999999999998</v>
      </c>
      <c r="J126">
        <v>5.149</v>
      </c>
      <c r="K126">
        <v>5.2750000000000004</v>
      </c>
      <c r="L126">
        <v>5.4669999999999996</v>
      </c>
      <c r="M126">
        <v>5.7519999999999998</v>
      </c>
      <c r="N126">
        <v>5.8629999999999995</v>
      </c>
      <c r="O126">
        <v>6.2069999999999999</v>
      </c>
      <c r="P126">
        <v>6.13</v>
      </c>
      <c r="Q126">
        <v>6.1539999999999999</v>
      </c>
    </row>
    <row r="127" spans="1:17">
      <c r="A127" s="2">
        <v>41016</v>
      </c>
      <c r="B127">
        <v>1.369</v>
      </c>
      <c r="C127" t="s">
        <v>32</v>
      </c>
      <c r="D127" t="s">
        <v>32</v>
      </c>
      <c r="E127">
        <v>3.1539999999999999</v>
      </c>
      <c r="F127">
        <v>3.7439999999999998</v>
      </c>
      <c r="G127">
        <v>4.12</v>
      </c>
      <c r="H127">
        <v>4.6379999999999999</v>
      </c>
      <c r="I127">
        <v>4.8469999999999995</v>
      </c>
      <c r="J127">
        <v>5.0229999999999997</v>
      </c>
      <c r="K127">
        <v>5.1559999999999997</v>
      </c>
      <c r="L127">
        <v>5.3490000000000002</v>
      </c>
      <c r="M127">
        <v>5.641</v>
      </c>
      <c r="N127">
        <v>5.7510000000000003</v>
      </c>
      <c r="O127">
        <v>6.109</v>
      </c>
      <c r="P127">
        <v>6.0309999999999997</v>
      </c>
      <c r="Q127">
        <v>6.0579999999999998</v>
      </c>
    </row>
    <row r="128" spans="1:17">
      <c r="A128" s="2">
        <v>41017</v>
      </c>
      <c r="B128">
        <v>1.3740000000000001</v>
      </c>
      <c r="C128" t="s">
        <v>32</v>
      </c>
      <c r="D128" t="s">
        <v>32</v>
      </c>
      <c r="E128">
        <v>3.13</v>
      </c>
      <c r="F128">
        <v>3.75</v>
      </c>
      <c r="G128">
        <v>4.109</v>
      </c>
      <c r="H128">
        <v>4.6479999999999997</v>
      </c>
      <c r="I128">
        <v>4.8529999999999998</v>
      </c>
      <c r="J128">
        <v>5.0410000000000004</v>
      </c>
      <c r="K128">
        <v>5.1669999999999998</v>
      </c>
      <c r="L128">
        <v>5.3559999999999999</v>
      </c>
      <c r="M128">
        <v>5.6440000000000001</v>
      </c>
      <c r="N128">
        <v>5.7569999999999997</v>
      </c>
      <c r="O128">
        <v>6.1239999999999997</v>
      </c>
      <c r="P128">
        <v>6.0430000000000001</v>
      </c>
      <c r="Q128">
        <v>6.0730000000000004</v>
      </c>
    </row>
    <row r="129" spans="1:17">
      <c r="A129" s="2">
        <v>41018</v>
      </c>
      <c r="B129">
        <v>1.3580000000000001</v>
      </c>
      <c r="C129" t="s">
        <v>32</v>
      </c>
      <c r="D129" t="s">
        <v>32</v>
      </c>
      <c r="E129">
        <v>3.2530000000000001</v>
      </c>
      <c r="F129">
        <v>3.859</v>
      </c>
      <c r="G129">
        <v>4.2389999999999999</v>
      </c>
      <c r="H129">
        <v>4.78</v>
      </c>
      <c r="I129">
        <v>4.9800000000000004</v>
      </c>
      <c r="J129">
        <v>5.157</v>
      </c>
      <c r="K129">
        <v>5.29</v>
      </c>
      <c r="L129">
        <v>5.4859999999999998</v>
      </c>
      <c r="M129">
        <v>5.7759999999999998</v>
      </c>
      <c r="N129">
        <v>5.8659999999999997</v>
      </c>
      <c r="O129">
        <v>6.2329999999999997</v>
      </c>
      <c r="P129">
        <v>6.133</v>
      </c>
      <c r="Q129">
        <v>6.149</v>
      </c>
    </row>
    <row r="130" spans="1:17">
      <c r="A130" s="2">
        <v>41019</v>
      </c>
      <c r="B130">
        <v>1.3380000000000001</v>
      </c>
      <c r="C130" t="s">
        <v>32</v>
      </c>
      <c r="D130" t="s">
        <v>32</v>
      </c>
      <c r="E130">
        <v>3.226</v>
      </c>
      <c r="F130">
        <v>3.8570000000000002</v>
      </c>
      <c r="G130">
        <v>4.2370000000000001</v>
      </c>
      <c r="H130">
        <v>4.782</v>
      </c>
      <c r="I130">
        <v>5.0049999999999999</v>
      </c>
      <c r="J130">
        <v>5.2089999999999996</v>
      </c>
      <c r="K130">
        <v>5.3360000000000003</v>
      </c>
      <c r="L130">
        <v>5.53</v>
      </c>
      <c r="M130">
        <v>5.8280000000000003</v>
      </c>
      <c r="N130">
        <v>5.9089999999999998</v>
      </c>
      <c r="O130">
        <v>6.3079999999999998</v>
      </c>
      <c r="P130">
        <v>6.1879999999999997</v>
      </c>
      <c r="Q130">
        <v>6.2</v>
      </c>
    </row>
    <row r="131" spans="1:17">
      <c r="A131" s="2">
        <v>41022</v>
      </c>
      <c r="B131">
        <v>1.405</v>
      </c>
      <c r="C131" t="s">
        <v>32</v>
      </c>
      <c r="D131" t="s">
        <v>32</v>
      </c>
      <c r="E131">
        <v>3.3460000000000001</v>
      </c>
      <c r="F131">
        <v>3.931</v>
      </c>
      <c r="G131">
        <v>4.2859999999999996</v>
      </c>
      <c r="H131">
        <v>4.8280000000000003</v>
      </c>
      <c r="I131">
        <v>5.056</v>
      </c>
      <c r="J131">
        <v>5.266</v>
      </c>
      <c r="K131">
        <v>5.4030000000000005</v>
      </c>
      <c r="L131">
        <v>5.6059999999999999</v>
      </c>
      <c r="M131">
        <v>5.8890000000000002</v>
      </c>
      <c r="N131">
        <v>5.9619999999999997</v>
      </c>
      <c r="O131">
        <v>6.3639999999999999</v>
      </c>
      <c r="P131">
        <v>6.2329999999999997</v>
      </c>
      <c r="Q131">
        <v>6.2439999999999998</v>
      </c>
    </row>
    <row r="132" spans="1:17">
      <c r="A132" s="2">
        <v>41023</v>
      </c>
      <c r="B132">
        <v>1.4390000000000001</v>
      </c>
      <c r="C132" t="s">
        <v>32</v>
      </c>
      <c r="D132" t="s">
        <v>32</v>
      </c>
      <c r="E132">
        <v>3.2789999999999999</v>
      </c>
      <c r="F132">
        <v>3.839</v>
      </c>
      <c r="G132">
        <v>4.2009999999999996</v>
      </c>
      <c r="H132">
        <v>4.7450000000000001</v>
      </c>
      <c r="I132">
        <v>4.9889999999999999</v>
      </c>
      <c r="J132">
        <v>5.2039999999999997</v>
      </c>
      <c r="K132">
        <v>5.3369999999999997</v>
      </c>
      <c r="L132">
        <v>5.5419999999999998</v>
      </c>
      <c r="M132">
        <v>5.8390000000000004</v>
      </c>
      <c r="N132">
        <v>5.915</v>
      </c>
      <c r="O132">
        <v>6.3010000000000002</v>
      </c>
      <c r="P132">
        <v>6.173</v>
      </c>
      <c r="Q132">
        <v>6.18</v>
      </c>
    </row>
    <row r="133" spans="1:17">
      <c r="A133" s="2">
        <v>41024</v>
      </c>
      <c r="B133">
        <v>1.47</v>
      </c>
      <c r="C133" t="s">
        <v>32</v>
      </c>
      <c r="D133" t="s">
        <v>32</v>
      </c>
      <c r="E133">
        <v>3.2149999999999999</v>
      </c>
      <c r="F133">
        <v>3.7709999999999999</v>
      </c>
      <c r="G133">
        <v>4.1539999999999999</v>
      </c>
      <c r="H133">
        <v>4.7</v>
      </c>
      <c r="I133">
        <v>4.9450000000000003</v>
      </c>
      <c r="J133">
        <v>5.1639999999999997</v>
      </c>
      <c r="K133">
        <v>5.3070000000000004</v>
      </c>
      <c r="L133">
        <v>5.508</v>
      </c>
      <c r="M133">
        <v>5.8010000000000002</v>
      </c>
      <c r="N133">
        <v>5.8689999999999998</v>
      </c>
      <c r="O133">
        <v>6.2610000000000001</v>
      </c>
      <c r="P133">
        <v>6.14</v>
      </c>
      <c r="Q133">
        <v>6.1459999999999999</v>
      </c>
    </row>
    <row r="134" spans="1:17">
      <c r="A134" s="2">
        <v>41025</v>
      </c>
      <c r="B134">
        <v>1.347</v>
      </c>
      <c r="C134" t="s">
        <v>32</v>
      </c>
      <c r="D134" t="s">
        <v>32</v>
      </c>
      <c r="E134">
        <v>3.2170000000000001</v>
      </c>
      <c r="F134">
        <v>3.7930000000000001</v>
      </c>
      <c r="G134">
        <v>4.1929999999999996</v>
      </c>
      <c r="H134">
        <v>4.7469999999999999</v>
      </c>
      <c r="I134">
        <v>4.9790000000000001</v>
      </c>
      <c r="J134">
        <v>5.1859999999999999</v>
      </c>
      <c r="K134">
        <v>5.3150000000000004</v>
      </c>
      <c r="L134">
        <v>5.5090000000000003</v>
      </c>
      <c r="M134">
        <v>5.8010000000000002</v>
      </c>
      <c r="N134">
        <v>5.8629999999999995</v>
      </c>
      <c r="O134">
        <v>6.2549999999999999</v>
      </c>
      <c r="P134">
        <v>6.1379999999999999</v>
      </c>
      <c r="Q134">
        <v>6.1479999999999997</v>
      </c>
    </row>
    <row r="135" spans="1:17">
      <c r="A135" s="2">
        <v>41026</v>
      </c>
      <c r="B135">
        <v>1.2610000000000001</v>
      </c>
      <c r="C135" t="s">
        <v>32</v>
      </c>
      <c r="D135" t="s">
        <v>32</v>
      </c>
      <c r="E135">
        <v>3.2130000000000001</v>
      </c>
      <c r="F135">
        <v>3.819</v>
      </c>
      <c r="G135">
        <v>4.2009999999999996</v>
      </c>
      <c r="H135">
        <v>4.7489999999999997</v>
      </c>
      <c r="I135">
        <v>4.992</v>
      </c>
      <c r="J135">
        <v>5.1989999999999998</v>
      </c>
      <c r="K135">
        <v>5.3230000000000004</v>
      </c>
      <c r="L135">
        <v>5.508</v>
      </c>
      <c r="M135">
        <v>5.7969999999999997</v>
      </c>
      <c r="N135">
        <v>5.8559999999999999</v>
      </c>
      <c r="O135">
        <v>6.24</v>
      </c>
      <c r="P135">
        <v>6.1239999999999997</v>
      </c>
      <c r="Q135">
        <v>6.1319999999999997</v>
      </c>
    </row>
    <row r="136" spans="1:17">
      <c r="A136" s="2">
        <v>41029</v>
      </c>
      <c r="B136">
        <v>1.175</v>
      </c>
      <c r="C136" t="s">
        <v>32</v>
      </c>
      <c r="D136" t="s">
        <v>32</v>
      </c>
      <c r="E136">
        <v>3.0830000000000002</v>
      </c>
      <c r="F136">
        <v>3.6710000000000003</v>
      </c>
      <c r="G136">
        <v>4.0750000000000002</v>
      </c>
      <c r="H136">
        <v>4.6370000000000005</v>
      </c>
      <c r="I136">
        <v>4.8629999999999995</v>
      </c>
      <c r="J136">
        <v>5.069</v>
      </c>
      <c r="K136">
        <v>5.1980000000000004</v>
      </c>
      <c r="L136">
        <v>5.3870000000000005</v>
      </c>
      <c r="M136">
        <v>5.6719999999999997</v>
      </c>
      <c r="N136">
        <v>5.7329999999999997</v>
      </c>
      <c r="O136">
        <v>6.1219999999999999</v>
      </c>
      <c r="P136">
        <v>6.0019999999999998</v>
      </c>
      <c r="Q136">
        <v>6.0149999999999997</v>
      </c>
    </row>
    <row r="137" spans="1:17">
      <c r="A137" s="2">
        <v>41030</v>
      </c>
      <c r="B137">
        <v>1.175</v>
      </c>
      <c r="C137" t="s">
        <v>32</v>
      </c>
      <c r="D137" t="s">
        <v>32</v>
      </c>
      <c r="E137">
        <v>3.1150000000000002</v>
      </c>
      <c r="F137">
        <v>3.6710000000000003</v>
      </c>
      <c r="G137">
        <v>4.0880000000000001</v>
      </c>
      <c r="H137">
        <v>4.6539999999999999</v>
      </c>
      <c r="I137">
        <v>4.8780000000000001</v>
      </c>
      <c r="J137">
        <v>5.09</v>
      </c>
      <c r="K137">
        <v>5.21</v>
      </c>
      <c r="L137">
        <v>5.4109999999999996</v>
      </c>
      <c r="M137">
        <v>5.6820000000000004</v>
      </c>
      <c r="N137">
        <v>5.7389999999999999</v>
      </c>
      <c r="O137">
        <v>6.1349999999999998</v>
      </c>
      <c r="P137">
        <v>6.0179999999999998</v>
      </c>
      <c r="Q137">
        <v>6.02</v>
      </c>
    </row>
    <row r="138" spans="1:17">
      <c r="A138" s="2">
        <v>41031</v>
      </c>
      <c r="B138">
        <v>1.1539999999999999</v>
      </c>
      <c r="C138" t="s">
        <v>32</v>
      </c>
      <c r="D138" t="s">
        <v>32</v>
      </c>
      <c r="E138">
        <v>3.1059999999999999</v>
      </c>
      <c r="F138">
        <v>3.7069999999999999</v>
      </c>
      <c r="G138">
        <v>4.1050000000000004</v>
      </c>
      <c r="H138">
        <v>4.6609999999999996</v>
      </c>
      <c r="I138">
        <v>4.8870000000000005</v>
      </c>
      <c r="J138">
        <v>5.1020000000000003</v>
      </c>
      <c r="K138">
        <v>5.2329999999999997</v>
      </c>
      <c r="L138">
        <v>5.4169999999999998</v>
      </c>
      <c r="M138">
        <v>5.7059999999999995</v>
      </c>
      <c r="N138">
        <v>5.7690000000000001</v>
      </c>
      <c r="O138">
        <v>6.1449999999999996</v>
      </c>
      <c r="P138">
        <v>6.0190000000000001</v>
      </c>
      <c r="Q138">
        <v>6.0270000000000001</v>
      </c>
    </row>
    <row r="139" spans="1:17">
      <c r="A139" s="2">
        <v>41032</v>
      </c>
      <c r="B139">
        <v>1.028</v>
      </c>
      <c r="C139" t="s">
        <v>32</v>
      </c>
      <c r="D139" t="s">
        <v>32</v>
      </c>
      <c r="E139">
        <v>2.9889999999999999</v>
      </c>
      <c r="F139">
        <v>3.5960000000000001</v>
      </c>
      <c r="G139">
        <v>4.0010000000000003</v>
      </c>
      <c r="H139">
        <v>4.5809999999999995</v>
      </c>
      <c r="I139">
        <v>4.8289999999999997</v>
      </c>
      <c r="J139">
        <v>5.05</v>
      </c>
      <c r="K139">
        <v>5.1790000000000003</v>
      </c>
      <c r="L139">
        <v>5.3659999999999997</v>
      </c>
      <c r="M139">
        <v>5.6639999999999997</v>
      </c>
      <c r="N139">
        <v>5.7320000000000002</v>
      </c>
      <c r="O139">
        <v>6.1040000000000001</v>
      </c>
      <c r="P139">
        <v>5.9790000000000001</v>
      </c>
      <c r="Q139">
        <v>5.9829999999999997</v>
      </c>
    </row>
    <row r="140" spans="1:17">
      <c r="A140" s="2">
        <v>41033</v>
      </c>
      <c r="B140">
        <v>0.93200000000000005</v>
      </c>
      <c r="C140" t="s">
        <v>32</v>
      </c>
      <c r="D140" t="s">
        <v>32</v>
      </c>
      <c r="E140">
        <v>2.9060000000000001</v>
      </c>
      <c r="F140">
        <v>3.5300000000000002</v>
      </c>
      <c r="G140">
        <v>3.9329999999999998</v>
      </c>
      <c r="H140">
        <v>4.5229999999999997</v>
      </c>
      <c r="I140">
        <v>4.76</v>
      </c>
      <c r="J140">
        <v>4.9800000000000004</v>
      </c>
      <c r="K140">
        <v>5.1100000000000003</v>
      </c>
      <c r="L140">
        <v>5.3090000000000002</v>
      </c>
      <c r="M140">
        <v>5.5960000000000001</v>
      </c>
      <c r="N140">
        <v>5.6829999999999998</v>
      </c>
      <c r="O140">
        <v>6.0679999999999996</v>
      </c>
      <c r="P140">
        <v>5.9450000000000003</v>
      </c>
      <c r="Q140">
        <v>5.9480000000000004</v>
      </c>
    </row>
    <row r="141" spans="1:17">
      <c r="A141" s="2">
        <v>41036</v>
      </c>
      <c r="B141">
        <v>0.998</v>
      </c>
      <c r="C141" t="s">
        <v>32</v>
      </c>
      <c r="D141" t="s">
        <v>32</v>
      </c>
      <c r="E141">
        <v>2.8639999999999999</v>
      </c>
      <c r="F141">
        <v>3.4409999999999998</v>
      </c>
      <c r="G141">
        <v>3.8810000000000002</v>
      </c>
      <c r="H141">
        <v>4.4530000000000003</v>
      </c>
      <c r="I141">
        <v>4.7039999999999997</v>
      </c>
      <c r="J141">
        <v>4.9249999999999998</v>
      </c>
      <c r="K141">
        <v>5.0620000000000003</v>
      </c>
      <c r="L141">
        <v>5.2690000000000001</v>
      </c>
      <c r="M141">
        <v>5.5549999999999997</v>
      </c>
      <c r="N141">
        <v>5.6559999999999997</v>
      </c>
      <c r="O141">
        <v>6.04</v>
      </c>
      <c r="P141">
        <v>5.9130000000000003</v>
      </c>
      <c r="Q141">
        <v>5.9119999999999999</v>
      </c>
    </row>
    <row r="142" spans="1:17">
      <c r="A142" s="2">
        <v>41037</v>
      </c>
      <c r="B142">
        <v>0.879</v>
      </c>
      <c r="C142" t="s">
        <v>32</v>
      </c>
      <c r="D142" t="s">
        <v>32</v>
      </c>
      <c r="E142">
        <v>2.863</v>
      </c>
      <c r="F142">
        <v>3.4870000000000001</v>
      </c>
      <c r="G142">
        <v>3.9060000000000001</v>
      </c>
      <c r="H142">
        <v>4.476</v>
      </c>
      <c r="I142">
        <v>4.75</v>
      </c>
      <c r="J142">
        <v>4.97</v>
      </c>
      <c r="K142">
        <v>5.1130000000000004</v>
      </c>
      <c r="L142">
        <v>5.3220000000000001</v>
      </c>
      <c r="M142">
        <v>5.617</v>
      </c>
      <c r="N142">
        <v>5.6899999999999995</v>
      </c>
      <c r="O142">
        <v>6.0579999999999998</v>
      </c>
      <c r="P142">
        <v>5.93</v>
      </c>
      <c r="Q142">
        <v>5.9379999999999997</v>
      </c>
    </row>
    <row r="143" spans="1:17">
      <c r="A143" s="2">
        <v>41038</v>
      </c>
      <c r="B143">
        <v>1.016</v>
      </c>
      <c r="C143" t="s">
        <v>32</v>
      </c>
      <c r="D143" t="s">
        <v>32</v>
      </c>
      <c r="E143">
        <v>3.0529999999999999</v>
      </c>
      <c r="F143">
        <v>3.67</v>
      </c>
      <c r="G143">
        <v>4.085</v>
      </c>
      <c r="H143">
        <v>4.649</v>
      </c>
      <c r="I143">
        <v>4.9059999999999997</v>
      </c>
      <c r="J143">
        <v>5.1239999999999997</v>
      </c>
      <c r="K143">
        <v>5.2649999999999997</v>
      </c>
      <c r="L143">
        <v>5.4669999999999996</v>
      </c>
      <c r="M143">
        <v>5.76</v>
      </c>
      <c r="N143">
        <v>5.8330000000000002</v>
      </c>
      <c r="O143">
        <v>6.1769999999999996</v>
      </c>
      <c r="P143">
        <v>6.0439999999999996</v>
      </c>
      <c r="Q143">
        <v>6.0510000000000002</v>
      </c>
    </row>
    <row r="144" spans="1:17">
      <c r="A144" s="2">
        <v>41039</v>
      </c>
      <c r="B144">
        <v>1.103</v>
      </c>
      <c r="C144" t="s">
        <v>32</v>
      </c>
      <c r="D144" t="s">
        <v>32</v>
      </c>
      <c r="E144">
        <v>2.95</v>
      </c>
      <c r="F144">
        <v>3.5569999999999999</v>
      </c>
      <c r="G144">
        <v>3.9609999999999999</v>
      </c>
      <c r="H144">
        <v>4.5179999999999998</v>
      </c>
      <c r="I144">
        <v>4.7850000000000001</v>
      </c>
      <c r="J144">
        <v>5.0250000000000004</v>
      </c>
      <c r="K144">
        <v>5.1760000000000002</v>
      </c>
      <c r="L144">
        <v>5.3780000000000001</v>
      </c>
      <c r="M144">
        <v>5.6680000000000001</v>
      </c>
      <c r="N144">
        <v>5.7709999999999999</v>
      </c>
      <c r="O144">
        <v>6.1029999999999998</v>
      </c>
      <c r="P144">
        <v>5.9669999999999996</v>
      </c>
      <c r="Q144">
        <v>5.9669999999999996</v>
      </c>
    </row>
    <row r="145" spans="1:17">
      <c r="A145" s="2">
        <v>41040</v>
      </c>
      <c r="B145">
        <v>0.95899999999999996</v>
      </c>
      <c r="C145" t="s">
        <v>32</v>
      </c>
      <c r="D145" t="s">
        <v>32</v>
      </c>
      <c r="E145">
        <v>2.9750000000000001</v>
      </c>
      <c r="F145">
        <v>3.59</v>
      </c>
      <c r="G145">
        <v>3.968</v>
      </c>
      <c r="H145">
        <v>4.516</v>
      </c>
      <c r="I145">
        <v>4.7869999999999999</v>
      </c>
      <c r="J145">
        <v>5.0190000000000001</v>
      </c>
      <c r="K145">
        <v>5.1689999999999996</v>
      </c>
      <c r="L145">
        <v>5.367</v>
      </c>
      <c r="M145">
        <v>5.66</v>
      </c>
      <c r="N145">
        <v>5.7670000000000003</v>
      </c>
      <c r="O145">
        <v>6.0940000000000003</v>
      </c>
      <c r="P145">
        <v>5.9580000000000002</v>
      </c>
      <c r="Q145">
        <v>5.9589999999999996</v>
      </c>
    </row>
    <row r="146" spans="1:17">
      <c r="A146" s="2">
        <v>41043</v>
      </c>
      <c r="B146">
        <v>1.0289999999999999</v>
      </c>
      <c r="C146" t="s">
        <v>32</v>
      </c>
      <c r="D146" t="s">
        <v>32</v>
      </c>
      <c r="E146">
        <v>3.2759999999999998</v>
      </c>
      <c r="F146">
        <v>3.9180000000000001</v>
      </c>
      <c r="G146">
        <v>4.2469999999999999</v>
      </c>
      <c r="H146">
        <v>4.7640000000000002</v>
      </c>
      <c r="I146">
        <v>5.0119999999999996</v>
      </c>
      <c r="J146">
        <v>5.2430000000000003</v>
      </c>
      <c r="K146">
        <v>5.375</v>
      </c>
      <c r="L146">
        <v>5.5609999999999999</v>
      </c>
      <c r="M146">
        <v>5.8460000000000001</v>
      </c>
      <c r="N146">
        <v>5.9390000000000001</v>
      </c>
      <c r="O146">
        <v>6.2359999999999998</v>
      </c>
      <c r="P146">
        <v>6.1</v>
      </c>
      <c r="Q146">
        <v>6.11</v>
      </c>
    </row>
    <row r="147" spans="1:17">
      <c r="A147" s="2">
        <v>41044</v>
      </c>
      <c r="B147">
        <v>0.90900000000000003</v>
      </c>
      <c r="C147" t="s">
        <v>32</v>
      </c>
      <c r="D147" t="s">
        <v>32</v>
      </c>
      <c r="E147">
        <v>3.4820000000000002</v>
      </c>
      <c r="F147">
        <v>4.133</v>
      </c>
      <c r="G147">
        <v>4.4530000000000003</v>
      </c>
      <c r="H147">
        <v>4.9790000000000001</v>
      </c>
      <c r="I147">
        <v>5.2069999999999999</v>
      </c>
      <c r="J147">
        <v>5.42</v>
      </c>
      <c r="K147">
        <v>5.5410000000000004</v>
      </c>
      <c r="L147">
        <v>5.7229999999999999</v>
      </c>
      <c r="M147">
        <v>6.0060000000000002</v>
      </c>
      <c r="N147">
        <v>6.0650000000000004</v>
      </c>
      <c r="O147">
        <v>6.3259999999999996</v>
      </c>
      <c r="P147">
        <v>6.19</v>
      </c>
      <c r="Q147">
        <v>6.181</v>
      </c>
    </row>
    <row r="148" spans="1:17">
      <c r="A148" s="2">
        <v>41045</v>
      </c>
      <c r="B148">
        <v>1.159</v>
      </c>
      <c r="C148" t="s">
        <v>32</v>
      </c>
      <c r="D148" t="s">
        <v>32</v>
      </c>
      <c r="E148">
        <v>3.5070000000000001</v>
      </c>
      <c r="F148">
        <v>4.13</v>
      </c>
      <c r="G148">
        <v>4.4560000000000004</v>
      </c>
      <c r="H148">
        <v>4.9719999999999995</v>
      </c>
      <c r="I148">
        <v>5.1950000000000003</v>
      </c>
      <c r="J148">
        <v>5.399</v>
      </c>
      <c r="K148">
        <v>5.5170000000000003</v>
      </c>
      <c r="L148">
        <v>5.6890000000000001</v>
      </c>
      <c r="M148">
        <v>5.9619999999999997</v>
      </c>
      <c r="N148">
        <v>6.0170000000000003</v>
      </c>
      <c r="O148">
        <v>6.27</v>
      </c>
      <c r="P148">
        <v>6.1360000000000001</v>
      </c>
      <c r="Q148">
        <v>6.1319999999999997</v>
      </c>
    </row>
    <row r="149" spans="1:17">
      <c r="A149" s="2">
        <v>41046</v>
      </c>
      <c r="B149">
        <v>1.2650000000000001</v>
      </c>
      <c r="C149" t="s">
        <v>32</v>
      </c>
      <c r="D149" t="s">
        <v>32</v>
      </c>
      <c r="E149">
        <v>3.6560000000000001</v>
      </c>
      <c r="F149">
        <v>4.2220000000000004</v>
      </c>
      <c r="G149">
        <v>4.5250000000000004</v>
      </c>
      <c r="H149">
        <v>5.0149999999999997</v>
      </c>
      <c r="I149">
        <v>5.23</v>
      </c>
      <c r="J149">
        <v>5.42</v>
      </c>
      <c r="K149">
        <v>5.5309999999999997</v>
      </c>
      <c r="L149">
        <v>5.6909999999999998</v>
      </c>
      <c r="M149">
        <v>5.9610000000000003</v>
      </c>
      <c r="N149">
        <v>5.9870000000000001</v>
      </c>
      <c r="O149">
        <v>6.2409999999999997</v>
      </c>
      <c r="P149">
        <v>6.11</v>
      </c>
      <c r="Q149">
        <v>6.101</v>
      </c>
    </row>
    <row r="150" spans="1:17">
      <c r="A150" s="2">
        <v>41047</v>
      </c>
      <c r="B150">
        <v>1.3420000000000001</v>
      </c>
      <c r="C150" t="s">
        <v>32</v>
      </c>
      <c r="D150" t="s">
        <v>32</v>
      </c>
      <c r="E150">
        <v>3.7</v>
      </c>
      <c r="F150">
        <v>4.2830000000000004</v>
      </c>
      <c r="G150">
        <v>4.58</v>
      </c>
      <c r="H150">
        <v>5.0359999999999996</v>
      </c>
      <c r="I150">
        <v>5.2460000000000004</v>
      </c>
      <c r="J150">
        <v>5.4210000000000003</v>
      </c>
      <c r="K150">
        <v>5.5179999999999998</v>
      </c>
      <c r="L150">
        <v>5.681</v>
      </c>
      <c r="M150">
        <v>5.9470000000000001</v>
      </c>
      <c r="N150">
        <v>5.9610000000000003</v>
      </c>
      <c r="O150">
        <v>6.2060000000000004</v>
      </c>
      <c r="P150">
        <v>6.08</v>
      </c>
      <c r="Q150">
        <v>6.077</v>
      </c>
    </row>
    <row r="151" spans="1:17">
      <c r="A151" s="2">
        <v>41050</v>
      </c>
      <c r="B151">
        <v>1.3080000000000001</v>
      </c>
      <c r="C151" t="s">
        <v>32</v>
      </c>
      <c r="D151" t="s">
        <v>32</v>
      </c>
      <c r="E151">
        <v>3.681</v>
      </c>
      <c r="F151">
        <v>4.2770000000000001</v>
      </c>
      <c r="G151">
        <v>4.5590000000000002</v>
      </c>
      <c r="H151">
        <v>5.0129999999999999</v>
      </c>
      <c r="I151">
        <v>5.2309999999999999</v>
      </c>
      <c r="J151">
        <v>5.4020000000000001</v>
      </c>
      <c r="K151">
        <v>5.5039999999999996</v>
      </c>
      <c r="L151">
        <v>5.6630000000000003</v>
      </c>
      <c r="M151">
        <v>5.923</v>
      </c>
      <c r="N151">
        <v>5.9269999999999996</v>
      </c>
      <c r="O151">
        <v>6.1660000000000004</v>
      </c>
      <c r="P151">
        <v>6.0469999999999997</v>
      </c>
      <c r="Q151">
        <v>6.05</v>
      </c>
    </row>
    <row r="152" spans="1:17">
      <c r="A152" s="2">
        <v>41051</v>
      </c>
      <c r="B152">
        <v>1.2849999999999999</v>
      </c>
      <c r="C152" t="s">
        <v>32</v>
      </c>
      <c r="D152" t="s">
        <v>32</v>
      </c>
      <c r="E152">
        <v>3.4729999999999999</v>
      </c>
      <c r="F152">
        <v>4.0570000000000004</v>
      </c>
      <c r="G152">
        <v>4.3609999999999998</v>
      </c>
      <c r="H152">
        <v>4.8330000000000002</v>
      </c>
      <c r="I152">
        <v>5.0410000000000004</v>
      </c>
      <c r="J152">
        <v>5.2080000000000002</v>
      </c>
      <c r="K152">
        <v>5.3049999999999997</v>
      </c>
      <c r="L152">
        <v>5.46</v>
      </c>
      <c r="M152">
        <v>5.7080000000000002</v>
      </c>
      <c r="N152">
        <v>5.7640000000000002</v>
      </c>
      <c r="O152">
        <v>6.0519999999999996</v>
      </c>
      <c r="P152">
        <v>5.9350000000000005</v>
      </c>
      <c r="Q152">
        <v>5.9329999999999998</v>
      </c>
    </row>
    <row r="153" spans="1:17">
      <c r="A153" s="2">
        <v>41052</v>
      </c>
      <c r="B153">
        <v>1.335</v>
      </c>
      <c r="C153" t="s">
        <v>32</v>
      </c>
      <c r="D153" t="s">
        <v>32</v>
      </c>
      <c r="E153">
        <v>3.6040000000000001</v>
      </c>
      <c r="F153">
        <v>4.2009999999999996</v>
      </c>
      <c r="G153">
        <v>4.4909999999999997</v>
      </c>
      <c r="H153">
        <v>4.9649999999999999</v>
      </c>
      <c r="I153">
        <v>5.1539999999999999</v>
      </c>
      <c r="J153">
        <v>5.3159999999999998</v>
      </c>
      <c r="K153">
        <v>5.4009999999999998</v>
      </c>
      <c r="L153">
        <v>5.55</v>
      </c>
      <c r="M153">
        <v>5.8029999999999999</v>
      </c>
      <c r="N153">
        <v>5.875</v>
      </c>
      <c r="O153">
        <v>6.1630000000000003</v>
      </c>
      <c r="P153">
        <v>6.05</v>
      </c>
      <c r="Q153">
        <v>6.056</v>
      </c>
    </row>
    <row r="154" spans="1:17">
      <c r="A154" s="2">
        <v>41053</v>
      </c>
      <c r="B154">
        <v>1.377</v>
      </c>
      <c r="C154" t="s">
        <v>32</v>
      </c>
      <c r="D154" t="s">
        <v>32</v>
      </c>
      <c r="E154">
        <v>3.5510000000000002</v>
      </c>
      <c r="F154">
        <v>4.1470000000000002</v>
      </c>
      <c r="G154">
        <v>4.4470000000000001</v>
      </c>
      <c r="H154">
        <v>4.915</v>
      </c>
      <c r="I154">
        <v>5.1079999999999997</v>
      </c>
      <c r="J154">
        <v>5.2460000000000004</v>
      </c>
      <c r="K154">
        <v>5.3209999999999997</v>
      </c>
      <c r="L154">
        <v>5.46</v>
      </c>
      <c r="M154">
        <v>5.7030000000000003</v>
      </c>
      <c r="N154">
        <v>5.8040000000000003</v>
      </c>
      <c r="O154">
        <v>6.1020000000000003</v>
      </c>
      <c r="P154">
        <v>5.9889999999999999</v>
      </c>
      <c r="Q154">
        <v>5.9870000000000001</v>
      </c>
    </row>
    <row r="155" spans="1:17">
      <c r="A155" s="2">
        <v>41054</v>
      </c>
      <c r="B155">
        <v>1.353</v>
      </c>
      <c r="C155" t="s">
        <v>32</v>
      </c>
      <c r="D155" t="s">
        <v>32</v>
      </c>
      <c r="E155">
        <v>3.6470000000000002</v>
      </c>
      <c r="F155">
        <v>4.2530000000000001</v>
      </c>
      <c r="G155">
        <v>4.5519999999999996</v>
      </c>
      <c r="H155">
        <v>5.0090000000000003</v>
      </c>
      <c r="I155">
        <v>5.2039999999999997</v>
      </c>
      <c r="J155">
        <v>5.3390000000000004</v>
      </c>
      <c r="K155">
        <v>5.41</v>
      </c>
      <c r="L155">
        <v>5.5510000000000002</v>
      </c>
      <c r="M155">
        <v>5.7930000000000001</v>
      </c>
      <c r="N155">
        <v>5.88</v>
      </c>
      <c r="O155">
        <v>6.17</v>
      </c>
      <c r="P155">
        <v>6.0540000000000003</v>
      </c>
      <c r="Q155">
        <v>6.0549999999999997</v>
      </c>
    </row>
    <row r="156" spans="1:17">
      <c r="A156" s="2">
        <v>41057</v>
      </c>
      <c r="B156">
        <v>1.387</v>
      </c>
      <c r="C156">
        <v>2.081</v>
      </c>
      <c r="D156" t="s">
        <v>32</v>
      </c>
      <c r="E156">
        <v>3.8860000000000001</v>
      </c>
      <c r="F156">
        <v>4.4729999999999999</v>
      </c>
      <c r="G156">
        <v>4.75</v>
      </c>
      <c r="H156">
        <v>5.1790000000000003</v>
      </c>
      <c r="I156">
        <v>5.35</v>
      </c>
      <c r="J156">
        <v>5.46</v>
      </c>
      <c r="K156">
        <v>5.5179999999999998</v>
      </c>
      <c r="L156">
        <v>5.633</v>
      </c>
      <c r="M156">
        <v>5.8609999999999998</v>
      </c>
      <c r="N156">
        <v>5.9489999999999998</v>
      </c>
      <c r="O156">
        <v>6.2389999999999999</v>
      </c>
      <c r="P156">
        <v>6.1180000000000003</v>
      </c>
      <c r="Q156">
        <v>6.117</v>
      </c>
    </row>
    <row r="157" spans="1:17">
      <c r="A157" s="2">
        <v>41058</v>
      </c>
      <c r="B157">
        <v>1.54</v>
      </c>
      <c r="C157">
        <v>2.23</v>
      </c>
      <c r="D157" t="s">
        <v>32</v>
      </c>
      <c r="E157">
        <v>4.0359999999999996</v>
      </c>
      <c r="F157">
        <v>4.5949999999999998</v>
      </c>
      <c r="G157">
        <v>4.8479999999999999</v>
      </c>
      <c r="H157">
        <v>5.2329999999999997</v>
      </c>
      <c r="I157">
        <v>5.3940000000000001</v>
      </c>
      <c r="J157">
        <v>5.5030000000000001</v>
      </c>
      <c r="K157">
        <v>5.5460000000000003</v>
      </c>
      <c r="L157">
        <v>5.6690000000000005</v>
      </c>
      <c r="M157">
        <v>5.8959999999999999</v>
      </c>
      <c r="N157">
        <v>5.9820000000000002</v>
      </c>
      <c r="O157">
        <v>6.2610000000000001</v>
      </c>
      <c r="P157">
        <v>6.1349999999999998</v>
      </c>
      <c r="Q157">
        <v>6.1260000000000003</v>
      </c>
    </row>
    <row r="158" spans="1:17">
      <c r="A158" s="2">
        <v>41059</v>
      </c>
      <c r="B158">
        <v>1.716</v>
      </c>
      <c r="C158">
        <v>2.3959999999999999</v>
      </c>
      <c r="D158" t="s">
        <v>32</v>
      </c>
      <c r="E158">
        <v>4.3940000000000001</v>
      </c>
      <c r="F158">
        <v>4.9249999999999998</v>
      </c>
      <c r="G158">
        <v>5.16</v>
      </c>
      <c r="H158">
        <v>5.53</v>
      </c>
      <c r="I158">
        <v>5.6449999999999996</v>
      </c>
      <c r="J158">
        <v>5.726</v>
      </c>
      <c r="K158">
        <v>5.75</v>
      </c>
      <c r="L158">
        <v>5.85</v>
      </c>
      <c r="M158">
        <v>6.0549999999999997</v>
      </c>
      <c r="N158">
        <v>6.1310000000000002</v>
      </c>
      <c r="O158">
        <v>6.3410000000000002</v>
      </c>
      <c r="P158">
        <v>6.2119999999999997</v>
      </c>
      <c r="Q158">
        <v>6.2119999999999997</v>
      </c>
    </row>
    <row r="159" spans="1:17">
      <c r="A159" s="2">
        <v>41060</v>
      </c>
      <c r="B159">
        <v>1.734</v>
      </c>
      <c r="C159">
        <v>2.4119999999999999</v>
      </c>
      <c r="D159" t="s">
        <v>32</v>
      </c>
      <c r="E159">
        <v>4.3879999999999999</v>
      </c>
      <c r="F159">
        <v>4.9050000000000002</v>
      </c>
      <c r="G159">
        <v>5.133</v>
      </c>
      <c r="H159">
        <v>5.5069999999999997</v>
      </c>
      <c r="I159">
        <v>5.6189999999999998</v>
      </c>
      <c r="J159">
        <v>5.6920000000000002</v>
      </c>
      <c r="K159">
        <v>5.7119999999999997</v>
      </c>
      <c r="L159">
        <v>5.8079999999999998</v>
      </c>
      <c r="M159">
        <v>6.0039999999999996</v>
      </c>
      <c r="N159">
        <v>6.1120000000000001</v>
      </c>
      <c r="O159">
        <v>6.3319999999999999</v>
      </c>
      <c r="P159">
        <v>6.22</v>
      </c>
      <c r="Q159">
        <v>6.2190000000000003</v>
      </c>
    </row>
    <row r="160" spans="1:17">
      <c r="A160" s="2">
        <v>41061</v>
      </c>
      <c r="B160">
        <v>1.712</v>
      </c>
      <c r="C160">
        <v>2.3780000000000001</v>
      </c>
      <c r="D160" t="s">
        <v>32</v>
      </c>
      <c r="E160">
        <v>4.3079999999999998</v>
      </c>
      <c r="F160">
        <v>4.798</v>
      </c>
      <c r="G160">
        <v>5.0339999999999998</v>
      </c>
      <c r="H160">
        <v>5.3929999999999998</v>
      </c>
      <c r="I160">
        <v>5.484</v>
      </c>
      <c r="J160">
        <v>5.5609999999999999</v>
      </c>
      <c r="K160">
        <v>5.5759999999999996</v>
      </c>
      <c r="L160">
        <v>5.6619999999999999</v>
      </c>
      <c r="M160">
        <v>5.8550000000000004</v>
      </c>
      <c r="N160">
        <v>6.016</v>
      </c>
      <c r="O160">
        <v>6.2560000000000002</v>
      </c>
      <c r="P160">
        <v>6.157</v>
      </c>
      <c r="Q160">
        <v>6.1539999999999999</v>
      </c>
    </row>
    <row r="161" spans="1:17">
      <c r="A161" s="2">
        <v>41064</v>
      </c>
      <c r="B161">
        <v>1.6179999999999999</v>
      </c>
      <c r="C161">
        <v>2.3180000000000001</v>
      </c>
      <c r="D161" t="s">
        <v>32</v>
      </c>
      <c r="E161">
        <v>4.0960000000000001</v>
      </c>
      <c r="F161">
        <v>4.59</v>
      </c>
      <c r="G161">
        <v>4.8070000000000004</v>
      </c>
      <c r="H161">
        <v>5.1660000000000004</v>
      </c>
      <c r="I161">
        <v>5.2839999999999998</v>
      </c>
      <c r="J161">
        <v>5.3520000000000003</v>
      </c>
      <c r="K161">
        <v>5.3710000000000004</v>
      </c>
      <c r="L161">
        <v>5.4610000000000003</v>
      </c>
      <c r="M161">
        <v>5.6470000000000002</v>
      </c>
      <c r="N161">
        <v>5.8419999999999996</v>
      </c>
      <c r="O161">
        <v>6.1310000000000002</v>
      </c>
      <c r="P161">
        <v>6.0490000000000004</v>
      </c>
      <c r="Q161">
        <v>6.048</v>
      </c>
    </row>
    <row r="162" spans="1:17">
      <c r="A162" s="2">
        <v>41065</v>
      </c>
      <c r="B162">
        <v>1.6579999999999999</v>
      </c>
      <c r="C162">
        <v>2.2480000000000002</v>
      </c>
      <c r="D162" t="s">
        <v>32</v>
      </c>
      <c r="E162">
        <v>4.0309999999999997</v>
      </c>
      <c r="F162">
        <v>4.585</v>
      </c>
      <c r="G162">
        <v>4.8079999999999998</v>
      </c>
      <c r="H162">
        <v>5.18</v>
      </c>
      <c r="I162">
        <v>5.2720000000000002</v>
      </c>
      <c r="J162">
        <v>5.3410000000000002</v>
      </c>
      <c r="K162">
        <v>5.3540000000000001</v>
      </c>
      <c r="L162">
        <v>5.4450000000000003</v>
      </c>
      <c r="M162">
        <v>5.63</v>
      </c>
      <c r="N162">
        <v>5.8330000000000002</v>
      </c>
      <c r="O162">
        <v>6.109</v>
      </c>
      <c r="P162">
        <v>6.024</v>
      </c>
      <c r="Q162">
        <v>6.03</v>
      </c>
    </row>
    <row r="163" spans="1:17">
      <c r="A163" s="2">
        <v>41066</v>
      </c>
      <c r="B163">
        <v>1.492</v>
      </c>
      <c r="C163">
        <v>2.0510000000000002</v>
      </c>
      <c r="D163" t="s">
        <v>32</v>
      </c>
      <c r="E163">
        <v>3.8660000000000001</v>
      </c>
      <c r="F163">
        <v>4.45</v>
      </c>
      <c r="G163">
        <v>4.7140000000000004</v>
      </c>
      <c r="H163">
        <v>5.1029999999999998</v>
      </c>
      <c r="I163">
        <v>5.242</v>
      </c>
      <c r="J163">
        <v>5.3209999999999997</v>
      </c>
      <c r="K163">
        <v>5.3529999999999998</v>
      </c>
      <c r="L163">
        <v>5.4530000000000003</v>
      </c>
      <c r="M163">
        <v>5.6539999999999999</v>
      </c>
      <c r="N163">
        <v>5.851</v>
      </c>
      <c r="O163">
        <v>6.1150000000000002</v>
      </c>
      <c r="P163">
        <v>6.0270000000000001</v>
      </c>
      <c r="Q163">
        <v>6.04</v>
      </c>
    </row>
    <row r="164" spans="1:17">
      <c r="A164" s="2">
        <v>41067</v>
      </c>
      <c r="B164">
        <v>1.3820000000000001</v>
      </c>
      <c r="C164">
        <v>1.99</v>
      </c>
      <c r="D164" t="s">
        <v>32</v>
      </c>
      <c r="E164">
        <v>3.774</v>
      </c>
      <c r="F164">
        <v>4.3609999999999998</v>
      </c>
      <c r="G164">
        <v>4.6509999999999998</v>
      </c>
      <c r="H164">
        <v>5.0350000000000001</v>
      </c>
      <c r="I164">
        <v>5.1959999999999997</v>
      </c>
      <c r="J164">
        <v>5.3070000000000004</v>
      </c>
      <c r="K164">
        <v>5.3579999999999997</v>
      </c>
      <c r="L164">
        <v>5.4740000000000002</v>
      </c>
      <c r="M164">
        <v>5.6950000000000003</v>
      </c>
      <c r="N164">
        <v>5.8849999999999998</v>
      </c>
      <c r="O164">
        <v>6.1580000000000004</v>
      </c>
      <c r="P164">
        <v>6.0830000000000002</v>
      </c>
      <c r="Q164">
        <v>6.0919999999999996</v>
      </c>
    </row>
    <row r="165" spans="1:17">
      <c r="A165" s="2">
        <v>41068</v>
      </c>
      <c r="B165">
        <v>1.431</v>
      </c>
      <c r="C165">
        <v>2.0190000000000001</v>
      </c>
      <c r="D165" t="s">
        <v>32</v>
      </c>
      <c r="E165">
        <v>3.883</v>
      </c>
      <c r="F165">
        <v>4.4580000000000002</v>
      </c>
      <c r="G165">
        <v>4.7539999999999996</v>
      </c>
      <c r="H165">
        <v>5.1269999999999998</v>
      </c>
      <c r="I165">
        <v>5.29</v>
      </c>
      <c r="J165">
        <v>5.3870000000000005</v>
      </c>
      <c r="K165">
        <v>5.43</v>
      </c>
      <c r="L165">
        <v>5.5430000000000001</v>
      </c>
      <c r="M165">
        <v>5.758</v>
      </c>
      <c r="N165">
        <v>5.96</v>
      </c>
      <c r="O165">
        <v>6.2169999999999996</v>
      </c>
      <c r="P165">
        <v>6.1449999999999996</v>
      </c>
      <c r="Q165">
        <v>6.1520000000000001</v>
      </c>
    </row>
    <row r="166" spans="1:17">
      <c r="A166" s="2">
        <v>41071</v>
      </c>
      <c r="B166">
        <v>1.4950000000000001</v>
      </c>
      <c r="C166">
        <v>2.085</v>
      </c>
      <c r="D166" t="s">
        <v>32</v>
      </c>
      <c r="E166">
        <v>4.1929999999999996</v>
      </c>
      <c r="F166">
        <v>4.7889999999999997</v>
      </c>
      <c r="G166">
        <v>5.0659999999999998</v>
      </c>
      <c r="H166">
        <v>5.4379999999999997</v>
      </c>
      <c r="I166">
        <v>5.5750000000000002</v>
      </c>
      <c r="J166">
        <v>5.67</v>
      </c>
      <c r="K166">
        <v>5.7050000000000001</v>
      </c>
      <c r="L166">
        <v>5.8010000000000002</v>
      </c>
      <c r="M166">
        <v>6.0179999999999998</v>
      </c>
      <c r="N166">
        <v>6.1689999999999996</v>
      </c>
      <c r="O166">
        <v>6.3879999999999999</v>
      </c>
      <c r="P166">
        <v>6.3140000000000001</v>
      </c>
      <c r="Q166">
        <v>6.3129999999999997</v>
      </c>
    </row>
    <row r="167" spans="1:17">
      <c r="A167" s="2">
        <v>41072</v>
      </c>
      <c r="B167">
        <v>1.714</v>
      </c>
      <c r="C167">
        <v>2.4350000000000001</v>
      </c>
      <c r="D167">
        <v>3.9060000000000001</v>
      </c>
      <c r="E167">
        <v>4.5</v>
      </c>
      <c r="F167">
        <v>5.093</v>
      </c>
      <c r="G167">
        <v>5.3120000000000003</v>
      </c>
      <c r="H167">
        <v>5.6539999999999999</v>
      </c>
      <c r="I167">
        <v>5.7869999999999999</v>
      </c>
      <c r="J167">
        <v>5.87</v>
      </c>
      <c r="K167">
        <v>5.8780000000000001</v>
      </c>
      <c r="L167">
        <v>5.9559999999999995</v>
      </c>
      <c r="M167">
        <v>6.1559999999999997</v>
      </c>
      <c r="N167">
        <v>6.3090000000000002</v>
      </c>
      <c r="O167">
        <v>6.548</v>
      </c>
      <c r="P167">
        <v>6.4630000000000001</v>
      </c>
      <c r="Q167">
        <v>6.4509999999999996</v>
      </c>
    </row>
    <row r="168" spans="1:17">
      <c r="A168" s="2">
        <v>41073</v>
      </c>
      <c r="B168">
        <v>1.6520000000000001</v>
      </c>
      <c r="C168">
        <v>2.4889999999999999</v>
      </c>
      <c r="D168">
        <v>3.8679999999999999</v>
      </c>
      <c r="E168">
        <v>4.6530000000000005</v>
      </c>
      <c r="F168">
        <v>5.234</v>
      </c>
      <c r="G168">
        <v>5.45</v>
      </c>
      <c r="H168">
        <v>5.78</v>
      </c>
      <c r="I168">
        <v>5.9160000000000004</v>
      </c>
      <c r="J168">
        <v>5.9889999999999999</v>
      </c>
      <c r="K168">
        <v>5.9749999999999996</v>
      </c>
      <c r="L168">
        <v>6.03</v>
      </c>
      <c r="M168">
        <v>6.202</v>
      </c>
      <c r="N168">
        <v>6.3760000000000003</v>
      </c>
      <c r="O168">
        <v>6.6120000000000001</v>
      </c>
      <c r="P168">
        <v>6.5419999999999998</v>
      </c>
      <c r="Q168">
        <v>6.5289999999999999</v>
      </c>
    </row>
    <row r="169" spans="1:17">
      <c r="A169" s="2">
        <v>41074</v>
      </c>
      <c r="B169">
        <v>1.8900000000000001</v>
      </c>
      <c r="C169">
        <v>2.605</v>
      </c>
      <c r="D169">
        <v>3.8369999999999997</v>
      </c>
      <c r="E169">
        <v>4.585</v>
      </c>
      <c r="F169">
        <v>5.1959999999999997</v>
      </c>
      <c r="G169">
        <v>5.3949999999999996</v>
      </c>
      <c r="H169">
        <v>5.7240000000000002</v>
      </c>
      <c r="I169">
        <v>5.8730000000000002</v>
      </c>
      <c r="J169">
        <v>5.9379999999999997</v>
      </c>
      <c r="K169">
        <v>5.9119999999999999</v>
      </c>
      <c r="L169">
        <v>5.9509999999999996</v>
      </c>
      <c r="M169">
        <v>6.117</v>
      </c>
      <c r="N169">
        <v>6.2830000000000004</v>
      </c>
      <c r="O169">
        <v>6.5179999999999998</v>
      </c>
      <c r="P169">
        <v>6.4569999999999999</v>
      </c>
      <c r="Q169">
        <v>6.46</v>
      </c>
    </row>
    <row r="170" spans="1:17">
      <c r="A170" s="2">
        <v>41075</v>
      </c>
      <c r="B170">
        <v>1.8169999999999999</v>
      </c>
      <c r="C170">
        <v>2.536</v>
      </c>
      <c r="D170">
        <v>3.7800000000000002</v>
      </c>
      <c r="E170">
        <v>4.3959999999999999</v>
      </c>
      <c r="F170">
        <v>4.9930000000000003</v>
      </c>
      <c r="G170">
        <v>5.2</v>
      </c>
      <c r="H170">
        <v>5.52</v>
      </c>
      <c r="I170">
        <v>5.6740000000000004</v>
      </c>
      <c r="J170">
        <v>5.7379999999999995</v>
      </c>
      <c r="K170">
        <v>5.6980000000000004</v>
      </c>
      <c r="L170">
        <v>5.7460000000000004</v>
      </c>
      <c r="M170">
        <v>5.9119999999999999</v>
      </c>
      <c r="N170">
        <v>6.1050000000000004</v>
      </c>
      <c r="O170">
        <v>6.3609999999999998</v>
      </c>
      <c r="P170">
        <v>6.2990000000000004</v>
      </c>
      <c r="Q170">
        <v>6.2830000000000004</v>
      </c>
    </row>
    <row r="171" spans="1:17">
      <c r="A171" s="2">
        <v>41078</v>
      </c>
      <c r="B171">
        <v>1.7810000000000001</v>
      </c>
      <c r="C171">
        <v>2.5129999999999999</v>
      </c>
      <c r="D171">
        <v>3.8529999999999998</v>
      </c>
      <c r="E171">
        <v>4.4610000000000003</v>
      </c>
      <c r="F171">
        <v>5.1210000000000004</v>
      </c>
      <c r="G171">
        <v>5.3259999999999996</v>
      </c>
      <c r="H171">
        <v>5.6479999999999997</v>
      </c>
      <c r="I171">
        <v>5.8</v>
      </c>
      <c r="J171">
        <v>5.8650000000000002</v>
      </c>
      <c r="K171">
        <v>5.843</v>
      </c>
      <c r="L171">
        <v>5.8970000000000002</v>
      </c>
      <c r="M171">
        <v>6.0670000000000002</v>
      </c>
      <c r="N171">
        <v>6.2389999999999999</v>
      </c>
      <c r="O171">
        <v>6.4939999999999998</v>
      </c>
      <c r="P171">
        <v>6.41</v>
      </c>
      <c r="Q171">
        <v>6.3940000000000001</v>
      </c>
    </row>
    <row r="172" spans="1:17">
      <c r="A172" s="2">
        <v>41079</v>
      </c>
      <c r="B172">
        <v>1.73</v>
      </c>
      <c r="C172">
        <v>2.5510000000000002</v>
      </c>
      <c r="D172">
        <v>3.7119999999999997</v>
      </c>
      <c r="E172">
        <v>4.2590000000000003</v>
      </c>
      <c r="F172">
        <v>4.8890000000000002</v>
      </c>
      <c r="G172">
        <v>5.0999999999999996</v>
      </c>
      <c r="H172">
        <v>5.4420000000000002</v>
      </c>
      <c r="I172">
        <v>5.5979999999999999</v>
      </c>
      <c r="J172">
        <v>5.6630000000000003</v>
      </c>
      <c r="K172">
        <v>5.6619999999999999</v>
      </c>
      <c r="L172">
        <v>5.7290000000000001</v>
      </c>
      <c r="M172">
        <v>5.9020000000000001</v>
      </c>
      <c r="N172">
        <v>6.1079999999999997</v>
      </c>
      <c r="O172">
        <v>6.3810000000000002</v>
      </c>
      <c r="P172">
        <v>6.3159999999999998</v>
      </c>
      <c r="Q172">
        <v>6.3010000000000002</v>
      </c>
    </row>
    <row r="173" spans="1:17">
      <c r="A173" s="2">
        <v>41080</v>
      </c>
      <c r="B173">
        <v>1.548</v>
      </c>
      <c r="C173">
        <v>2.3660000000000001</v>
      </c>
      <c r="D173">
        <v>3.4649999999999999</v>
      </c>
      <c r="E173">
        <v>3.984</v>
      </c>
      <c r="F173">
        <v>4.6500000000000004</v>
      </c>
      <c r="G173">
        <v>4.9009999999999998</v>
      </c>
      <c r="H173">
        <v>5.2530000000000001</v>
      </c>
      <c r="I173">
        <v>5.407</v>
      </c>
      <c r="J173">
        <v>5.4809999999999999</v>
      </c>
      <c r="K173">
        <v>5.49</v>
      </c>
      <c r="L173">
        <v>5.5720000000000001</v>
      </c>
      <c r="M173">
        <v>5.7530000000000001</v>
      </c>
      <c r="N173">
        <v>5.976</v>
      </c>
      <c r="O173">
        <v>6.2789999999999999</v>
      </c>
      <c r="P173">
        <v>6.2119999999999997</v>
      </c>
      <c r="Q173">
        <v>6.2080000000000002</v>
      </c>
    </row>
    <row r="174" spans="1:17">
      <c r="A174" s="2">
        <v>41081</v>
      </c>
      <c r="B174">
        <v>1.3839999999999999</v>
      </c>
      <c r="C174">
        <v>2.1779999999999999</v>
      </c>
      <c r="D174">
        <v>3.1509999999999998</v>
      </c>
      <c r="E174">
        <v>3.7530000000000001</v>
      </c>
      <c r="F174">
        <v>4.4130000000000003</v>
      </c>
      <c r="G174">
        <v>4.7290000000000001</v>
      </c>
      <c r="H174">
        <v>5.141</v>
      </c>
      <c r="I174">
        <v>5.3310000000000004</v>
      </c>
      <c r="J174">
        <v>5.4269999999999996</v>
      </c>
      <c r="K174">
        <v>5.4530000000000003</v>
      </c>
      <c r="L174">
        <v>5.5529999999999999</v>
      </c>
      <c r="M174">
        <v>5.734</v>
      </c>
      <c r="N174">
        <v>5.97</v>
      </c>
      <c r="O174">
        <v>6.2530000000000001</v>
      </c>
      <c r="P174">
        <v>6.181</v>
      </c>
      <c r="Q174">
        <v>6.1680000000000001</v>
      </c>
    </row>
    <row r="175" spans="1:17">
      <c r="A175" s="2">
        <v>41082</v>
      </c>
      <c r="B175">
        <v>1.4490000000000001</v>
      </c>
      <c r="C175">
        <v>2.0870000000000002</v>
      </c>
      <c r="D175">
        <v>3.1</v>
      </c>
      <c r="E175">
        <v>3.73</v>
      </c>
      <c r="F175">
        <v>4.4260000000000002</v>
      </c>
      <c r="G175">
        <v>4.766</v>
      </c>
      <c r="H175">
        <v>5.1820000000000004</v>
      </c>
      <c r="I175">
        <v>5.367</v>
      </c>
      <c r="J175">
        <v>5.47</v>
      </c>
      <c r="K175">
        <v>5.5019999999999998</v>
      </c>
      <c r="L175">
        <v>5.61</v>
      </c>
      <c r="M175">
        <v>5.7869999999999999</v>
      </c>
      <c r="N175">
        <v>6.0250000000000004</v>
      </c>
      <c r="O175">
        <v>6.2859999999999996</v>
      </c>
      <c r="P175">
        <v>6.2160000000000002</v>
      </c>
      <c r="Q175">
        <v>6.1890000000000001</v>
      </c>
    </row>
    <row r="176" spans="1:17">
      <c r="A176" s="2">
        <v>41085</v>
      </c>
      <c r="B176">
        <v>1.667</v>
      </c>
      <c r="C176">
        <v>2.3119999999999998</v>
      </c>
      <c r="D176">
        <v>3.4540000000000002</v>
      </c>
      <c r="E176">
        <v>4.2949999999999999</v>
      </c>
      <c r="F176">
        <v>4.9530000000000003</v>
      </c>
      <c r="G176">
        <v>5.194</v>
      </c>
      <c r="H176">
        <v>5.5519999999999996</v>
      </c>
      <c r="I176">
        <v>5.6820000000000004</v>
      </c>
      <c r="J176">
        <v>5.7359999999999998</v>
      </c>
      <c r="K176">
        <v>5.7489999999999997</v>
      </c>
      <c r="L176">
        <v>5.835</v>
      </c>
      <c r="M176">
        <v>5.9960000000000004</v>
      </c>
      <c r="N176">
        <v>6.1879999999999997</v>
      </c>
      <c r="O176">
        <v>6.4420000000000002</v>
      </c>
      <c r="P176">
        <v>6.3650000000000002</v>
      </c>
      <c r="Q176">
        <v>6.351</v>
      </c>
    </row>
    <row r="177" spans="1:17">
      <c r="A177" s="2">
        <v>41086</v>
      </c>
      <c r="B177">
        <v>1.905</v>
      </c>
      <c r="C177">
        <v>2.5540000000000003</v>
      </c>
      <c r="D177">
        <v>3.7359999999999998</v>
      </c>
      <c r="E177">
        <v>4.6210000000000004</v>
      </c>
      <c r="F177">
        <v>5.2949999999999999</v>
      </c>
      <c r="G177">
        <v>5.4969999999999999</v>
      </c>
      <c r="H177">
        <v>5.8250000000000002</v>
      </c>
      <c r="I177">
        <v>5.9379999999999997</v>
      </c>
      <c r="J177">
        <v>5.96</v>
      </c>
      <c r="K177">
        <v>5.9509999999999996</v>
      </c>
      <c r="L177">
        <v>6.016</v>
      </c>
      <c r="M177">
        <v>6.1680000000000001</v>
      </c>
      <c r="N177">
        <v>6.3259999999999996</v>
      </c>
      <c r="O177">
        <v>6.5609999999999999</v>
      </c>
      <c r="P177">
        <v>6.4809999999999999</v>
      </c>
      <c r="Q177">
        <v>6.4690000000000003</v>
      </c>
    </row>
    <row r="178" spans="1:17">
      <c r="A178" s="2">
        <v>41087</v>
      </c>
      <c r="B178">
        <v>2.0070000000000001</v>
      </c>
      <c r="C178">
        <v>2.6360000000000001</v>
      </c>
      <c r="D178">
        <v>3.673</v>
      </c>
      <c r="E178">
        <v>4.5510000000000002</v>
      </c>
      <c r="F178">
        <v>5.2149999999999999</v>
      </c>
      <c r="G178">
        <v>5.4580000000000002</v>
      </c>
      <c r="H178">
        <v>5.8079999999999998</v>
      </c>
      <c r="I178">
        <v>5.9340000000000002</v>
      </c>
      <c r="J178">
        <v>5.9740000000000002</v>
      </c>
      <c r="K178">
        <v>5.9669999999999996</v>
      </c>
      <c r="L178">
        <v>6.0279999999999996</v>
      </c>
      <c r="M178">
        <v>6.1879999999999997</v>
      </c>
      <c r="N178">
        <v>6.3520000000000003</v>
      </c>
      <c r="O178">
        <v>6.5620000000000003</v>
      </c>
      <c r="P178">
        <v>6.4909999999999997</v>
      </c>
      <c r="Q178">
        <v>6.4660000000000002</v>
      </c>
    </row>
    <row r="179" spans="1:17">
      <c r="A179" s="2">
        <v>41088</v>
      </c>
      <c r="B179">
        <v>1.9870000000000001</v>
      </c>
      <c r="C179">
        <v>2.633</v>
      </c>
      <c r="D179">
        <v>3.5289999999999999</v>
      </c>
      <c r="E179">
        <v>4.2539999999999996</v>
      </c>
      <c r="F179">
        <v>5.0119999999999996</v>
      </c>
      <c r="G179">
        <v>5.3049999999999997</v>
      </c>
      <c r="H179">
        <v>5.702</v>
      </c>
      <c r="I179">
        <v>5.8570000000000002</v>
      </c>
      <c r="J179">
        <v>5.9269999999999996</v>
      </c>
      <c r="K179">
        <v>5.9420000000000002</v>
      </c>
      <c r="L179">
        <v>6.0259999999999998</v>
      </c>
      <c r="M179">
        <v>6.1820000000000004</v>
      </c>
      <c r="N179">
        <v>6.351</v>
      </c>
      <c r="O179">
        <v>6.5819999999999999</v>
      </c>
      <c r="P179">
        <v>6.5110000000000001</v>
      </c>
      <c r="Q179">
        <v>6.4879999999999995</v>
      </c>
    </row>
    <row r="180" spans="1:17">
      <c r="A180" s="2">
        <v>41089</v>
      </c>
      <c r="B180">
        <v>1.8820000000000001</v>
      </c>
      <c r="C180">
        <v>2.3879999999999999</v>
      </c>
      <c r="D180">
        <v>3.0720000000000001</v>
      </c>
      <c r="E180">
        <v>3.4430000000000001</v>
      </c>
      <c r="F180">
        <v>4.1689999999999996</v>
      </c>
      <c r="G180">
        <v>4.5620000000000003</v>
      </c>
      <c r="H180">
        <v>5.0449999999999999</v>
      </c>
      <c r="I180">
        <v>5.2549999999999999</v>
      </c>
      <c r="J180">
        <v>5.3789999999999996</v>
      </c>
      <c r="K180">
        <v>5.4740000000000002</v>
      </c>
      <c r="L180">
        <v>5.6040000000000001</v>
      </c>
      <c r="M180">
        <v>5.8070000000000004</v>
      </c>
      <c r="N180">
        <v>6.0010000000000003</v>
      </c>
      <c r="O180">
        <v>6.3040000000000003</v>
      </c>
      <c r="P180">
        <v>6.2549999999999999</v>
      </c>
      <c r="Q180">
        <v>6.258</v>
      </c>
    </row>
    <row r="181" spans="1:17">
      <c r="A181" s="2">
        <v>41092</v>
      </c>
      <c r="B181">
        <v>1.54</v>
      </c>
      <c r="C181">
        <v>2.004</v>
      </c>
      <c r="D181">
        <v>2.7309999999999999</v>
      </c>
      <c r="E181">
        <v>3.3639999999999999</v>
      </c>
      <c r="F181">
        <v>4.1040000000000001</v>
      </c>
      <c r="G181">
        <v>4.484</v>
      </c>
      <c r="H181">
        <v>4.9580000000000002</v>
      </c>
      <c r="I181">
        <v>5.1559999999999997</v>
      </c>
      <c r="J181">
        <v>5.2850000000000001</v>
      </c>
      <c r="K181">
        <v>5.3789999999999996</v>
      </c>
      <c r="L181">
        <v>5.5140000000000002</v>
      </c>
      <c r="M181">
        <v>5.7219999999999995</v>
      </c>
      <c r="N181">
        <v>5.9340000000000002</v>
      </c>
      <c r="O181">
        <v>6.2210000000000001</v>
      </c>
      <c r="P181">
        <v>6.1970000000000001</v>
      </c>
      <c r="Q181">
        <v>6.1849999999999996</v>
      </c>
    </row>
    <row r="182" spans="1:17">
      <c r="A182" s="2">
        <v>41093</v>
      </c>
      <c r="B182">
        <v>1.377</v>
      </c>
      <c r="C182">
        <v>1.863</v>
      </c>
      <c r="D182">
        <v>2.6280000000000001</v>
      </c>
      <c r="E182">
        <v>3.1659999999999999</v>
      </c>
      <c r="F182">
        <v>3.8890000000000002</v>
      </c>
      <c r="G182">
        <v>4.2830000000000004</v>
      </c>
      <c r="H182">
        <v>4.76</v>
      </c>
      <c r="I182">
        <v>4.9859999999999998</v>
      </c>
      <c r="J182">
        <v>5.1370000000000005</v>
      </c>
      <c r="K182">
        <v>5.2510000000000003</v>
      </c>
      <c r="L182">
        <v>5.3970000000000002</v>
      </c>
      <c r="M182">
        <v>5.6159999999999997</v>
      </c>
      <c r="N182">
        <v>5.84</v>
      </c>
      <c r="O182">
        <v>6.1550000000000002</v>
      </c>
      <c r="P182">
        <v>6.1349999999999998</v>
      </c>
      <c r="Q182">
        <v>6.1230000000000002</v>
      </c>
    </row>
    <row r="183" spans="1:17">
      <c r="A183" s="2">
        <v>41094</v>
      </c>
      <c r="B183">
        <v>1.24</v>
      </c>
      <c r="C183">
        <v>1.7389999999999999</v>
      </c>
      <c r="D183">
        <v>2.6280000000000001</v>
      </c>
      <c r="E183">
        <v>3.3820000000000001</v>
      </c>
      <c r="F183">
        <v>4.0860000000000003</v>
      </c>
      <c r="G183">
        <v>4.4580000000000002</v>
      </c>
      <c r="H183">
        <v>4.8970000000000002</v>
      </c>
      <c r="I183">
        <v>5.1020000000000003</v>
      </c>
      <c r="J183">
        <v>5.2510000000000003</v>
      </c>
      <c r="K183">
        <v>5.3680000000000003</v>
      </c>
      <c r="L183">
        <v>5.5220000000000002</v>
      </c>
      <c r="M183">
        <v>5.7539999999999996</v>
      </c>
      <c r="N183">
        <v>5.9359999999999999</v>
      </c>
      <c r="O183">
        <v>6.2240000000000002</v>
      </c>
      <c r="P183">
        <v>6.2009999999999996</v>
      </c>
      <c r="Q183">
        <v>6.1929999999999996</v>
      </c>
    </row>
    <row r="184" spans="1:17">
      <c r="A184" s="2">
        <v>41095</v>
      </c>
      <c r="B184">
        <v>1.157</v>
      </c>
      <c r="C184">
        <v>1.75</v>
      </c>
      <c r="D184">
        <v>2.7789999999999999</v>
      </c>
      <c r="E184">
        <v>3.6779999999999999</v>
      </c>
      <c r="F184">
        <v>4.4130000000000003</v>
      </c>
      <c r="G184">
        <v>4.7270000000000003</v>
      </c>
      <c r="H184">
        <v>5.1559999999999997</v>
      </c>
      <c r="I184">
        <v>5.3449999999999998</v>
      </c>
      <c r="J184">
        <v>5.48</v>
      </c>
      <c r="K184">
        <v>5.5880000000000001</v>
      </c>
      <c r="L184">
        <v>5.7350000000000003</v>
      </c>
      <c r="M184">
        <v>5.9649999999999999</v>
      </c>
      <c r="N184">
        <v>6.0979999999999999</v>
      </c>
      <c r="O184">
        <v>6.3680000000000003</v>
      </c>
      <c r="P184">
        <v>6.3339999999999996</v>
      </c>
      <c r="Q184">
        <v>6.3259999999999996</v>
      </c>
    </row>
    <row r="185" spans="1:17">
      <c r="A185" s="2">
        <v>41096</v>
      </c>
      <c r="B185">
        <v>1.0920000000000001</v>
      </c>
      <c r="C185">
        <v>1.7490000000000001</v>
      </c>
      <c r="D185">
        <v>2.8570000000000002</v>
      </c>
      <c r="E185">
        <v>3.7919999999999998</v>
      </c>
      <c r="F185">
        <v>4.532</v>
      </c>
      <c r="G185">
        <v>4.84</v>
      </c>
      <c r="H185">
        <v>5.2530000000000001</v>
      </c>
      <c r="I185">
        <v>5.4290000000000003</v>
      </c>
      <c r="J185">
        <v>5.5529999999999999</v>
      </c>
      <c r="K185">
        <v>5.6509999999999998</v>
      </c>
      <c r="L185">
        <v>5.7940000000000005</v>
      </c>
      <c r="M185">
        <v>6.01</v>
      </c>
      <c r="N185">
        <v>6.1150000000000002</v>
      </c>
      <c r="O185">
        <v>6.3840000000000003</v>
      </c>
      <c r="P185">
        <v>6.3550000000000004</v>
      </c>
      <c r="Q185">
        <v>6.3440000000000003</v>
      </c>
    </row>
    <row r="186" spans="1:17">
      <c r="A186" s="2">
        <v>41099</v>
      </c>
      <c r="B186">
        <v>1.0249999999999999</v>
      </c>
      <c r="C186">
        <v>1.7549999999999999</v>
      </c>
      <c r="D186">
        <v>2.9859999999999998</v>
      </c>
      <c r="E186">
        <v>4.085</v>
      </c>
      <c r="F186">
        <v>4.851</v>
      </c>
      <c r="G186">
        <v>5.1029999999999998</v>
      </c>
      <c r="H186">
        <v>5.452</v>
      </c>
      <c r="I186">
        <v>5.593</v>
      </c>
      <c r="J186">
        <v>5.68</v>
      </c>
      <c r="K186">
        <v>5.7590000000000003</v>
      </c>
      <c r="L186">
        <v>5.875</v>
      </c>
      <c r="M186">
        <v>6.0880000000000001</v>
      </c>
      <c r="N186">
        <v>6.1719999999999997</v>
      </c>
      <c r="O186">
        <v>6.4249999999999998</v>
      </c>
      <c r="P186">
        <v>6.39</v>
      </c>
      <c r="Q186">
        <v>6.3769999999999998</v>
      </c>
    </row>
    <row r="187" spans="1:17">
      <c r="A187" s="2">
        <v>41100</v>
      </c>
      <c r="B187">
        <v>0.86499999999999999</v>
      </c>
      <c r="C187">
        <v>1.502</v>
      </c>
      <c r="D187">
        <v>2.8289999999999997</v>
      </c>
      <c r="E187">
        <v>3.85</v>
      </c>
      <c r="F187">
        <v>4.6239999999999997</v>
      </c>
      <c r="G187">
        <v>4.9050000000000002</v>
      </c>
      <c r="H187">
        <v>5.2709999999999999</v>
      </c>
      <c r="I187">
        <v>5.4269999999999996</v>
      </c>
      <c r="J187">
        <v>5.5250000000000004</v>
      </c>
      <c r="K187">
        <v>5.6070000000000002</v>
      </c>
      <c r="L187">
        <v>5.7309999999999999</v>
      </c>
      <c r="M187">
        <v>5.9470000000000001</v>
      </c>
      <c r="N187">
        <v>6.0309999999999997</v>
      </c>
      <c r="O187">
        <v>6.3070000000000004</v>
      </c>
      <c r="P187">
        <v>6.2759999999999998</v>
      </c>
      <c r="Q187">
        <v>6.2679999999999998</v>
      </c>
    </row>
    <row r="188" spans="1:17">
      <c r="A188" s="2"/>
    </row>
    <row r="189" spans="1:17">
      <c r="A189" s="2"/>
    </row>
    <row r="190" spans="1:17">
      <c r="A190" s="2"/>
    </row>
    <row r="191" spans="1:17">
      <c r="A191" s="2"/>
    </row>
    <row r="192" spans="1:17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4"/>
  <sheetViews>
    <sheetView workbookViewId="0">
      <pane xSplit="1" ySplit="8" topLeftCell="B345" activePane="bottomRight" state="frozen"/>
      <selection pane="topRight" activeCell="B1" sqref="B1"/>
      <selection pane="bottomLeft" activeCell="A7" sqref="A7"/>
      <selection pane="bottomRight" activeCell="G350" sqref="G350"/>
    </sheetView>
  </sheetViews>
  <sheetFormatPr defaultRowHeight="14.4"/>
  <cols>
    <col min="1" max="1" width="12.109375" customWidth="1"/>
    <col min="7" max="7" width="4.109375" customWidth="1"/>
  </cols>
  <sheetData>
    <row r="1" spans="1:13">
      <c r="A1" t="s">
        <v>69</v>
      </c>
      <c r="B1">
        <f>MAX(B9:B368)</f>
        <v>8.4550000000000001</v>
      </c>
      <c r="C1">
        <f t="shared" ref="C1:L1" si="0">MAX(C9:C368)</f>
        <v>7.6639999999999997</v>
      </c>
      <c r="D1">
        <f t="shared" si="0"/>
        <v>7.74</v>
      </c>
      <c r="E1">
        <f t="shared" si="0"/>
        <v>7.2610000000000001</v>
      </c>
      <c r="F1">
        <f t="shared" si="0"/>
        <v>7.6559999999999997</v>
      </c>
      <c r="H1">
        <f t="shared" si="0"/>
        <v>2.25</v>
      </c>
      <c r="I1">
        <f t="shared" si="0"/>
        <v>6.093</v>
      </c>
      <c r="J1">
        <f t="shared" si="0"/>
        <v>6.548</v>
      </c>
      <c r="K1">
        <f t="shared" si="0"/>
        <v>7.1580000000000004</v>
      </c>
      <c r="L1">
        <f t="shared" si="0"/>
        <v>7.2910000000000004</v>
      </c>
    </row>
    <row r="2" spans="1:13">
      <c r="A2" t="s">
        <v>70</v>
      </c>
      <c r="B2">
        <f>MIN(B9:B410)</f>
        <v>1.1519999999999999</v>
      </c>
      <c r="C2">
        <f t="shared" ref="C2:L2" si="1">MIN(C9:C410)</f>
        <v>1.7450000000000001</v>
      </c>
      <c r="D2">
        <f t="shared" si="1"/>
        <v>3.431</v>
      </c>
      <c r="E2">
        <f t="shared" si="1"/>
        <v>4.5819999999999999</v>
      </c>
      <c r="F2">
        <f t="shared" si="1"/>
        <v>5.4009999999999998</v>
      </c>
      <c r="H2">
        <f t="shared" si="1"/>
        <v>0.55000000000000004</v>
      </c>
      <c r="I2">
        <f t="shared" si="1"/>
        <v>2.1880000000000002</v>
      </c>
      <c r="J2">
        <f t="shared" si="1"/>
        <v>3.4630000000000001</v>
      </c>
      <c r="K2">
        <f t="shared" si="1"/>
        <v>4.8499999999999996</v>
      </c>
      <c r="L2">
        <f t="shared" si="1"/>
        <v>5.5969999999999995</v>
      </c>
    </row>
    <row r="3" spans="1:13">
      <c r="B3" t="s">
        <v>54</v>
      </c>
      <c r="H3" s="6" t="s">
        <v>64</v>
      </c>
      <c r="I3" s="6"/>
      <c r="J3" s="6"/>
      <c r="K3" s="6"/>
      <c r="L3" s="6"/>
    </row>
    <row r="4" spans="1:13">
      <c r="A4" s="4" t="s">
        <v>49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/>
      <c r="H4" s="7" t="str">
        <f>B4</f>
        <v xml:space="preserve">1y </v>
      </c>
      <c r="I4" s="7" t="str">
        <f>C4</f>
        <v xml:space="preserve">2y </v>
      </c>
      <c r="J4" s="7" t="str">
        <f>D4</f>
        <v xml:space="preserve">5y </v>
      </c>
      <c r="K4" s="7" t="str">
        <f>E4</f>
        <v xml:space="preserve">10yr </v>
      </c>
      <c r="L4" s="7" t="str">
        <f>F4</f>
        <v xml:space="preserve">30yr </v>
      </c>
      <c r="M4" s="4" t="str">
        <f t="shared" ref="M4" si="2">H4</f>
        <v xml:space="preserve">1y </v>
      </c>
    </row>
    <row r="5" spans="1:13" ht="28.8">
      <c r="A5" s="4" t="s">
        <v>50</v>
      </c>
      <c r="B5" s="4" t="s">
        <v>63</v>
      </c>
      <c r="C5" s="4" t="s">
        <v>61</v>
      </c>
      <c r="D5" s="4" t="s">
        <v>62</v>
      </c>
      <c r="E5" s="4" t="s">
        <v>51</v>
      </c>
      <c r="F5" s="4" t="s">
        <v>60</v>
      </c>
      <c r="G5" s="4"/>
      <c r="H5" s="4" t="s">
        <v>68</v>
      </c>
      <c r="I5" s="4" t="s">
        <v>65</v>
      </c>
      <c r="J5" s="4" t="s">
        <v>66</v>
      </c>
      <c r="K5" s="4" t="s">
        <v>52</v>
      </c>
      <c r="L5" s="4" t="s">
        <v>67</v>
      </c>
      <c r="M5" s="4"/>
    </row>
    <row r="6" spans="1:13">
      <c r="B6" s="5" t="s">
        <v>53</v>
      </c>
      <c r="C6" s="5" t="str">
        <f t="shared" ref="C6" si="3">B6</f>
        <v>px_last</v>
      </c>
      <c r="D6" s="5" t="str">
        <f>C6</f>
        <v>px_last</v>
      </c>
      <c r="E6" s="5" t="s">
        <v>53</v>
      </c>
      <c r="F6" s="5" t="s">
        <v>53</v>
      </c>
      <c r="G6" s="5"/>
      <c r="H6" s="5" t="s">
        <v>53</v>
      </c>
      <c r="I6" s="5" t="s">
        <v>53</v>
      </c>
      <c r="J6" s="5" t="s">
        <v>53</v>
      </c>
      <c r="K6" s="5" t="s">
        <v>53</v>
      </c>
      <c r="L6" s="5" t="s">
        <v>53</v>
      </c>
      <c r="M6" s="5" t="s">
        <v>53</v>
      </c>
    </row>
    <row r="7" spans="1:13">
      <c r="B7" s="2">
        <v>40603</v>
      </c>
      <c r="C7" s="2">
        <f>B7</f>
        <v>40603</v>
      </c>
      <c r="D7" s="2">
        <f>C7</f>
        <v>40603</v>
      </c>
      <c r="E7" s="2">
        <f>D7</f>
        <v>40603</v>
      </c>
      <c r="F7" s="2">
        <f t="shared" ref="F7:J7" si="4">E7</f>
        <v>40603</v>
      </c>
      <c r="G7" s="2"/>
      <c r="H7" s="2">
        <f>F7</f>
        <v>40603</v>
      </c>
      <c r="I7" s="2">
        <f t="shared" si="4"/>
        <v>40603</v>
      </c>
      <c r="J7" s="2">
        <f t="shared" si="4"/>
        <v>40603</v>
      </c>
      <c r="K7" s="2">
        <f t="shared" ref="K7" si="5">J7</f>
        <v>40603</v>
      </c>
      <c r="L7" s="2">
        <f t="shared" ref="L7:M7" si="6">K7</f>
        <v>40603</v>
      </c>
      <c r="M7" s="2">
        <f t="shared" si="6"/>
        <v>40603</v>
      </c>
    </row>
    <row r="8" spans="1:1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>
        <f>_xll.BDH(B5,B6,B7,B8,"days=w","cols=2;rows=356")</f>
        <v>40603</v>
      </c>
      <c r="B9">
        <v>1.837</v>
      </c>
      <c r="C9" s="5">
        <f>_xll.BDH(C$5,C$6,C7,C8,"Dts=H","days=w","cols=1;rows=356")</f>
        <v>2.5</v>
      </c>
      <c r="D9" s="5">
        <f>_xll.BDH(D$5,D$6,D7,D8,"Dts=H","days=w","cols=1;rows=356")</f>
        <v>3.88</v>
      </c>
      <c r="E9" s="5">
        <f>_xll.BDH(E$5,E$6,E7,E8,"Dts=H","days=w","cols=1;rows=356")</f>
        <v>4.8179999999999996</v>
      </c>
      <c r="F9" s="5">
        <f>_xll.BDH(F$5,F$6,F7,F8,"Dts=H","days=w","cols=1;rows=356")</f>
        <v>5.5739999999999998</v>
      </c>
      <c r="G9" s="5"/>
      <c r="H9" s="5">
        <f>_xll.BDH(H$5,H$6,H7,H8,"Dts=H","days=w","cols=1;rows=356")</f>
        <v>1.95</v>
      </c>
      <c r="I9" s="5">
        <f>_xll.BDH(I$5,I$6,I7,I8,"Dts=H","days=w","cols=1;rows=356")</f>
        <v>3.1669999999999998</v>
      </c>
      <c r="J9" s="5">
        <f>_xll.BDH(J$5,J$6,J7,J8,"Dts=H","days=w","cols=1;rows=356")</f>
        <v>4.444</v>
      </c>
      <c r="K9" s="5">
        <f>_xll.BDH(K$5,K$6,K7,K8,"Dts=H","days=w","cols=1;rows=356")</f>
        <v>5.359</v>
      </c>
      <c r="L9" s="5">
        <f>_xll.BDH(L$5,L$6,L7,L8,"Dts=H","days=w","cols=1;rows=356")</f>
        <v>5.9779999999999998</v>
      </c>
      <c r="M9" s="5" t="e">
        <f>_xll.BDH(M$5,M$6,M7,M8,"Dts=H","days=w")</f>
        <v>#N/A</v>
      </c>
    </row>
    <row r="10" spans="1:13">
      <c r="A10" s="2">
        <v>40604</v>
      </c>
      <c r="B10">
        <v>1.827</v>
      </c>
      <c r="C10">
        <v>2.5019999999999998</v>
      </c>
      <c r="D10">
        <v>3.8639999999999999</v>
      </c>
      <c r="E10">
        <v>4.8040000000000003</v>
      </c>
      <c r="F10">
        <v>5.5579999999999998</v>
      </c>
      <c r="H10">
        <v>1.95</v>
      </c>
      <c r="I10">
        <v>3.1480000000000001</v>
      </c>
      <c r="J10">
        <v>4.4240000000000004</v>
      </c>
      <c r="K10">
        <v>5.327</v>
      </c>
      <c r="L10">
        <v>5.9539999999999997</v>
      </c>
    </row>
    <row r="11" spans="1:13">
      <c r="A11" s="2">
        <v>40605</v>
      </c>
      <c r="B11">
        <v>2.0259999999999998</v>
      </c>
      <c r="C11">
        <v>2.6539999999999999</v>
      </c>
      <c r="D11">
        <v>4.0369999999999999</v>
      </c>
      <c r="E11">
        <v>4.907</v>
      </c>
      <c r="F11">
        <v>5.63</v>
      </c>
      <c r="H11">
        <v>1.95</v>
      </c>
      <c r="I11">
        <v>3.2909999999999999</v>
      </c>
      <c r="J11">
        <v>4.5259999999999998</v>
      </c>
      <c r="K11">
        <v>5.4039999999999999</v>
      </c>
      <c r="L11">
        <v>6.0069999999999997</v>
      </c>
    </row>
    <row r="12" spans="1:13">
      <c r="A12" s="2">
        <v>40606</v>
      </c>
      <c r="B12">
        <v>1.972</v>
      </c>
      <c r="C12">
        <v>2.637</v>
      </c>
      <c r="D12">
        <v>4.0110000000000001</v>
      </c>
      <c r="E12">
        <v>4.8849999999999998</v>
      </c>
      <c r="F12">
        <v>5.6079999999999997</v>
      </c>
      <c r="H12">
        <v>1.95</v>
      </c>
      <c r="I12">
        <v>3.26</v>
      </c>
      <c r="J12">
        <v>4.5270000000000001</v>
      </c>
      <c r="K12">
        <v>5.3879999999999999</v>
      </c>
      <c r="L12">
        <v>5.9879999999999995</v>
      </c>
    </row>
    <row r="13" spans="1:13">
      <c r="A13" s="2">
        <v>40609</v>
      </c>
      <c r="B13">
        <v>1.9569999999999999</v>
      </c>
      <c r="C13">
        <v>2.6589999999999998</v>
      </c>
      <c r="D13">
        <v>4.0090000000000003</v>
      </c>
      <c r="E13">
        <v>4.8929999999999998</v>
      </c>
      <c r="F13">
        <v>5.6129999999999995</v>
      </c>
      <c r="H13">
        <v>1.95</v>
      </c>
      <c r="I13">
        <v>3.2629999999999999</v>
      </c>
      <c r="J13">
        <v>4.524</v>
      </c>
      <c r="K13">
        <v>5.3810000000000002</v>
      </c>
      <c r="L13">
        <v>5.97</v>
      </c>
    </row>
    <row r="14" spans="1:13">
      <c r="A14" s="2">
        <v>40610</v>
      </c>
      <c r="B14">
        <v>1.984</v>
      </c>
      <c r="C14">
        <v>2.6829999999999998</v>
      </c>
      <c r="D14">
        <v>4.0579999999999998</v>
      </c>
      <c r="E14">
        <v>4.9569999999999999</v>
      </c>
      <c r="F14">
        <v>5.7130000000000001</v>
      </c>
      <c r="H14">
        <v>1.95</v>
      </c>
      <c r="I14">
        <v>3.27</v>
      </c>
      <c r="J14">
        <v>4.5739999999999998</v>
      </c>
      <c r="K14">
        <v>5.4770000000000003</v>
      </c>
      <c r="L14">
        <v>6.0890000000000004</v>
      </c>
    </row>
    <row r="15" spans="1:13">
      <c r="A15" s="2">
        <v>40611</v>
      </c>
      <c r="B15">
        <v>2.0059999999999998</v>
      </c>
      <c r="C15">
        <v>2.698</v>
      </c>
      <c r="D15">
        <v>4.085</v>
      </c>
      <c r="E15">
        <v>4.99</v>
      </c>
      <c r="F15">
        <v>5.7359999999999998</v>
      </c>
      <c r="H15">
        <v>1.95</v>
      </c>
      <c r="I15">
        <v>3.258</v>
      </c>
      <c r="J15">
        <v>4.5809999999999995</v>
      </c>
      <c r="K15">
        <v>5.5110000000000001</v>
      </c>
      <c r="L15">
        <v>6.0990000000000002</v>
      </c>
    </row>
    <row r="16" spans="1:13">
      <c r="A16" s="2">
        <v>40612</v>
      </c>
      <c r="B16">
        <v>2.0129999999999999</v>
      </c>
      <c r="C16">
        <v>2.6640000000000001</v>
      </c>
      <c r="D16">
        <v>4.0380000000000003</v>
      </c>
      <c r="E16">
        <v>4.9719999999999995</v>
      </c>
      <c r="F16">
        <v>5.7249999999999996</v>
      </c>
      <c r="H16">
        <v>1.95</v>
      </c>
      <c r="I16">
        <v>3.2170000000000001</v>
      </c>
      <c r="J16">
        <v>4.5460000000000003</v>
      </c>
      <c r="K16">
        <v>5.5090000000000003</v>
      </c>
      <c r="L16">
        <v>6.0990000000000002</v>
      </c>
    </row>
    <row r="17" spans="1:12">
      <c r="A17" s="2">
        <v>40613</v>
      </c>
      <c r="B17">
        <v>1.9529999999999998</v>
      </c>
      <c r="C17">
        <v>2.5</v>
      </c>
      <c r="D17">
        <v>3.879</v>
      </c>
      <c r="E17">
        <v>4.8659999999999997</v>
      </c>
      <c r="F17">
        <v>5.6509999999999998</v>
      </c>
      <c r="H17">
        <v>1.95</v>
      </c>
      <c r="I17">
        <v>3.0960000000000001</v>
      </c>
      <c r="J17">
        <v>4.444</v>
      </c>
      <c r="K17">
        <v>5.4269999999999996</v>
      </c>
      <c r="L17">
        <v>6.0540000000000003</v>
      </c>
    </row>
    <row r="18" spans="1:12">
      <c r="A18" s="2">
        <v>40616</v>
      </c>
      <c r="B18">
        <v>1.962</v>
      </c>
      <c r="C18">
        <v>2.4119999999999999</v>
      </c>
      <c r="D18">
        <v>3.7789999999999999</v>
      </c>
      <c r="E18">
        <v>4.7850000000000001</v>
      </c>
      <c r="F18">
        <v>5.5540000000000003</v>
      </c>
      <c r="H18">
        <v>1.95</v>
      </c>
      <c r="I18">
        <v>2.9370000000000003</v>
      </c>
      <c r="J18">
        <v>4.28</v>
      </c>
      <c r="K18">
        <v>5.27</v>
      </c>
      <c r="L18">
        <v>5.9470000000000001</v>
      </c>
    </row>
    <row r="19" spans="1:12">
      <c r="A19" s="2">
        <v>40617</v>
      </c>
      <c r="B19">
        <v>1.946</v>
      </c>
      <c r="C19">
        <v>2.3290000000000002</v>
      </c>
      <c r="D19">
        <v>3.6790000000000003</v>
      </c>
      <c r="E19">
        <v>4.7050000000000001</v>
      </c>
      <c r="F19">
        <v>5.5</v>
      </c>
      <c r="H19">
        <v>1.95</v>
      </c>
      <c r="I19">
        <v>2.8479999999999999</v>
      </c>
      <c r="J19">
        <v>4.1879999999999997</v>
      </c>
      <c r="K19">
        <v>5.1950000000000003</v>
      </c>
      <c r="L19">
        <v>5.8860000000000001</v>
      </c>
    </row>
    <row r="20" spans="1:12">
      <c r="A20" s="2">
        <v>40618</v>
      </c>
      <c r="B20">
        <v>1.8279999999999998</v>
      </c>
      <c r="C20">
        <v>2.3090000000000002</v>
      </c>
      <c r="D20">
        <v>3.6640000000000001</v>
      </c>
      <c r="E20">
        <v>4.6899999999999995</v>
      </c>
      <c r="F20">
        <v>5.4939999999999998</v>
      </c>
      <c r="H20">
        <v>1.95</v>
      </c>
      <c r="I20">
        <v>2.8559999999999999</v>
      </c>
      <c r="J20">
        <v>4.1630000000000003</v>
      </c>
      <c r="K20">
        <v>5.1740000000000004</v>
      </c>
      <c r="L20">
        <v>5.883</v>
      </c>
    </row>
    <row r="21" spans="1:12">
      <c r="A21" s="2">
        <v>40619</v>
      </c>
      <c r="B21">
        <v>1.833</v>
      </c>
      <c r="C21">
        <v>2.3250000000000002</v>
      </c>
      <c r="D21">
        <v>3.6989999999999998</v>
      </c>
      <c r="E21">
        <v>4.7300000000000004</v>
      </c>
      <c r="F21">
        <v>5.5510000000000002</v>
      </c>
      <c r="H21">
        <v>1.95</v>
      </c>
      <c r="I21">
        <v>2.9260000000000002</v>
      </c>
      <c r="J21">
        <v>4.2370000000000001</v>
      </c>
      <c r="K21">
        <v>5.2409999999999997</v>
      </c>
      <c r="L21">
        <v>5.9429999999999996</v>
      </c>
    </row>
    <row r="22" spans="1:12">
      <c r="A22" s="2">
        <v>40620</v>
      </c>
      <c r="B22">
        <v>1.8279999999999998</v>
      </c>
      <c r="C22">
        <v>2.298</v>
      </c>
      <c r="D22">
        <v>3.6520000000000001</v>
      </c>
      <c r="E22">
        <v>4.6829999999999998</v>
      </c>
      <c r="F22">
        <v>5.5280000000000005</v>
      </c>
      <c r="H22">
        <v>1.95</v>
      </c>
      <c r="I22">
        <v>2.8519999999999999</v>
      </c>
      <c r="J22">
        <v>4.1520000000000001</v>
      </c>
      <c r="K22">
        <v>5.1660000000000004</v>
      </c>
      <c r="L22">
        <v>5.9050000000000002</v>
      </c>
    </row>
    <row r="23" spans="1:12">
      <c r="A23" s="2">
        <v>40623</v>
      </c>
      <c r="B23">
        <v>1.8169999999999999</v>
      </c>
      <c r="C23">
        <v>2.347</v>
      </c>
      <c r="D23">
        <v>3.6959999999999997</v>
      </c>
      <c r="E23">
        <v>4.7210000000000001</v>
      </c>
      <c r="F23">
        <v>5.5640000000000001</v>
      </c>
      <c r="H23">
        <v>1.95</v>
      </c>
      <c r="I23">
        <v>2.895</v>
      </c>
      <c r="J23">
        <v>4.1520000000000001</v>
      </c>
      <c r="K23">
        <v>5.149</v>
      </c>
      <c r="L23">
        <v>5.8970000000000002</v>
      </c>
    </row>
    <row r="24" spans="1:12">
      <c r="A24" s="2">
        <v>40624</v>
      </c>
      <c r="B24">
        <v>1.833</v>
      </c>
      <c r="C24">
        <v>2.3679999999999999</v>
      </c>
      <c r="D24">
        <v>3.7170000000000001</v>
      </c>
      <c r="E24">
        <v>4.7699999999999996</v>
      </c>
      <c r="F24">
        <v>5.62</v>
      </c>
      <c r="H24">
        <v>1.95</v>
      </c>
      <c r="I24">
        <v>2.9009999999999998</v>
      </c>
      <c r="J24">
        <v>4.1859999999999999</v>
      </c>
      <c r="K24">
        <v>5.19</v>
      </c>
      <c r="L24">
        <v>5.9390000000000001</v>
      </c>
    </row>
    <row r="25" spans="1:12">
      <c r="A25" s="2">
        <v>40625</v>
      </c>
      <c r="B25">
        <v>1.901</v>
      </c>
      <c r="C25">
        <v>2.3879999999999999</v>
      </c>
      <c r="D25">
        <v>3.7229999999999999</v>
      </c>
      <c r="E25">
        <v>4.7690000000000001</v>
      </c>
      <c r="F25">
        <v>5.6189999999999998</v>
      </c>
      <c r="H25">
        <v>1.95</v>
      </c>
      <c r="I25">
        <v>2.8959999999999999</v>
      </c>
      <c r="J25">
        <v>4.1710000000000003</v>
      </c>
      <c r="K25">
        <v>5.173</v>
      </c>
      <c r="L25">
        <v>5.9350000000000005</v>
      </c>
    </row>
    <row r="26" spans="1:12">
      <c r="A26" s="2">
        <v>40626</v>
      </c>
      <c r="B26">
        <v>1.859</v>
      </c>
      <c r="C26">
        <v>2.3769999999999998</v>
      </c>
      <c r="D26">
        <v>3.7149999999999999</v>
      </c>
      <c r="E26">
        <v>4.7569999999999997</v>
      </c>
      <c r="F26">
        <v>5.62</v>
      </c>
      <c r="H26">
        <v>1.95</v>
      </c>
      <c r="I26">
        <v>2.899</v>
      </c>
      <c r="J26">
        <v>4.1849999999999996</v>
      </c>
      <c r="K26">
        <v>5.1689999999999996</v>
      </c>
      <c r="L26">
        <v>5.9160000000000004</v>
      </c>
    </row>
    <row r="27" spans="1:12">
      <c r="A27" s="2">
        <v>40627</v>
      </c>
      <c r="B27">
        <v>1.8319999999999999</v>
      </c>
      <c r="C27">
        <v>2.411</v>
      </c>
      <c r="D27">
        <v>3.7450000000000001</v>
      </c>
      <c r="E27">
        <v>4.758</v>
      </c>
      <c r="F27">
        <v>5.625</v>
      </c>
      <c r="H27">
        <v>1.95</v>
      </c>
      <c r="I27">
        <v>2.956</v>
      </c>
      <c r="J27">
        <v>4.2460000000000004</v>
      </c>
      <c r="K27">
        <v>5.173</v>
      </c>
      <c r="L27">
        <v>5.9279999999999999</v>
      </c>
    </row>
    <row r="28" spans="1:12">
      <c r="A28" s="2">
        <v>40630</v>
      </c>
      <c r="B28">
        <v>1.891</v>
      </c>
      <c r="C28">
        <v>2.4630000000000001</v>
      </c>
      <c r="D28">
        <v>3.7810000000000001</v>
      </c>
      <c r="E28">
        <v>4.7729999999999997</v>
      </c>
      <c r="F28">
        <v>5.63</v>
      </c>
      <c r="H28">
        <v>1.95</v>
      </c>
      <c r="I28">
        <v>2.992</v>
      </c>
      <c r="J28">
        <v>4.24</v>
      </c>
      <c r="K28">
        <v>5.1779999999999999</v>
      </c>
      <c r="L28">
        <v>5.9320000000000004</v>
      </c>
    </row>
    <row r="29" spans="1:12">
      <c r="A29" s="2">
        <v>40631</v>
      </c>
      <c r="B29">
        <v>1.8639999999999999</v>
      </c>
      <c r="C29">
        <v>2.4790000000000001</v>
      </c>
      <c r="D29">
        <v>3.839</v>
      </c>
      <c r="E29">
        <v>4.7930000000000001</v>
      </c>
      <c r="F29">
        <v>5.6219999999999999</v>
      </c>
      <c r="H29">
        <v>1.95</v>
      </c>
      <c r="I29">
        <v>3.044</v>
      </c>
      <c r="J29">
        <v>4.2889999999999997</v>
      </c>
      <c r="K29">
        <v>5.2060000000000004</v>
      </c>
      <c r="L29">
        <v>5.9459999999999997</v>
      </c>
    </row>
    <row r="30" spans="1:12">
      <c r="A30" s="2">
        <v>40632</v>
      </c>
      <c r="B30">
        <v>1.853</v>
      </c>
      <c r="C30">
        <v>2.472</v>
      </c>
      <c r="D30">
        <v>3.8319999999999999</v>
      </c>
      <c r="E30">
        <v>4.7809999999999997</v>
      </c>
      <c r="F30">
        <v>5.6219999999999999</v>
      </c>
      <c r="H30">
        <v>1.95</v>
      </c>
      <c r="I30">
        <v>3.0419999999999998</v>
      </c>
      <c r="J30">
        <v>4.3019999999999996</v>
      </c>
      <c r="K30">
        <v>5.2069999999999999</v>
      </c>
      <c r="L30">
        <v>5.931</v>
      </c>
    </row>
    <row r="31" spans="1:12">
      <c r="A31" s="2">
        <v>40633</v>
      </c>
      <c r="B31">
        <v>1.853</v>
      </c>
      <c r="C31">
        <v>2.504</v>
      </c>
      <c r="D31">
        <v>3.8860000000000001</v>
      </c>
      <c r="E31">
        <v>4.8220000000000001</v>
      </c>
      <c r="F31">
        <v>5.6669999999999998</v>
      </c>
      <c r="H31">
        <v>1.875</v>
      </c>
      <c r="I31">
        <v>3.1659999999999999</v>
      </c>
      <c r="J31">
        <v>4.4459999999999997</v>
      </c>
      <c r="K31">
        <v>5.2969999999999997</v>
      </c>
      <c r="L31">
        <v>6</v>
      </c>
    </row>
    <row r="32" spans="1:12">
      <c r="A32" s="2">
        <v>40634</v>
      </c>
      <c r="B32">
        <v>1.837</v>
      </c>
      <c r="C32">
        <v>2.4710000000000001</v>
      </c>
      <c r="D32">
        <v>3.871</v>
      </c>
      <c r="E32">
        <v>4.8029999999999999</v>
      </c>
      <c r="F32">
        <v>5.6420000000000003</v>
      </c>
      <c r="H32">
        <v>1.875</v>
      </c>
      <c r="I32">
        <v>3.1520000000000001</v>
      </c>
      <c r="J32">
        <v>4.4370000000000003</v>
      </c>
      <c r="K32">
        <v>5.3140000000000001</v>
      </c>
      <c r="L32">
        <v>6.008</v>
      </c>
    </row>
    <row r="33" spans="1:12">
      <c r="A33" s="2">
        <v>40637</v>
      </c>
      <c r="B33">
        <v>1.821</v>
      </c>
      <c r="C33">
        <v>2.431</v>
      </c>
      <c r="D33">
        <v>3.8029999999999999</v>
      </c>
      <c r="E33">
        <v>4.7560000000000002</v>
      </c>
      <c r="F33">
        <v>5.6020000000000003</v>
      </c>
      <c r="H33">
        <v>1.875</v>
      </c>
      <c r="I33">
        <v>3.101</v>
      </c>
      <c r="J33">
        <v>4.4050000000000002</v>
      </c>
      <c r="K33">
        <v>5.2809999999999997</v>
      </c>
      <c r="L33">
        <v>5.9710000000000001</v>
      </c>
    </row>
    <row r="34" spans="1:12">
      <c r="A34" s="2">
        <v>40638</v>
      </c>
      <c r="B34">
        <v>1.8260000000000001</v>
      </c>
      <c r="C34">
        <v>2.4169999999999998</v>
      </c>
      <c r="D34">
        <v>3.8</v>
      </c>
      <c r="E34">
        <v>4.7590000000000003</v>
      </c>
      <c r="F34">
        <v>5.6</v>
      </c>
      <c r="H34">
        <v>1.875</v>
      </c>
      <c r="I34">
        <v>3.11</v>
      </c>
      <c r="J34">
        <v>4.415</v>
      </c>
      <c r="K34">
        <v>5.2949999999999999</v>
      </c>
      <c r="L34">
        <v>5.9850000000000003</v>
      </c>
    </row>
    <row r="35" spans="1:12">
      <c r="A35" s="2">
        <v>40639</v>
      </c>
      <c r="B35">
        <v>1.831</v>
      </c>
      <c r="C35">
        <v>2.3940000000000001</v>
      </c>
      <c r="D35">
        <v>3.7839999999999998</v>
      </c>
      <c r="E35">
        <v>4.7439999999999998</v>
      </c>
      <c r="F35">
        <v>5.577</v>
      </c>
      <c r="H35">
        <v>1.875</v>
      </c>
      <c r="I35">
        <v>3.0409999999999999</v>
      </c>
      <c r="J35">
        <v>4.3639999999999999</v>
      </c>
      <c r="K35">
        <v>5.2320000000000002</v>
      </c>
      <c r="L35">
        <v>5.9249999999999998</v>
      </c>
    </row>
    <row r="36" spans="1:12">
      <c r="A36" s="2">
        <v>40640</v>
      </c>
      <c r="B36">
        <v>1.8420000000000001</v>
      </c>
      <c r="C36">
        <v>2.4129999999999998</v>
      </c>
      <c r="D36">
        <v>3.806</v>
      </c>
      <c r="E36">
        <v>4.7439999999999998</v>
      </c>
      <c r="F36">
        <v>5.5979999999999999</v>
      </c>
      <c r="H36">
        <v>1.875</v>
      </c>
      <c r="I36">
        <v>3.0680000000000001</v>
      </c>
      <c r="J36">
        <v>4.3789999999999996</v>
      </c>
      <c r="K36">
        <v>5.242</v>
      </c>
      <c r="L36">
        <v>5.9340000000000002</v>
      </c>
    </row>
    <row r="37" spans="1:12">
      <c r="A37" s="2">
        <v>40641</v>
      </c>
      <c r="B37">
        <v>1.875</v>
      </c>
      <c r="C37">
        <v>2.871</v>
      </c>
      <c r="D37">
        <v>3.835</v>
      </c>
      <c r="E37">
        <v>4.7489999999999997</v>
      </c>
      <c r="F37">
        <v>5.59</v>
      </c>
      <c r="H37">
        <v>1.95</v>
      </c>
      <c r="I37">
        <v>3.113</v>
      </c>
      <c r="J37">
        <v>4.4359999999999999</v>
      </c>
      <c r="K37">
        <v>5.2620000000000005</v>
      </c>
      <c r="L37">
        <v>5.9260000000000002</v>
      </c>
    </row>
    <row r="38" spans="1:12">
      <c r="A38" s="2">
        <v>40644</v>
      </c>
      <c r="B38">
        <v>1.87</v>
      </c>
      <c r="C38">
        <v>2.8439999999999999</v>
      </c>
      <c r="D38">
        <v>3.806</v>
      </c>
      <c r="E38">
        <v>4.7119999999999997</v>
      </c>
      <c r="F38">
        <v>5.5490000000000004</v>
      </c>
      <c r="H38">
        <v>1.95</v>
      </c>
      <c r="I38">
        <v>3.1139999999999999</v>
      </c>
      <c r="J38">
        <v>4.4210000000000003</v>
      </c>
      <c r="K38">
        <v>5.2409999999999997</v>
      </c>
      <c r="L38">
        <v>5.8659999999999997</v>
      </c>
    </row>
    <row r="39" spans="1:12">
      <c r="A39" s="2">
        <v>40645</v>
      </c>
      <c r="B39">
        <v>1.8519999999999999</v>
      </c>
      <c r="C39">
        <v>2.8149999999999999</v>
      </c>
      <c r="D39">
        <v>3.7560000000000002</v>
      </c>
      <c r="E39">
        <v>4.6619999999999999</v>
      </c>
      <c r="F39">
        <v>5.4909999999999997</v>
      </c>
      <c r="H39">
        <v>1.95</v>
      </c>
      <c r="I39">
        <v>3.0870000000000002</v>
      </c>
      <c r="J39">
        <v>4.3959999999999999</v>
      </c>
      <c r="K39">
        <v>5.1909999999999998</v>
      </c>
      <c r="L39">
        <v>5.8019999999999996</v>
      </c>
    </row>
    <row r="40" spans="1:12">
      <c r="A40" s="2">
        <v>40646</v>
      </c>
      <c r="B40">
        <v>1.9710000000000001</v>
      </c>
      <c r="C40">
        <v>2.8439999999999999</v>
      </c>
      <c r="D40">
        <v>3.7690000000000001</v>
      </c>
      <c r="E40">
        <v>4.6899999999999995</v>
      </c>
      <c r="F40">
        <v>5.516</v>
      </c>
      <c r="H40">
        <v>1.95</v>
      </c>
      <c r="I40">
        <v>3.1419999999999999</v>
      </c>
      <c r="J40">
        <v>4.4390000000000001</v>
      </c>
      <c r="K40">
        <v>5.2320000000000002</v>
      </c>
      <c r="L40">
        <v>5.835</v>
      </c>
    </row>
    <row r="41" spans="1:12">
      <c r="A41" s="2">
        <v>40647</v>
      </c>
      <c r="B41">
        <v>1.9809999999999999</v>
      </c>
      <c r="C41">
        <v>2.8970000000000002</v>
      </c>
      <c r="D41">
        <v>3.8209999999999997</v>
      </c>
      <c r="E41">
        <v>4.7169999999999996</v>
      </c>
      <c r="F41">
        <v>5.5600000000000005</v>
      </c>
      <c r="H41">
        <v>1.95</v>
      </c>
      <c r="I41">
        <v>3.238</v>
      </c>
      <c r="J41">
        <v>4.5490000000000004</v>
      </c>
      <c r="K41">
        <v>5.3220000000000001</v>
      </c>
      <c r="L41">
        <v>5.9279999999999999</v>
      </c>
    </row>
    <row r="42" spans="1:12">
      <c r="A42" s="2">
        <v>40648</v>
      </c>
      <c r="B42">
        <v>2.0379999999999998</v>
      </c>
      <c r="C42">
        <v>2.9660000000000002</v>
      </c>
      <c r="D42">
        <v>3.9569999999999999</v>
      </c>
      <c r="E42">
        <v>4.7320000000000002</v>
      </c>
      <c r="F42">
        <v>5.5819999999999999</v>
      </c>
      <c r="H42">
        <v>1.95</v>
      </c>
      <c r="I42">
        <v>3.32</v>
      </c>
      <c r="J42">
        <v>4.6420000000000003</v>
      </c>
      <c r="K42">
        <v>5.4169999999999998</v>
      </c>
      <c r="L42">
        <v>5.9859999999999998</v>
      </c>
    </row>
    <row r="43" spans="1:12">
      <c r="A43" s="2">
        <v>40651</v>
      </c>
      <c r="B43">
        <v>2.1059999999999999</v>
      </c>
      <c r="C43">
        <v>3.0459999999999998</v>
      </c>
      <c r="D43">
        <v>4.0190000000000001</v>
      </c>
      <c r="E43">
        <v>4.7789999999999999</v>
      </c>
      <c r="F43">
        <v>5.617</v>
      </c>
      <c r="H43">
        <v>1.95</v>
      </c>
      <c r="I43">
        <v>3.5620000000000003</v>
      </c>
      <c r="J43">
        <v>4.8019999999999996</v>
      </c>
      <c r="K43">
        <v>5.5540000000000003</v>
      </c>
      <c r="L43">
        <v>6.0960000000000001</v>
      </c>
    </row>
    <row r="44" spans="1:12">
      <c r="A44" s="2">
        <v>40652</v>
      </c>
      <c r="B44">
        <v>2.06</v>
      </c>
      <c r="C44">
        <v>3.0350000000000001</v>
      </c>
      <c r="D44">
        <v>3.9859999999999998</v>
      </c>
      <c r="E44">
        <v>4.7560000000000002</v>
      </c>
      <c r="F44">
        <v>5.5919999999999996</v>
      </c>
      <c r="H44">
        <v>1.95</v>
      </c>
      <c r="I44">
        <v>3.5179999999999998</v>
      </c>
      <c r="J44">
        <v>4.7160000000000002</v>
      </c>
      <c r="K44">
        <v>5.5069999999999997</v>
      </c>
      <c r="L44">
        <v>6.0430000000000001</v>
      </c>
    </row>
    <row r="45" spans="1:12">
      <c r="A45" s="2">
        <v>40653</v>
      </c>
      <c r="B45">
        <v>2.1160000000000001</v>
      </c>
      <c r="C45">
        <v>3.016</v>
      </c>
      <c r="D45">
        <v>3.9790000000000001</v>
      </c>
      <c r="E45">
        <v>4.7409999999999997</v>
      </c>
      <c r="F45">
        <v>5.585</v>
      </c>
      <c r="H45">
        <v>1.95</v>
      </c>
      <c r="I45">
        <v>3.4849999999999999</v>
      </c>
      <c r="J45">
        <v>4.681</v>
      </c>
      <c r="K45">
        <v>5.4710000000000001</v>
      </c>
      <c r="L45">
        <v>6.01</v>
      </c>
    </row>
    <row r="46" spans="1:12">
      <c r="A46" s="2">
        <v>40654</v>
      </c>
      <c r="B46">
        <v>2.0739999999999998</v>
      </c>
      <c r="C46">
        <v>3.08</v>
      </c>
      <c r="D46">
        <v>4.0149999999999997</v>
      </c>
      <c r="E46">
        <v>4.7569999999999997</v>
      </c>
      <c r="F46">
        <v>5.5940000000000003</v>
      </c>
      <c r="H46">
        <v>1.95</v>
      </c>
      <c r="I46">
        <v>3.516</v>
      </c>
      <c r="J46">
        <v>4.7320000000000002</v>
      </c>
      <c r="K46">
        <v>5.4719999999999995</v>
      </c>
      <c r="L46">
        <v>6.0119999999999996</v>
      </c>
    </row>
    <row r="47" spans="1:12">
      <c r="A47" s="2">
        <v>40655</v>
      </c>
      <c r="B47">
        <v>2.0739999999999998</v>
      </c>
      <c r="C47">
        <v>3.08</v>
      </c>
      <c r="D47">
        <v>4.0149999999999997</v>
      </c>
      <c r="E47">
        <v>4.7569999999999997</v>
      </c>
      <c r="F47">
        <v>5.5940000000000003</v>
      </c>
      <c r="H47">
        <v>1.95</v>
      </c>
      <c r="I47">
        <v>3.516</v>
      </c>
      <c r="J47">
        <v>4.7320000000000002</v>
      </c>
      <c r="K47">
        <v>5.4719999999999995</v>
      </c>
      <c r="L47">
        <v>6.0119999999999996</v>
      </c>
    </row>
    <row r="48" spans="1:12">
      <c r="A48" s="2">
        <v>40658</v>
      </c>
      <c r="B48">
        <v>2.0739999999999998</v>
      </c>
      <c r="C48">
        <v>3.08</v>
      </c>
      <c r="D48">
        <v>4.0149999999999997</v>
      </c>
      <c r="E48">
        <v>4.7569999999999997</v>
      </c>
      <c r="F48">
        <v>5.5940000000000003</v>
      </c>
      <c r="H48">
        <v>1.95</v>
      </c>
      <c r="I48">
        <v>3.516</v>
      </c>
      <c r="J48">
        <v>4.7320000000000002</v>
      </c>
      <c r="K48">
        <v>5.4719999999999995</v>
      </c>
      <c r="L48">
        <v>6.0119999999999996</v>
      </c>
    </row>
    <row r="49" spans="1:12">
      <c r="A49" s="2">
        <v>40659</v>
      </c>
      <c r="B49">
        <v>2.09</v>
      </c>
      <c r="C49">
        <v>3.13</v>
      </c>
      <c r="D49">
        <v>4.0750000000000002</v>
      </c>
      <c r="E49">
        <v>4.8079999999999998</v>
      </c>
      <c r="F49">
        <v>5.6479999999999997</v>
      </c>
      <c r="H49">
        <v>1.95</v>
      </c>
      <c r="I49">
        <v>3.5760000000000001</v>
      </c>
      <c r="J49">
        <v>4.7519999999999998</v>
      </c>
      <c r="K49">
        <v>5.5049999999999999</v>
      </c>
      <c r="L49">
        <v>6.06</v>
      </c>
    </row>
    <row r="50" spans="1:12">
      <c r="A50" s="2">
        <v>40660</v>
      </c>
      <c r="B50">
        <v>2.1280000000000001</v>
      </c>
      <c r="C50">
        <v>3.145</v>
      </c>
      <c r="D50">
        <v>4.09</v>
      </c>
      <c r="E50">
        <v>4.8140000000000001</v>
      </c>
      <c r="F50">
        <v>5.6440000000000001</v>
      </c>
      <c r="H50">
        <v>1.95</v>
      </c>
      <c r="I50">
        <v>3.5060000000000002</v>
      </c>
      <c r="J50">
        <v>4.7379999999999995</v>
      </c>
      <c r="K50">
        <v>5.4889999999999999</v>
      </c>
      <c r="L50">
        <v>6.0529999999999999</v>
      </c>
    </row>
    <row r="51" spans="1:12">
      <c r="A51" s="2">
        <v>40661</v>
      </c>
      <c r="B51">
        <v>2.109</v>
      </c>
      <c r="C51">
        <v>3.0750000000000002</v>
      </c>
      <c r="D51">
        <v>4.048</v>
      </c>
      <c r="E51">
        <v>4.7670000000000003</v>
      </c>
      <c r="F51">
        <v>5.6079999999999997</v>
      </c>
      <c r="H51">
        <v>1.95</v>
      </c>
      <c r="I51">
        <v>3.3839999999999999</v>
      </c>
      <c r="J51">
        <v>4.6289999999999996</v>
      </c>
      <c r="K51">
        <v>5.3879999999999999</v>
      </c>
      <c r="L51">
        <v>5.9779999999999998</v>
      </c>
    </row>
    <row r="52" spans="1:12">
      <c r="A52" s="2">
        <v>40662</v>
      </c>
      <c r="B52">
        <v>2.073</v>
      </c>
      <c r="C52">
        <v>3.0219999999999998</v>
      </c>
      <c r="D52">
        <v>4.01</v>
      </c>
      <c r="E52">
        <v>4.7320000000000002</v>
      </c>
      <c r="F52">
        <v>5.5649999999999995</v>
      </c>
      <c r="H52">
        <v>1.95</v>
      </c>
      <c r="I52">
        <v>3.294</v>
      </c>
      <c r="J52">
        <v>4.54</v>
      </c>
      <c r="K52">
        <v>5.2919999999999998</v>
      </c>
      <c r="L52">
        <v>5.8949999999999996</v>
      </c>
    </row>
    <row r="53" spans="1:12">
      <c r="A53" s="2">
        <v>40665</v>
      </c>
      <c r="B53">
        <v>2.089</v>
      </c>
      <c r="C53">
        <v>2.9950000000000001</v>
      </c>
      <c r="D53">
        <v>3.9750000000000001</v>
      </c>
      <c r="E53">
        <v>4.71</v>
      </c>
      <c r="F53">
        <v>5.5590000000000002</v>
      </c>
      <c r="H53">
        <v>1.95</v>
      </c>
      <c r="I53">
        <v>3.36</v>
      </c>
      <c r="J53">
        <v>4.5330000000000004</v>
      </c>
      <c r="K53">
        <v>5.2809999999999997</v>
      </c>
      <c r="L53">
        <v>5.8789999999999996</v>
      </c>
    </row>
    <row r="54" spans="1:12">
      <c r="A54" s="2">
        <v>40666</v>
      </c>
      <c r="B54">
        <v>2.089</v>
      </c>
      <c r="C54">
        <v>2.9990000000000001</v>
      </c>
      <c r="D54">
        <v>3.9619999999999997</v>
      </c>
      <c r="E54">
        <v>4.6970000000000001</v>
      </c>
      <c r="F54">
        <v>5.5590000000000002</v>
      </c>
      <c r="H54">
        <v>1.95</v>
      </c>
      <c r="I54">
        <v>3.3159999999999998</v>
      </c>
      <c r="J54">
        <v>4.5339999999999998</v>
      </c>
      <c r="K54">
        <v>5.26</v>
      </c>
      <c r="L54">
        <v>5.8520000000000003</v>
      </c>
    </row>
    <row r="55" spans="1:12">
      <c r="A55" s="2">
        <v>40667</v>
      </c>
      <c r="B55">
        <v>2.101</v>
      </c>
      <c r="C55">
        <v>2.9980000000000002</v>
      </c>
      <c r="D55">
        <v>3.9790000000000001</v>
      </c>
      <c r="E55">
        <v>4.7030000000000003</v>
      </c>
      <c r="F55">
        <v>5.5670000000000002</v>
      </c>
      <c r="H55">
        <v>1.95</v>
      </c>
      <c r="I55">
        <v>3.3090000000000002</v>
      </c>
      <c r="J55">
        <v>4.5460000000000003</v>
      </c>
      <c r="K55">
        <v>5.258</v>
      </c>
      <c r="L55">
        <v>5.8460000000000001</v>
      </c>
    </row>
    <row r="56" spans="1:12">
      <c r="A56" s="2">
        <v>40668</v>
      </c>
      <c r="B56">
        <v>2.0209999999999999</v>
      </c>
      <c r="C56">
        <v>2.9420000000000002</v>
      </c>
      <c r="D56">
        <v>3.9459999999999997</v>
      </c>
      <c r="E56">
        <v>4.6779999999999999</v>
      </c>
      <c r="F56">
        <v>5.54</v>
      </c>
      <c r="H56">
        <v>1.95</v>
      </c>
      <c r="I56">
        <v>3.262</v>
      </c>
      <c r="J56">
        <v>4.516</v>
      </c>
      <c r="K56">
        <v>5.2370000000000001</v>
      </c>
      <c r="L56">
        <v>5.8330000000000002</v>
      </c>
    </row>
    <row r="57" spans="1:12">
      <c r="A57" s="2">
        <v>40669</v>
      </c>
      <c r="B57">
        <v>2.0270000000000001</v>
      </c>
      <c r="C57">
        <v>2.9489999999999998</v>
      </c>
      <c r="D57">
        <v>3.9379999999999997</v>
      </c>
      <c r="E57">
        <v>4.6619999999999999</v>
      </c>
      <c r="F57">
        <v>5.5110000000000001</v>
      </c>
      <c r="H57">
        <v>1.95</v>
      </c>
      <c r="I57">
        <v>3.298</v>
      </c>
      <c r="J57">
        <v>4.5259999999999998</v>
      </c>
      <c r="K57">
        <v>5.24</v>
      </c>
      <c r="L57">
        <v>5.8440000000000003</v>
      </c>
    </row>
    <row r="58" spans="1:12">
      <c r="A58" s="2">
        <v>40672</v>
      </c>
      <c r="B58">
        <v>2.0379999999999998</v>
      </c>
      <c r="C58">
        <v>2.9859999999999998</v>
      </c>
      <c r="D58">
        <v>3.9699999999999998</v>
      </c>
      <c r="E58">
        <v>4.6719999999999997</v>
      </c>
      <c r="F58">
        <v>5.5369999999999999</v>
      </c>
      <c r="H58">
        <v>1.95</v>
      </c>
      <c r="I58">
        <v>3.41</v>
      </c>
      <c r="J58">
        <v>4.5990000000000002</v>
      </c>
      <c r="K58">
        <v>5.3230000000000004</v>
      </c>
      <c r="L58">
        <v>5.9109999999999996</v>
      </c>
    </row>
    <row r="59" spans="1:12">
      <c r="A59" s="2">
        <v>40673</v>
      </c>
      <c r="B59">
        <v>2.0550000000000002</v>
      </c>
      <c r="C59">
        <v>2.9539999999999997</v>
      </c>
      <c r="D59">
        <v>3.9319999999999999</v>
      </c>
      <c r="E59">
        <v>4.6379999999999999</v>
      </c>
      <c r="F59">
        <v>5.5069999999999997</v>
      </c>
      <c r="H59">
        <v>1.95</v>
      </c>
      <c r="I59">
        <v>3.363</v>
      </c>
      <c r="J59">
        <v>4.55</v>
      </c>
      <c r="K59">
        <v>5.2759999999999998</v>
      </c>
      <c r="L59">
        <v>5.867</v>
      </c>
    </row>
    <row r="60" spans="1:12">
      <c r="A60" s="2">
        <v>40674</v>
      </c>
      <c r="B60">
        <v>2.12</v>
      </c>
      <c r="C60">
        <v>2.9470000000000001</v>
      </c>
      <c r="D60">
        <v>3.93</v>
      </c>
      <c r="E60">
        <v>4.6310000000000002</v>
      </c>
      <c r="F60">
        <v>5.4790000000000001</v>
      </c>
      <c r="H60">
        <v>1.95</v>
      </c>
      <c r="I60">
        <v>3.375</v>
      </c>
      <c r="J60">
        <v>4.54</v>
      </c>
      <c r="K60">
        <v>5.2549999999999999</v>
      </c>
      <c r="L60">
        <v>5.8360000000000003</v>
      </c>
    </row>
    <row r="61" spans="1:12">
      <c r="A61" s="2">
        <v>40675</v>
      </c>
      <c r="B61">
        <v>2.1040000000000001</v>
      </c>
      <c r="C61">
        <v>2.8860000000000001</v>
      </c>
      <c r="D61">
        <v>3.8559999999999999</v>
      </c>
      <c r="E61">
        <v>4.5819999999999999</v>
      </c>
      <c r="F61">
        <v>5.452</v>
      </c>
      <c r="H61">
        <v>1.95</v>
      </c>
      <c r="I61">
        <v>3.3359999999999999</v>
      </c>
      <c r="J61">
        <v>4.4859999999999998</v>
      </c>
      <c r="K61">
        <v>5.2160000000000002</v>
      </c>
      <c r="L61">
        <v>5.8179999999999996</v>
      </c>
    </row>
    <row r="62" spans="1:12">
      <c r="A62" s="2">
        <v>40676</v>
      </c>
      <c r="B62">
        <v>2.11</v>
      </c>
      <c r="C62">
        <v>2.9079999999999999</v>
      </c>
      <c r="D62">
        <v>3.8620000000000001</v>
      </c>
      <c r="E62">
        <v>4.6070000000000002</v>
      </c>
      <c r="F62">
        <v>5.4779999999999998</v>
      </c>
      <c r="H62">
        <v>1.95</v>
      </c>
      <c r="I62">
        <v>3.3780000000000001</v>
      </c>
      <c r="J62">
        <v>4.5110000000000001</v>
      </c>
      <c r="K62">
        <v>5.2590000000000003</v>
      </c>
      <c r="L62">
        <v>5.8620000000000001</v>
      </c>
    </row>
    <row r="63" spans="1:12">
      <c r="A63" s="2">
        <v>40679</v>
      </c>
      <c r="B63">
        <v>2.1160000000000001</v>
      </c>
      <c r="C63">
        <v>2.8940000000000001</v>
      </c>
      <c r="D63">
        <v>3.843</v>
      </c>
      <c r="E63">
        <v>4.5860000000000003</v>
      </c>
      <c r="F63">
        <v>5.468</v>
      </c>
      <c r="H63">
        <v>1.95</v>
      </c>
      <c r="I63">
        <v>3.355</v>
      </c>
      <c r="J63">
        <v>4.4889999999999999</v>
      </c>
      <c r="K63">
        <v>5.2489999999999997</v>
      </c>
      <c r="L63">
        <v>5.875</v>
      </c>
    </row>
    <row r="64" spans="1:12">
      <c r="A64" s="2">
        <v>40680</v>
      </c>
      <c r="B64">
        <v>2.1059999999999999</v>
      </c>
      <c r="C64">
        <v>2.9130000000000003</v>
      </c>
      <c r="D64">
        <v>3.8740000000000001</v>
      </c>
      <c r="E64">
        <v>4.6070000000000002</v>
      </c>
      <c r="F64">
        <v>5.484</v>
      </c>
      <c r="H64">
        <v>1.95</v>
      </c>
      <c r="I64">
        <v>3.3890000000000002</v>
      </c>
      <c r="J64">
        <v>4.5490000000000004</v>
      </c>
      <c r="K64">
        <v>5.3120000000000003</v>
      </c>
      <c r="L64">
        <v>5.92</v>
      </c>
    </row>
    <row r="65" spans="1:12">
      <c r="A65" s="2">
        <v>40681</v>
      </c>
      <c r="B65">
        <v>2.1280000000000001</v>
      </c>
      <c r="C65">
        <v>2.94</v>
      </c>
      <c r="D65">
        <v>3.903</v>
      </c>
      <c r="E65">
        <v>4.63</v>
      </c>
      <c r="F65">
        <v>5.5010000000000003</v>
      </c>
      <c r="H65">
        <v>1.95</v>
      </c>
      <c r="I65">
        <v>3.4649999999999999</v>
      </c>
      <c r="J65">
        <v>4.6230000000000002</v>
      </c>
      <c r="K65">
        <v>5.359</v>
      </c>
      <c r="L65">
        <v>5.9630000000000001</v>
      </c>
    </row>
    <row r="66" spans="1:12">
      <c r="A66" s="2">
        <v>40682</v>
      </c>
      <c r="B66">
        <v>2.125</v>
      </c>
      <c r="C66">
        <v>2.968</v>
      </c>
      <c r="D66">
        <v>3.927</v>
      </c>
      <c r="E66">
        <v>4.76</v>
      </c>
      <c r="F66">
        <v>5.5149999999999997</v>
      </c>
      <c r="H66">
        <v>1.95</v>
      </c>
      <c r="I66">
        <v>3.5140000000000002</v>
      </c>
      <c r="J66">
        <v>4.6609999999999996</v>
      </c>
      <c r="K66">
        <v>5.3949999999999996</v>
      </c>
      <c r="L66">
        <v>5.9749999999999996</v>
      </c>
    </row>
    <row r="67" spans="1:12">
      <c r="A67" s="2">
        <v>40683</v>
      </c>
      <c r="B67">
        <v>2.1459999999999999</v>
      </c>
      <c r="C67">
        <v>3.0009999999999999</v>
      </c>
      <c r="D67">
        <v>3.9689999999999999</v>
      </c>
      <c r="E67">
        <v>4.7729999999999997</v>
      </c>
      <c r="F67">
        <v>5.5410000000000004</v>
      </c>
      <c r="H67">
        <v>1.95</v>
      </c>
      <c r="I67">
        <v>3.6630000000000003</v>
      </c>
      <c r="J67">
        <v>4.8019999999999996</v>
      </c>
      <c r="K67">
        <v>5.4820000000000002</v>
      </c>
      <c r="L67">
        <v>6.0380000000000003</v>
      </c>
    </row>
    <row r="68" spans="1:12">
      <c r="A68" s="2">
        <v>40686</v>
      </c>
      <c r="B68">
        <v>2.2000000000000002</v>
      </c>
      <c r="C68">
        <v>3.0680000000000001</v>
      </c>
      <c r="D68">
        <v>4.0090000000000003</v>
      </c>
      <c r="E68">
        <v>4.806</v>
      </c>
      <c r="F68">
        <v>5.5780000000000003</v>
      </c>
      <c r="H68">
        <v>1.95</v>
      </c>
      <c r="I68">
        <v>3.7010000000000001</v>
      </c>
      <c r="J68">
        <v>4.8360000000000003</v>
      </c>
      <c r="K68">
        <v>5.5129999999999999</v>
      </c>
      <c r="L68">
        <v>6.0510000000000002</v>
      </c>
    </row>
    <row r="69" spans="1:12">
      <c r="A69" s="2">
        <v>40687</v>
      </c>
      <c r="B69">
        <v>2.17</v>
      </c>
      <c r="C69">
        <v>3.0329999999999999</v>
      </c>
      <c r="D69">
        <v>3.9870000000000001</v>
      </c>
      <c r="E69">
        <v>4.7839999999999998</v>
      </c>
      <c r="F69">
        <v>5.5529999999999999</v>
      </c>
      <c r="H69">
        <v>1.95</v>
      </c>
      <c r="I69">
        <v>3.65</v>
      </c>
      <c r="J69">
        <v>4.7759999999999998</v>
      </c>
      <c r="K69">
        <v>5.47</v>
      </c>
      <c r="L69">
        <v>6.024</v>
      </c>
    </row>
    <row r="70" spans="1:12">
      <c r="A70" s="2">
        <v>40688</v>
      </c>
      <c r="B70">
        <v>2.1539999999999999</v>
      </c>
      <c r="C70">
        <v>2.9859999999999998</v>
      </c>
      <c r="D70">
        <v>3.9470000000000001</v>
      </c>
      <c r="E70">
        <v>4.7290000000000001</v>
      </c>
      <c r="F70">
        <v>5.5090000000000003</v>
      </c>
      <c r="H70">
        <v>1.95</v>
      </c>
      <c r="I70">
        <v>3.5460000000000003</v>
      </c>
      <c r="J70">
        <v>4.657</v>
      </c>
      <c r="K70">
        <v>5.3550000000000004</v>
      </c>
      <c r="L70">
        <v>5.9210000000000003</v>
      </c>
    </row>
    <row r="71" spans="1:12">
      <c r="A71" s="2">
        <v>40689</v>
      </c>
      <c r="B71">
        <v>2.1240000000000001</v>
      </c>
      <c r="C71">
        <v>2.9670000000000001</v>
      </c>
      <c r="D71">
        <v>3.9379999999999997</v>
      </c>
      <c r="E71">
        <v>4.7130000000000001</v>
      </c>
      <c r="F71">
        <v>5.484</v>
      </c>
      <c r="H71">
        <v>1.95</v>
      </c>
      <c r="I71">
        <v>3.4950000000000001</v>
      </c>
      <c r="J71">
        <v>4.59</v>
      </c>
      <c r="K71">
        <v>5.3029999999999999</v>
      </c>
      <c r="L71">
        <v>5.8620000000000001</v>
      </c>
    </row>
    <row r="72" spans="1:12">
      <c r="A72" s="2">
        <v>40690</v>
      </c>
      <c r="B72">
        <v>2.093</v>
      </c>
      <c r="C72">
        <v>2.9809999999999999</v>
      </c>
      <c r="D72">
        <v>3.976</v>
      </c>
      <c r="E72">
        <v>4.7489999999999997</v>
      </c>
      <c r="F72">
        <v>5.5039999999999996</v>
      </c>
      <c r="H72">
        <v>1.95</v>
      </c>
      <c r="I72">
        <v>3.4910000000000001</v>
      </c>
      <c r="J72">
        <v>4.6239999999999997</v>
      </c>
      <c r="K72">
        <v>5.3220000000000001</v>
      </c>
      <c r="L72">
        <v>5.8680000000000003</v>
      </c>
    </row>
    <row r="73" spans="1:12">
      <c r="A73" s="2">
        <v>40693</v>
      </c>
      <c r="B73">
        <v>2.0990000000000002</v>
      </c>
      <c r="C73">
        <v>3.06</v>
      </c>
      <c r="D73">
        <v>4.0490000000000004</v>
      </c>
      <c r="E73">
        <v>4.806</v>
      </c>
      <c r="F73">
        <v>5.5469999999999997</v>
      </c>
      <c r="H73">
        <v>1.95</v>
      </c>
      <c r="I73">
        <v>3.5649999999999999</v>
      </c>
      <c r="J73">
        <v>4.6909999999999998</v>
      </c>
      <c r="K73">
        <v>5.3860000000000001</v>
      </c>
      <c r="L73">
        <v>5.931</v>
      </c>
    </row>
    <row r="74" spans="1:12">
      <c r="A74" s="2">
        <v>40694</v>
      </c>
      <c r="B74">
        <v>2.1110000000000002</v>
      </c>
      <c r="C74">
        <v>3.0049999999999999</v>
      </c>
      <c r="D74">
        <v>4.0039999999999996</v>
      </c>
      <c r="E74">
        <v>4.7809999999999997</v>
      </c>
      <c r="F74">
        <v>5.532</v>
      </c>
      <c r="H74">
        <v>1.95</v>
      </c>
      <c r="I74">
        <v>3.4859999999999998</v>
      </c>
      <c r="J74">
        <v>4.6470000000000002</v>
      </c>
      <c r="K74">
        <v>5.3639999999999999</v>
      </c>
      <c r="L74">
        <v>5.9089999999999998</v>
      </c>
    </row>
    <row r="75" spans="1:12">
      <c r="A75" s="2">
        <v>40695</v>
      </c>
      <c r="B75">
        <v>2.105</v>
      </c>
      <c r="C75">
        <v>2.98</v>
      </c>
      <c r="D75">
        <v>3.96</v>
      </c>
      <c r="E75">
        <v>4.7300000000000004</v>
      </c>
      <c r="F75">
        <v>5.4859999999999998</v>
      </c>
      <c r="H75">
        <v>1.95</v>
      </c>
      <c r="I75">
        <v>3.4820000000000002</v>
      </c>
      <c r="J75">
        <v>4.6129999999999995</v>
      </c>
      <c r="K75">
        <v>5.3209999999999997</v>
      </c>
      <c r="L75">
        <v>5.8730000000000002</v>
      </c>
    </row>
    <row r="76" spans="1:12">
      <c r="A76" s="2">
        <v>40696</v>
      </c>
      <c r="B76">
        <v>2.1030000000000002</v>
      </c>
      <c r="C76">
        <v>2.9409999999999998</v>
      </c>
      <c r="D76">
        <v>3.927</v>
      </c>
      <c r="E76">
        <v>4.6909999999999998</v>
      </c>
      <c r="F76">
        <v>5.4470000000000001</v>
      </c>
      <c r="H76">
        <v>1.95</v>
      </c>
      <c r="I76">
        <v>3.43</v>
      </c>
      <c r="J76">
        <v>4.5759999999999996</v>
      </c>
      <c r="K76">
        <v>5.2939999999999996</v>
      </c>
      <c r="L76">
        <v>5.859</v>
      </c>
    </row>
    <row r="77" spans="1:12">
      <c r="A77" s="2">
        <v>40697</v>
      </c>
      <c r="B77">
        <v>2.032</v>
      </c>
      <c r="C77">
        <v>2.875</v>
      </c>
      <c r="D77">
        <v>3.8740000000000001</v>
      </c>
      <c r="E77">
        <v>4.6289999999999996</v>
      </c>
      <c r="F77">
        <v>5.4009999999999998</v>
      </c>
      <c r="H77">
        <v>1.95</v>
      </c>
      <c r="I77">
        <v>3.3620000000000001</v>
      </c>
      <c r="J77">
        <v>4.4980000000000002</v>
      </c>
      <c r="K77">
        <v>5.2290000000000001</v>
      </c>
      <c r="L77">
        <v>5.8040000000000003</v>
      </c>
    </row>
    <row r="78" spans="1:12">
      <c r="A78" s="2">
        <v>40700</v>
      </c>
      <c r="B78">
        <v>2.0590000000000002</v>
      </c>
      <c r="C78">
        <v>2.8820000000000001</v>
      </c>
      <c r="D78">
        <v>3.891</v>
      </c>
      <c r="E78">
        <v>4.6619999999999999</v>
      </c>
      <c r="F78">
        <v>5.431</v>
      </c>
      <c r="H78">
        <v>1.95</v>
      </c>
      <c r="I78">
        <v>3.371</v>
      </c>
      <c r="J78">
        <v>4.5209999999999999</v>
      </c>
      <c r="K78">
        <v>5.266</v>
      </c>
      <c r="L78">
        <v>5.8449999999999998</v>
      </c>
    </row>
    <row r="79" spans="1:12">
      <c r="A79" s="2">
        <v>40701</v>
      </c>
      <c r="B79">
        <v>2.109</v>
      </c>
      <c r="C79">
        <v>2.91</v>
      </c>
      <c r="D79">
        <v>3.9590000000000001</v>
      </c>
      <c r="E79">
        <v>4.734</v>
      </c>
      <c r="F79">
        <v>5.4960000000000004</v>
      </c>
      <c r="H79">
        <v>1.95</v>
      </c>
      <c r="I79">
        <v>3.35</v>
      </c>
      <c r="J79">
        <v>4.5659999999999998</v>
      </c>
      <c r="K79">
        <v>5.33</v>
      </c>
      <c r="L79">
        <v>5.9050000000000002</v>
      </c>
    </row>
    <row r="80" spans="1:12">
      <c r="A80" s="2">
        <v>40702</v>
      </c>
      <c r="B80">
        <v>2.1160000000000001</v>
      </c>
      <c r="C80">
        <v>2.9459999999999997</v>
      </c>
      <c r="D80">
        <v>3.9910000000000001</v>
      </c>
      <c r="E80">
        <v>4.76</v>
      </c>
      <c r="F80">
        <v>5.5270000000000001</v>
      </c>
      <c r="H80">
        <v>1.95</v>
      </c>
      <c r="I80">
        <v>3.3689999999999998</v>
      </c>
      <c r="J80">
        <v>4.6070000000000002</v>
      </c>
      <c r="K80">
        <v>5.3730000000000002</v>
      </c>
      <c r="L80">
        <v>5.944</v>
      </c>
    </row>
    <row r="81" spans="1:12">
      <c r="A81" s="2">
        <v>40703</v>
      </c>
      <c r="B81">
        <v>2.085</v>
      </c>
      <c r="C81">
        <v>2.9790000000000001</v>
      </c>
      <c r="D81">
        <v>4.0279999999999996</v>
      </c>
      <c r="E81">
        <v>4.8079999999999998</v>
      </c>
      <c r="F81">
        <v>5.5570000000000004</v>
      </c>
      <c r="H81">
        <v>1.95</v>
      </c>
      <c r="I81">
        <v>3.399</v>
      </c>
      <c r="J81">
        <v>4.6559999999999997</v>
      </c>
      <c r="K81">
        <v>5.44</v>
      </c>
      <c r="L81">
        <v>5.992</v>
      </c>
    </row>
    <row r="82" spans="1:12">
      <c r="A82" s="2">
        <v>40704</v>
      </c>
      <c r="B82">
        <v>2.0859999999999999</v>
      </c>
      <c r="C82">
        <v>2.9699999999999998</v>
      </c>
      <c r="D82">
        <v>3.9990000000000001</v>
      </c>
      <c r="E82">
        <v>4.7940000000000005</v>
      </c>
      <c r="F82">
        <v>5.5490000000000004</v>
      </c>
      <c r="H82">
        <v>1.95</v>
      </c>
      <c r="I82">
        <v>3.3970000000000002</v>
      </c>
      <c r="J82">
        <v>4.6749999999999998</v>
      </c>
      <c r="K82">
        <v>5.4719999999999995</v>
      </c>
      <c r="L82">
        <v>6.0140000000000002</v>
      </c>
    </row>
    <row r="83" spans="1:12">
      <c r="A83" s="2">
        <v>40707</v>
      </c>
      <c r="B83">
        <v>2.0859999999999999</v>
      </c>
      <c r="C83">
        <v>2.9569999999999999</v>
      </c>
      <c r="D83">
        <v>3.9980000000000002</v>
      </c>
      <c r="E83">
        <v>4.7940000000000005</v>
      </c>
      <c r="F83">
        <v>5.5510000000000002</v>
      </c>
      <c r="H83">
        <v>1.95</v>
      </c>
      <c r="I83">
        <v>3.427</v>
      </c>
      <c r="J83">
        <v>4.7009999999999996</v>
      </c>
      <c r="K83">
        <v>5.492</v>
      </c>
      <c r="L83">
        <v>6.0039999999999996</v>
      </c>
    </row>
    <row r="84" spans="1:12">
      <c r="A84" s="2">
        <v>40708</v>
      </c>
      <c r="B84">
        <v>2.0990000000000002</v>
      </c>
      <c r="C84">
        <v>2.923</v>
      </c>
      <c r="D84">
        <v>3.972</v>
      </c>
      <c r="E84">
        <v>4.7670000000000003</v>
      </c>
      <c r="F84">
        <v>5.5339999999999998</v>
      </c>
      <c r="H84">
        <v>1.95</v>
      </c>
      <c r="I84">
        <v>3.4119999999999999</v>
      </c>
      <c r="J84">
        <v>4.6840000000000002</v>
      </c>
      <c r="K84">
        <v>5.4669999999999996</v>
      </c>
      <c r="L84">
        <v>5.9950000000000001</v>
      </c>
    </row>
    <row r="85" spans="1:12">
      <c r="A85" s="2">
        <v>40709</v>
      </c>
      <c r="B85">
        <v>2.1829999999999998</v>
      </c>
      <c r="C85">
        <v>2.984</v>
      </c>
      <c r="D85">
        <v>4.0170000000000003</v>
      </c>
      <c r="E85">
        <v>4.835</v>
      </c>
      <c r="F85">
        <v>5.6029999999999998</v>
      </c>
      <c r="H85">
        <v>1.95</v>
      </c>
      <c r="I85">
        <v>3.4540000000000002</v>
      </c>
      <c r="J85">
        <v>4.7590000000000003</v>
      </c>
      <c r="K85">
        <v>5.548</v>
      </c>
      <c r="L85">
        <v>6.0739999999999998</v>
      </c>
    </row>
    <row r="86" spans="1:12">
      <c r="A86" s="2">
        <v>40710</v>
      </c>
      <c r="B86">
        <v>2.202</v>
      </c>
      <c r="C86">
        <v>3.0459999999999998</v>
      </c>
      <c r="D86">
        <v>4.0460000000000003</v>
      </c>
      <c r="E86">
        <v>4.8479999999999999</v>
      </c>
      <c r="F86">
        <v>5.6370000000000005</v>
      </c>
      <c r="H86">
        <v>1.95</v>
      </c>
      <c r="I86">
        <v>3.57</v>
      </c>
      <c r="J86">
        <v>4.8609999999999998</v>
      </c>
      <c r="K86">
        <v>5.6580000000000004</v>
      </c>
      <c r="L86">
        <v>6.1520000000000001</v>
      </c>
    </row>
    <row r="87" spans="1:12">
      <c r="A87" s="2">
        <v>40711</v>
      </c>
      <c r="B87">
        <v>2.1709999999999998</v>
      </c>
      <c r="C87">
        <v>2.9980000000000002</v>
      </c>
      <c r="D87">
        <v>3.9950000000000001</v>
      </c>
      <c r="E87">
        <v>4.8170000000000002</v>
      </c>
      <c r="F87">
        <v>5.609</v>
      </c>
      <c r="H87">
        <v>2.0249999999999999</v>
      </c>
      <c r="I87">
        <v>3.4969999999999999</v>
      </c>
      <c r="J87">
        <v>4.7780000000000005</v>
      </c>
      <c r="K87">
        <v>5.5730000000000004</v>
      </c>
      <c r="L87">
        <v>6.0869999999999997</v>
      </c>
    </row>
    <row r="88" spans="1:12">
      <c r="A88" s="2">
        <v>40714</v>
      </c>
      <c r="B88">
        <v>2.181</v>
      </c>
      <c r="C88">
        <v>3.016</v>
      </c>
      <c r="D88">
        <v>4.032</v>
      </c>
      <c r="E88">
        <v>4.8520000000000003</v>
      </c>
      <c r="F88">
        <v>5.6539999999999999</v>
      </c>
      <c r="H88">
        <v>2.0249999999999999</v>
      </c>
      <c r="I88">
        <v>3.516</v>
      </c>
      <c r="J88">
        <v>4.8129999999999997</v>
      </c>
      <c r="K88">
        <v>5.5880000000000001</v>
      </c>
      <c r="L88">
        <v>6.1050000000000004</v>
      </c>
    </row>
    <row r="89" spans="1:12">
      <c r="A89" s="2">
        <v>40715</v>
      </c>
      <c r="B89">
        <v>2.1829999999999998</v>
      </c>
      <c r="C89">
        <v>2.9870000000000001</v>
      </c>
      <c r="D89">
        <v>4.0069999999999997</v>
      </c>
      <c r="E89">
        <v>4.8129999999999997</v>
      </c>
      <c r="F89">
        <v>5.6370000000000005</v>
      </c>
      <c r="H89">
        <v>2.125</v>
      </c>
      <c r="I89">
        <v>3.4340000000000002</v>
      </c>
      <c r="J89">
        <v>4.7059999999999995</v>
      </c>
      <c r="K89">
        <v>5.49</v>
      </c>
      <c r="L89">
        <v>6.0270000000000001</v>
      </c>
    </row>
    <row r="90" spans="1:12">
      <c r="A90" s="2">
        <v>40716</v>
      </c>
      <c r="B90">
        <v>2.2040000000000002</v>
      </c>
      <c r="C90">
        <v>3.0430000000000001</v>
      </c>
      <c r="D90">
        <v>4.0750000000000002</v>
      </c>
      <c r="E90">
        <v>4.8860000000000001</v>
      </c>
      <c r="F90">
        <v>5.6890000000000001</v>
      </c>
      <c r="H90">
        <v>2.125</v>
      </c>
      <c r="I90">
        <v>3.4279999999999999</v>
      </c>
      <c r="J90">
        <v>4.7489999999999997</v>
      </c>
      <c r="K90">
        <v>5.5330000000000004</v>
      </c>
      <c r="L90">
        <v>6.0590000000000002</v>
      </c>
    </row>
    <row r="91" spans="1:12">
      <c r="A91" s="2">
        <v>40717</v>
      </c>
      <c r="B91">
        <v>2.266</v>
      </c>
      <c r="C91">
        <v>3.169</v>
      </c>
      <c r="D91">
        <v>4.1609999999999996</v>
      </c>
      <c r="E91">
        <v>4.9350000000000005</v>
      </c>
      <c r="F91">
        <v>5.7279999999999998</v>
      </c>
      <c r="H91">
        <v>2.125</v>
      </c>
      <c r="I91">
        <v>3.5949999999999998</v>
      </c>
      <c r="J91">
        <v>4.8490000000000002</v>
      </c>
      <c r="K91">
        <v>5.6319999999999997</v>
      </c>
      <c r="L91">
        <v>6.133</v>
      </c>
    </row>
    <row r="92" spans="1:12">
      <c r="A92" s="2">
        <v>40718</v>
      </c>
      <c r="B92">
        <v>2.3210000000000002</v>
      </c>
      <c r="C92">
        <v>3.3010000000000002</v>
      </c>
      <c r="D92">
        <v>4.2640000000000002</v>
      </c>
      <c r="E92">
        <v>4.9770000000000003</v>
      </c>
      <c r="F92">
        <v>5.7590000000000003</v>
      </c>
      <c r="H92">
        <v>2.125</v>
      </c>
      <c r="I92">
        <v>3.6989999999999998</v>
      </c>
      <c r="J92">
        <v>4.9459999999999997</v>
      </c>
      <c r="K92">
        <v>5.681</v>
      </c>
      <c r="L92">
        <v>6.1609999999999996</v>
      </c>
    </row>
    <row r="93" spans="1:12">
      <c r="A93" s="2">
        <v>40721</v>
      </c>
      <c r="B93">
        <v>2.3650000000000002</v>
      </c>
      <c r="C93">
        <v>3.3</v>
      </c>
      <c r="D93">
        <v>4.2359999999999998</v>
      </c>
      <c r="E93">
        <v>4.9820000000000002</v>
      </c>
      <c r="F93">
        <v>5.7640000000000002</v>
      </c>
      <c r="H93">
        <v>2.125</v>
      </c>
      <c r="I93">
        <v>3.706</v>
      </c>
      <c r="J93">
        <v>4.9429999999999996</v>
      </c>
      <c r="K93">
        <v>5.6899999999999995</v>
      </c>
      <c r="L93">
        <v>6.1550000000000002</v>
      </c>
    </row>
    <row r="94" spans="1:12">
      <c r="A94" s="2">
        <v>40722</v>
      </c>
      <c r="B94">
        <v>2.3180000000000001</v>
      </c>
      <c r="C94">
        <v>3.3050000000000002</v>
      </c>
      <c r="D94">
        <v>4.2549999999999999</v>
      </c>
      <c r="E94">
        <v>4.984</v>
      </c>
      <c r="F94">
        <v>5.7629999999999999</v>
      </c>
      <c r="H94">
        <v>2.125</v>
      </c>
      <c r="I94">
        <v>3.65</v>
      </c>
      <c r="J94">
        <v>4.8929999999999998</v>
      </c>
      <c r="K94">
        <v>5.633</v>
      </c>
      <c r="L94">
        <v>6.1079999999999997</v>
      </c>
    </row>
    <row r="95" spans="1:12">
      <c r="A95" s="2">
        <v>40723</v>
      </c>
      <c r="B95">
        <v>2.2869999999999999</v>
      </c>
      <c r="C95">
        <v>3.226</v>
      </c>
      <c r="D95">
        <v>4.2270000000000003</v>
      </c>
      <c r="E95">
        <v>4.944</v>
      </c>
      <c r="F95">
        <v>5.7279999999999998</v>
      </c>
      <c r="H95">
        <v>2</v>
      </c>
      <c r="I95">
        <v>3.5880000000000001</v>
      </c>
      <c r="J95">
        <v>4.8170000000000002</v>
      </c>
      <c r="K95">
        <v>5.5720000000000001</v>
      </c>
      <c r="L95">
        <v>6.048</v>
      </c>
    </row>
    <row r="96" spans="1:12">
      <c r="A96" s="2">
        <v>40724</v>
      </c>
      <c r="B96">
        <v>2.2629999999999999</v>
      </c>
      <c r="C96">
        <v>3.0939999999999999</v>
      </c>
      <c r="D96">
        <v>4.13</v>
      </c>
      <c r="E96">
        <v>4.8819999999999997</v>
      </c>
      <c r="F96">
        <v>5.6690000000000005</v>
      </c>
      <c r="H96">
        <v>2</v>
      </c>
      <c r="I96">
        <v>3.444</v>
      </c>
      <c r="J96">
        <v>4.6879999999999997</v>
      </c>
      <c r="K96">
        <v>5.4459999999999997</v>
      </c>
      <c r="L96">
        <v>5.9390000000000001</v>
      </c>
    </row>
    <row r="97" spans="1:12">
      <c r="A97" s="2">
        <v>40725</v>
      </c>
      <c r="B97">
        <v>2.2970000000000002</v>
      </c>
      <c r="C97">
        <v>3.04</v>
      </c>
      <c r="D97">
        <v>4.1130000000000004</v>
      </c>
      <c r="E97">
        <v>4.867</v>
      </c>
      <c r="F97">
        <v>5.6319999999999997</v>
      </c>
      <c r="H97">
        <v>2</v>
      </c>
      <c r="I97">
        <v>3.3460000000000001</v>
      </c>
      <c r="J97">
        <v>4.6210000000000004</v>
      </c>
      <c r="K97">
        <v>5.3810000000000002</v>
      </c>
      <c r="L97">
        <v>5.8710000000000004</v>
      </c>
    </row>
    <row r="98" spans="1:12">
      <c r="A98" s="2">
        <v>40728</v>
      </c>
      <c r="B98">
        <v>2.2439999999999998</v>
      </c>
      <c r="C98">
        <v>3.044</v>
      </c>
      <c r="D98">
        <v>4.1440000000000001</v>
      </c>
      <c r="E98">
        <v>4.9119999999999999</v>
      </c>
      <c r="F98">
        <v>5.6630000000000003</v>
      </c>
      <c r="H98">
        <v>2</v>
      </c>
      <c r="I98">
        <v>3.35</v>
      </c>
      <c r="J98">
        <v>4.6230000000000002</v>
      </c>
      <c r="K98">
        <v>5.3979999999999997</v>
      </c>
      <c r="L98">
        <v>5.891</v>
      </c>
    </row>
    <row r="99" spans="1:12">
      <c r="A99" s="2">
        <v>40729</v>
      </c>
      <c r="B99">
        <v>2.2229999999999999</v>
      </c>
      <c r="C99">
        <v>3.093</v>
      </c>
      <c r="D99">
        <v>4.2240000000000002</v>
      </c>
      <c r="E99">
        <v>4.9960000000000004</v>
      </c>
      <c r="F99">
        <v>5.7270000000000003</v>
      </c>
      <c r="H99">
        <v>2</v>
      </c>
      <c r="I99">
        <v>3.4249999999999998</v>
      </c>
      <c r="J99">
        <v>4.7460000000000004</v>
      </c>
      <c r="K99">
        <v>5.4820000000000002</v>
      </c>
      <c r="L99">
        <v>5.9589999999999996</v>
      </c>
    </row>
    <row r="100" spans="1:12">
      <c r="A100" s="2">
        <v>40730</v>
      </c>
      <c r="B100">
        <v>2.23</v>
      </c>
      <c r="C100">
        <v>3.266</v>
      </c>
      <c r="D100">
        <v>4.359</v>
      </c>
      <c r="E100">
        <v>5.1210000000000004</v>
      </c>
      <c r="F100">
        <v>5.8380000000000001</v>
      </c>
      <c r="H100">
        <v>2</v>
      </c>
      <c r="I100">
        <v>3.6219999999999999</v>
      </c>
      <c r="J100">
        <v>4.8899999999999997</v>
      </c>
      <c r="K100">
        <v>5.6050000000000004</v>
      </c>
      <c r="L100">
        <v>6.0359999999999996</v>
      </c>
    </row>
    <row r="101" spans="1:12">
      <c r="A101" s="2">
        <v>40731</v>
      </c>
      <c r="B101">
        <v>2.2930000000000001</v>
      </c>
      <c r="C101">
        <v>3.319</v>
      </c>
      <c r="D101">
        <v>4.4400000000000004</v>
      </c>
      <c r="E101">
        <v>5.1749999999999998</v>
      </c>
      <c r="F101">
        <v>5.8760000000000003</v>
      </c>
      <c r="H101">
        <v>2.1</v>
      </c>
      <c r="I101">
        <v>3.657</v>
      </c>
      <c r="J101">
        <v>4.8819999999999997</v>
      </c>
      <c r="K101">
        <v>5.6219999999999999</v>
      </c>
      <c r="L101">
        <v>6.0339999999999998</v>
      </c>
    </row>
    <row r="102" spans="1:12">
      <c r="A102" s="2">
        <v>40732</v>
      </c>
      <c r="B102">
        <v>2.383</v>
      </c>
      <c r="C102">
        <v>3.5060000000000002</v>
      </c>
      <c r="D102">
        <v>4.5890000000000004</v>
      </c>
      <c r="E102">
        <v>5.2709999999999999</v>
      </c>
      <c r="F102">
        <v>5.9569999999999999</v>
      </c>
      <c r="H102">
        <v>2.1</v>
      </c>
      <c r="I102">
        <v>3.766</v>
      </c>
      <c r="J102">
        <v>4.9329999999999998</v>
      </c>
      <c r="K102">
        <v>5.6749999999999998</v>
      </c>
      <c r="L102">
        <v>6.0839999999999996</v>
      </c>
    </row>
    <row r="103" spans="1:12">
      <c r="A103" s="2">
        <v>40735</v>
      </c>
      <c r="B103">
        <v>2.7530000000000001</v>
      </c>
      <c r="C103">
        <v>4.2030000000000003</v>
      </c>
      <c r="D103">
        <v>5.1760000000000002</v>
      </c>
      <c r="E103">
        <v>5.6829999999999998</v>
      </c>
      <c r="F103">
        <v>6.2</v>
      </c>
      <c r="H103">
        <v>2.1</v>
      </c>
      <c r="I103">
        <v>4.2370000000000001</v>
      </c>
      <c r="J103">
        <v>5.3940000000000001</v>
      </c>
      <c r="K103">
        <v>6.03</v>
      </c>
      <c r="L103">
        <v>6.3280000000000003</v>
      </c>
    </row>
    <row r="104" spans="1:12">
      <c r="A104" s="2">
        <v>40736</v>
      </c>
      <c r="B104">
        <v>3.383</v>
      </c>
      <c r="C104">
        <v>4.1070000000000002</v>
      </c>
      <c r="D104">
        <v>5.0330000000000004</v>
      </c>
      <c r="E104">
        <v>5.5670000000000002</v>
      </c>
      <c r="F104">
        <v>6.0730000000000004</v>
      </c>
      <c r="H104">
        <v>2.1</v>
      </c>
      <c r="I104">
        <v>4.08</v>
      </c>
      <c r="J104">
        <v>5.17</v>
      </c>
      <c r="K104">
        <v>5.8540000000000001</v>
      </c>
      <c r="L104">
        <v>6.2</v>
      </c>
    </row>
    <row r="105" spans="1:12">
      <c r="A105" s="2">
        <v>40737</v>
      </c>
      <c r="B105">
        <v>3.4050000000000002</v>
      </c>
      <c r="C105">
        <v>4.0609999999999999</v>
      </c>
      <c r="D105">
        <v>5.0419999999999998</v>
      </c>
      <c r="E105">
        <v>5.5460000000000003</v>
      </c>
      <c r="F105">
        <v>6.0759999999999996</v>
      </c>
      <c r="H105">
        <v>2.1</v>
      </c>
      <c r="I105">
        <v>4.0449999999999999</v>
      </c>
      <c r="J105">
        <v>5.1130000000000004</v>
      </c>
      <c r="K105">
        <v>5.8220000000000001</v>
      </c>
      <c r="L105">
        <v>6.1760000000000002</v>
      </c>
    </row>
    <row r="106" spans="1:12">
      <c r="A106" s="2">
        <v>40738</v>
      </c>
      <c r="B106">
        <v>3.3010000000000002</v>
      </c>
      <c r="C106">
        <v>4.0549999999999997</v>
      </c>
      <c r="D106">
        <v>5.0970000000000004</v>
      </c>
      <c r="E106">
        <v>5.6310000000000002</v>
      </c>
      <c r="F106">
        <v>6.1370000000000005</v>
      </c>
      <c r="H106">
        <v>2.1</v>
      </c>
      <c r="I106">
        <v>4.0629999999999997</v>
      </c>
      <c r="J106">
        <v>5.1920000000000002</v>
      </c>
      <c r="K106">
        <v>5.8620000000000001</v>
      </c>
      <c r="L106">
        <v>6.1790000000000003</v>
      </c>
    </row>
    <row r="107" spans="1:12">
      <c r="A107" s="2">
        <v>40739</v>
      </c>
      <c r="B107">
        <v>3.363</v>
      </c>
      <c r="C107">
        <v>4.2220000000000004</v>
      </c>
      <c r="D107">
        <v>5.2169999999999996</v>
      </c>
      <c r="E107">
        <v>5.7569999999999997</v>
      </c>
      <c r="F107">
        <v>6.2279999999999998</v>
      </c>
      <c r="H107">
        <v>2.1</v>
      </c>
      <c r="I107">
        <v>4.2240000000000002</v>
      </c>
      <c r="J107">
        <v>5.3650000000000002</v>
      </c>
      <c r="K107">
        <v>6.0709999999999997</v>
      </c>
      <c r="L107">
        <v>6.3719999999999999</v>
      </c>
    </row>
    <row r="108" spans="1:12">
      <c r="A108" s="2">
        <v>40742</v>
      </c>
      <c r="B108">
        <v>3.4470000000000001</v>
      </c>
      <c r="C108">
        <v>4.5739999999999998</v>
      </c>
      <c r="D108">
        <v>5.5309999999999997</v>
      </c>
      <c r="E108">
        <v>5.97</v>
      </c>
      <c r="F108">
        <v>6.3860000000000001</v>
      </c>
      <c r="H108">
        <v>2.1</v>
      </c>
      <c r="I108">
        <v>4.5590000000000002</v>
      </c>
      <c r="J108">
        <v>5.7009999999999996</v>
      </c>
      <c r="K108">
        <v>6.3159999999999998</v>
      </c>
      <c r="L108">
        <v>6.5649999999999995</v>
      </c>
    </row>
    <row r="109" spans="1:12">
      <c r="A109" s="2">
        <v>40743</v>
      </c>
      <c r="B109">
        <v>3.2810000000000001</v>
      </c>
      <c r="C109">
        <v>4.2610000000000001</v>
      </c>
      <c r="D109">
        <v>5.2229999999999999</v>
      </c>
      <c r="E109">
        <v>5.734</v>
      </c>
      <c r="F109">
        <v>6.1619999999999999</v>
      </c>
      <c r="H109">
        <v>2.1</v>
      </c>
      <c r="I109">
        <v>4.282</v>
      </c>
      <c r="J109">
        <v>5.399</v>
      </c>
      <c r="K109">
        <v>6.093</v>
      </c>
      <c r="L109">
        <v>6.3620000000000001</v>
      </c>
    </row>
    <row r="110" spans="1:12">
      <c r="A110" s="2">
        <v>40744</v>
      </c>
      <c r="B110">
        <v>3.1829999999999998</v>
      </c>
      <c r="C110">
        <v>3.984</v>
      </c>
      <c r="D110">
        <v>5.0540000000000003</v>
      </c>
      <c r="E110">
        <v>5.6040000000000001</v>
      </c>
      <c r="F110">
        <v>6.056</v>
      </c>
      <c r="H110">
        <v>2.1</v>
      </c>
      <c r="I110">
        <v>4.1589999999999998</v>
      </c>
      <c r="J110">
        <v>5.2510000000000003</v>
      </c>
      <c r="K110">
        <v>5.98</v>
      </c>
      <c r="L110">
        <v>6.274</v>
      </c>
    </row>
    <row r="111" spans="1:12">
      <c r="A111" s="2">
        <v>40745</v>
      </c>
      <c r="B111">
        <v>2.9689999999999999</v>
      </c>
      <c r="C111">
        <v>3.621</v>
      </c>
      <c r="D111">
        <v>4.726</v>
      </c>
      <c r="E111">
        <v>5.3440000000000003</v>
      </c>
      <c r="F111">
        <v>5.9119999999999999</v>
      </c>
      <c r="H111">
        <v>2.1</v>
      </c>
      <c r="I111">
        <v>3.7669999999999999</v>
      </c>
      <c r="J111">
        <v>4.9480000000000004</v>
      </c>
      <c r="K111">
        <v>5.7270000000000003</v>
      </c>
      <c r="L111">
        <v>6.1109999999999998</v>
      </c>
    </row>
    <row r="112" spans="1:12">
      <c r="A112" s="2">
        <v>40746</v>
      </c>
      <c r="B112">
        <v>2.8380000000000001</v>
      </c>
      <c r="C112">
        <v>3.65</v>
      </c>
      <c r="D112">
        <v>4.7350000000000003</v>
      </c>
      <c r="E112">
        <v>5.4059999999999997</v>
      </c>
      <c r="F112">
        <v>5.9480000000000004</v>
      </c>
      <c r="H112">
        <v>2.1</v>
      </c>
      <c r="I112">
        <v>3.8730000000000002</v>
      </c>
      <c r="J112">
        <v>4.9660000000000002</v>
      </c>
      <c r="K112">
        <v>5.7690000000000001</v>
      </c>
      <c r="L112">
        <v>6.0910000000000002</v>
      </c>
    </row>
    <row r="113" spans="1:12">
      <c r="A113" s="2">
        <v>40749</v>
      </c>
      <c r="B113">
        <v>2.9859999999999998</v>
      </c>
      <c r="C113">
        <v>3.99</v>
      </c>
      <c r="D113">
        <v>5.056</v>
      </c>
      <c r="E113">
        <v>5.6609999999999996</v>
      </c>
      <c r="F113">
        <v>6.1840000000000002</v>
      </c>
      <c r="H113">
        <v>2.1</v>
      </c>
      <c r="I113">
        <v>4.1550000000000002</v>
      </c>
      <c r="J113">
        <v>5.2679999999999998</v>
      </c>
      <c r="K113">
        <v>6.0279999999999996</v>
      </c>
      <c r="L113">
        <v>6.3330000000000002</v>
      </c>
    </row>
    <row r="114" spans="1:12">
      <c r="A114" s="2">
        <v>40750</v>
      </c>
      <c r="B114">
        <v>2.9619999999999997</v>
      </c>
      <c r="C114">
        <v>4.0519999999999996</v>
      </c>
      <c r="D114">
        <v>5.0289999999999999</v>
      </c>
      <c r="E114">
        <v>5.6280000000000001</v>
      </c>
      <c r="F114">
        <v>6.1260000000000003</v>
      </c>
      <c r="H114">
        <v>2.1</v>
      </c>
      <c r="I114">
        <v>4.1520000000000001</v>
      </c>
      <c r="J114">
        <v>5.1970000000000001</v>
      </c>
      <c r="K114">
        <v>5.9619999999999997</v>
      </c>
      <c r="L114">
        <v>6.2640000000000002</v>
      </c>
    </row>
    <row r="115" spans="1:12">
      <c r="A115" s="2">
        <v>40751</v>
      </c>
      <c r="B115">
        <v>2.9319999999999999</v>
      </c>
      <c r="C115">
        <v>4.165</v>
      </c>
      <c r="D115">
        <v>5.1370000000000005</v>
      </c>
      <c r="E115">
        <v>5.76</v>
      </c>
      <c r="F115">
        <v>6.2240000000000002</v>
      </c>
      <c r="H115">
        <v>2.1</v>
      </c>
      <c r="I115">
        <v>4.1909999999999998</v>
      </c>
      <c r="J115">
        <v>5.2679999999999998</v>
      </c>
      <c r="K115">
        <v>5.9749999999999996</v>
      </c>
      <c r="L115">
        <v>6.2729999999999997</v>
      </c>
    </row>
    <row r="116" spans="1:12">
      <c r="A116" s="2">
        <v>40752</v>
      </c>
      <c r="B116">
        <v>3.0339999999999998</v>
      </c>
      <c r="C116">
        <v>4.21</v>
      </c>
      <c r="D116">
        <v>5.2030000000000003</v>
      </c>
      <c r="E116">
        <v>5.827</v>
      </c>
      <c r="F116">
        <v>6.2889999999999997</v>
      </c>
      <c r="H116">
        <v>2.1</v>
      </c>
      <c r="I116">
        <v>4.2130000000000001</v>
      </c>
      <c r="J116">
        <v>5.3339999999999996</v>
      </c>
      <c r="K116">
        <v>6.0339999999999998</v>
      </c>
      <c r="L116">
        <v>6.2859999999999996</v>
      </c>
    </row>
    <row r="117" spans="1:12">
      <c r="A117" s="2">
        <v>40753</v>
      </c>
      <c r="B117">
        <v>3.048</v>
      </c>
      <c r="C117">
        <v>4.3179999999999996</v>
      </c>
      <c r="D117">
        <v>5.2640000000000002</v>
      </c>
      <c r="E117">
        <v>5.8680000000000003</v>
      </c>
      <c r="F117">
        <v>6.33</v>
      </c>
      <c r="H117">
        <v>2.2000000000000002</v>
      </c>
      <c r="I117">
        <v>4.2869999999999999</v>
      </c>
      <c r="J117">
        <v>5.3920000000000003</v>
      </c>
      <c r="K117">
        <v>6.0810000000000004</v>
      </c>
      <c r="L117">
        <v>6.3419999999999996</v>
      </c>
    </row>
    <row r="118" spans="1:12">
      <c r="A118" s="2">
        <v>40756</v>
      </c>
      <c r="B118">
        <v>3.09</v>
      </c>
      <c r="C118">
        <v>4.4790000000000001</v>
      </c>
      <c r="D118">
        <v>5.3810000000000002</v>
      </c>
      <c r="E118">
        <v>6.0039999999999996</v>
      </c>
      <c r="F118">
        <v>6.4180000000000001</v>
      </c>
      <c r="H118">
        <v>2.2000000000000002</v>
      </c>
      <c r="I118">
        <v>4.4030000000000005</v>
      </c>
      <c r="J118">
        <v>5.4649999999999999</v>
      </c>
      <c r="K118">
        <v>6.2</v>
      </c>
      <c r="L118">
        <v>6.4349999999999996</v>
      </c>
    </row>
    <row r="119" spans="1:12">
      <c r="A119" s="2">
        <v>40757</v>
      </c>
      <c r="B119">
        <v>3.2469999999999999</v>
      </c>
      <c r="C119">
        <v>4.6340000000000003</v>
      </c>
      <c r="D119">
        <v>5.52</v>
      </c>
      <c r="E119">
        <v>6.1289999999999996</v>
      </c>
      <c r="F119">
        <v>6.5019999999999998</v>
      </c>
      <c r="H119">
        <v>2.2000000000000002</v>
      </c>
      <c r="I119">
        <v>4.548</v>
      </c>
      <c r="J119">
        <v>5.5830000000000002</v>
      </c>
      <c r="K119">
        <v>6.282</v>
      </c>
      <c r="L119">
        <v>6.47</v>
      </c>
    </row>
    <row r="120" spans="1:12">
      <c r="A120" s="2">
        <v>40758</v>
      </c>
      <c r="B120">
        <v>3.2730000000000001</v>
      </c>
      <c r="C120">
        <v>4.569</v>
      </c>
      <c r="D120">
        <v>5.4589999999999996</v>
      </c>
      <c r="E120">
        <v>6.085</v>
      </c>
      <c r="F120">
        <v>6.4260000000000002</v>
      </c>
      <c r="H120">
        <v>2.2000000000000002</v>
      </c>
      <c r="I120">
        <v>4.5419999999999998</v>
      </c>
      <c r="J120">
        <v>5.58</v>
      </c>
      <c r="K120">
        <v>6.2549999999999999</v>
      </c>
      <c r="L120">
        <v>6.4409999999999998</v>
      </c>
    </row>
    <row r="121" spans="1:12">
      <c r="A121" s="2">
        <v>40759</v>
      </c>
      <c r="B121">
        <v>3.157</v>
      </c>
      <c r="C121">
        <v>4.6920000000000002</v>
      </c>
      <c r="D121">
        <v>5.5750000000000002</v>
      </c>
      <c r="E121">
        <v>6.1950000000000003</v>
      </c>
      <c r="F121">
        <v>6.5440000000000005</v>
      </c>
      <c r="H121">
        <v>1.875</v>
      </c>
      <c r="I121">
        <v>4.5809999999999995</v>
      </c>
      <c r="J121">
        <v>5.5960000000000001</v>
      </c>
      <c r="K121">
        <v>6.2839999999999998</v>
      </c>
      <c r="L121">
        <v>6.4879999999999995</v>
      </c>
    </row>
    <row r="122" spans="1:12">
      <c r="A122" s="2">
        <v>40760</v>
      </c>
      <c r="B122">
        <v>3.222</v>
      </c>
      <c r="C122">
        <v>4.516</v>
      </c>
      <c r="D122">
        <v>5.45</v>
      </c>
      <c r="E122">
        <v>6.0860000000000003</v>
      </c>
      <c r="F122">
        <v>6.4039999999999999</v>
      </c>
      <c r="H122">
        <v>1.875</v>
      </c>
      <c r="I122">
        <v>4.3529999999999998</v>
      </c>
      <c r="J122">
        <v>5.3730000000000002</v>
      </c>
      <c r="K122">
        <v>6.04</v>
      </c>
      <c r="L122">
        <v>6.27</v>
      </c>
    </row>
    <row r="123" spans="1:12">
      <c r="A123" s="2">
        <v>40763</v>
      </c>
      <c r="B123">
        <v>2.7069999999999999</v>
      </c>
      <c r="C123">
        <v>3.54</v>
      </c>
      <c r="D123">
        <v>4.4980000000000002</v>
      </c>
      <c r="E123">
        <v>5.2880000000000003</v>
      </c>
      <c r="F123">
        <v>5.9889999999999999</v>
      </c>
      <c r="H123">
        <v>1.875</v>
      </c>
      <c r="I123">
        <v>3.274</v>
      </c>
      <c r="J123">
        <v>4.3849999999999998</v>
      </c>
      <c r="K123">
        <v>5.1559999999999997</v>
      </c>
      <c r="L123">
        <v>5.7229999999999999</v>
      </c>
    </row>
    <row r="124" spans="1:12">
      <c r="A124" s="2">
        <v>40764</v>
      </c>
      <c r="B124">
        <v>2.6760000000000002</v>
      </c>
      <c r="C124">
        <v>3.4830000000000001</v>
      </c>
      <c r="D124">
        <v>4.3789999999999996</v>
      </c>
      <c r="E124">
        <v>5.1779999999999999</v>
      </c>
      <c r="F124">
        <v>5.9859999999999998</v>
      </c>
      <c r="H124">
        <v>1.875</v>
      </c>
      <c r="I124">
        <v>3.1930000000000001</v>
      </c>
      <c r="J124">
        <v>4.2770000000000001</v>
      </c>
      <c r="K124">
        <v>5.0810000000000004</v>
      </c>
      <c r="L124">
        <v>5.64</v>
      </c>
    </row>
    <row r="125" spans="1:12">
      <c r="A125" s="2">
        <v>40765</v>
      </c>
      <c r="B125">
        <v>2.7119999999999997</v>
      </c>
      <c r="C125">
        <v>3.5110000000000001</v>
      </c>
      <c r="D125">
        <v>4.3239999999999998</v>
      </c>
      <c r="E125">
        <v>5.0970000000000004</v>
      </c>
      <c r="F125">
        <v>6.0730000000000004</v>
      </c>
      <c r="H125">
        <v>1.875</v>
      </c>
      <c r="I125">
        <v>3.2120000000000002</v>
      </c>
      <c r="J125">
        <v>4.2770000000000001</v>
      </c>
      <c r="K125">
        <v>5.03</v>
      </c>
      <c r="L125">
        <v>5.7329999999999997</v>
      </c>
    </row>
    <row r="126" spans="1:12">
      <c r="A126" s="2">
        <v>40766</v>
      </c>
      <c r="B126">
        <v>2.6909999999999998</v>
      </c>
      <c r="C126">
        <v>3.4740000000000002</v>
      </c>
      <c r="D126">
        <v>4.3090000000000002</v>
      </c>
      <c r="E126">
        <v>5.0449999999999999</v>
      </c>
      <c r="F126">
        <v>6.1929999999999996</v>
      </c>
      <c r="H126">
        <v>1.875</v>
      </c>
      <c r="I126">
        <v>3.22</v>
      </c>
      <c r="J126">
        <v>4.2549999999999999</v>
      </c>
      <c r="K126">
        <v>5.0060000000000002</v>
      </c>
      <c r="L126">
        <v>5.923</v>
      </c>
    </row>
    <row r="127" spans="1:12">
      <c r="A127" s="2">
        <v>40767</v>
      </c>
      <c r="B127">
        <v>2.9350000000000001</v>
      </c>
      <c r="C127">
        <v>3.4790000000000001</v>
      </c>
      <c r="D127">
        <v>4.2839999999999998</v>
      </c>
      <c r="E127">
        <v>5.0179999999999998</v>
      </c>
      <c r="F127">
        <v>6.1139999999999999</v>
      </c>
      <c r="H127">
        <v>1.875</v>
      </c>
      <c r="I127">
        <v>3.19</v>
      </c>
      <c r="J127">
        <v>4.2379999999999995</v>
      </c>
      <c r="K127">
        <v>4.9939999999999998</v>
      </c>
      <c r="L127">
        <v>5.8330000000000002</v>
      </c>
    </row>
    <row r="128" spans="1:12">
      <c r="A128" s="2">
        <v>40770</v>
      </c>
      <c r="B128">
        <v>2.9329999999999998</v>
      </c>
      <c r="C128">
        <v>3.41</v>
      </c>
      <c r="D128">
        <v>4.2930000000000001</v>
      </c>
      <c r="E128">
        <v>5.0330000000000004</v>
      </c>
      <c r="F128">
        <v>5.9969999999999999</v>
      </c>
      <c r="H128">
        <v>1.875</v>
      </c>
      <c r="I128">
        <v>3.2010000000000001</v>
      </c>
      <c r="J128">
        <v>4.2450000000000001</v>
      </c>
      <c r="K128">
        <v>4.9950000000000001</v>
      </c>
      <c r="L128">
        <v>5.7560000000000002</v>
      </c>
    </row>
    <row r="129" spans="1:12">
      <c r="A129" s="2">
        <v>40771</v>
      </c>
      <c r="B129">
        <v>2.9409999999999998</v>
      </c>
      <c r="C129">
        <v>3.4</v>
      </c>
      <c r="D129">
        <v>4.258</v>
      </c>
      <c r="E129">
        <v>4.9950000000000001</v>
      </c>
      <c r="F129">
        <v>5.9470000000000001</v>
      </c>
      <c r="H129">
        <v>2</v>
      </c>
      <c r="I129">
        <v>3.2210000000000001</v>
      </c>
      <c r="J129">
        <v>4.22</v>
      </c>
      <c r="K129">
        <v>4.99</v>
      </c>
      <c r="L129">
        <v>5.766</v>
      </c>
    </row>
    <row r="130" spans="1:12">
      <c r="A130" s="2">
        <v>40772</v>
      </c>
      <c r="B130">
        <v>2.7749999999999999</v>
      </c>
      <c r="C130">
        <v>3.2800000000000002</v>
      </c>
      <c r="D130">
        <v>4.1550000000000002</v>
      </c>
      <c r="E130">
        <v>4.9290000000000003</v>
      </c>
      <c r="F130">
        <v>5.8410000000000002</v>
      </c>
      <c r="H130">
        <v>2</v>
      </c>
      <c r="I130">
        <v>3.169</v>
      </c>
      <c r="J130">
        <v>4.1760000000000002</v>
      </c>
      <c r="K130">
        <v>4.9559999999999995</v>
      </c>
      <c r="L130">
        <v>5.6669999999999998</v>
      </c>
    </row>
    <row r="131" spans="1:12">
      <c r="A131" s="2">
        <v>40773</v>
      </c>
      <c r="B131">
        <v>2.7770000000000001</v>
      </c>
      <c r="C131">
        <v>3.3119999999999998</v>
      </c>
      <c r="D131">
        <v>4.2130000000000001</v>
      </c>
      <c r="E131">
        <v>4.9539999999999997</v>
      </c>
      <c r="F131">
        <v>5.875</v>
      </c>
      <c r="H131">
        <v>2</v>
      </c>
      <c r="I131">
        <v>3.2669999999999999</v>
      </c>
      <c r="J131">
        <v>4.2220000000000004</v>
      </c>
      <c r="K131">
        <v>4.9909999999999997</v>
      </c>
      <c r="L131">
        <v>5.726</v>
      </c>
    </row>
    <row r="132" spans="1:12">
      <c r="A132" s="2">
        <v>40774</v>
      </c>
      <c r="B132">
        <v>2.7640000000000002</v>
      </c>
      <c r="C132">
        <v>3.2989999999999999</v>
      </c>
      <c r="D132">
        <v>4.1989999999999998</v>
      </c>
      <c r="E132">
        <v>4.931</v>
      </c>
      <c r="F132">
        <v>5.8360000000000003</v>
      </c>
      <c r="H132">
        <v>2</v>
      </c>
      <c r="I132">
        <v>3.2749999999999999</v>
      </c>
      <c r="J132">
        <v>4.2089999999999996</v>
      </c>
      <c r="K132">
        <v>4.9660000000000002</v>
      </c>
      <c r="L132">
        <v>5.6749999999999998</v>
      </c>
    </row>
    <row r="133" spans="1:12">
      <c r="A133" s="2">
        <v>40777</v>
      </c>
      <c r="B133">
        <v>2.7610000000000001</v>
      </c>
      <c r="C133">
        <v>3.2800000000000002</v>
      </c>
      <c r="D133">
        <v>4.2270000000000003</v>
      </c>
      <c r="E133">
        <v>4.9740000000000002</v>
      </c>
      <c r="F133">
        <v>5.82</v>
      </c>
      <c r="H133">
        <v>2</v>
      </c>
      <c r="I133">
        <v>3.22</v>
      </c>
      <c r="J133">
        <v>4.226</v>
      </c>
      <c r="K133">
        <v>4.9640000000000004</v>
      </c>
      <c r="L133">
        <v>5.6690000000000005</v>
      </c>
    </row>
    <row r="134" spans="1:12">
      <c r="A134" s="2">
        <v>40778</v>
      </c>
      <c r="B134">
        <v>2.7789999999999999</v>
      </c>
      <c r="C134">
        <v>3.3359999999999999</v>
      </c>
      <c r="D134">
        <v>4.2720000000000002</v>
      </c>
      <c r="E134">
        <v>5.0060000000000002</v>
      </c>
      <c r="F134">
        <v>5.89</v>
      </c>
      <c r="H134">
        <v>2</v>
      </c>
      <c r="I134">
        <v>3.3069999999999999</v>
      </c>
      <c r="J134">
        <v>4.2350000000000003</v>
      </c>
      <c r="K134">
        <v>4.9909999999999997</v>
      </c>
      <c r="L134">
        <v>5.72</v>
      </c>
    </row>
    <row r="135" spans="1:12">
      <c r="A135" s="2">
        <v>40779</v>
      </c>
      <c r="B135">
        <v>2.835</v>
      </c>
      <c r="C135">
        <v>3.3420000000000001</v>
      </c>
      <c r="D135">
        <v>4.2729999999999997</v>
      </c>
      <c r="E135">
        <v>5.0469999999999997</v>
      </c>
      <c r="F135">
        <v>5.9660000000000002</v>
      </c>
      <c r="H135">
        <v>2</v>
      </c>
      <c r="I135">
        <v>3.3210000000000002</v>
      </c>
      <c r="J135">
        <v>4.26</v>
      </c>
      <c r="K135">
        <v>5.01</v>
      </c>
      <c r="L135">
        <v>5.7510000000000003</v>
      </c>
    </row>
    <row r="136" spans="1:12">
      <c r="A136" s="2">
        <v>40780</v>
      </c>
      <c r="B136">
        <v>2.7890000000000001</v>
      </c>
      <c r="C136">
        <v>3.3529999999999998</v>
      </c>
      <c r="D136">
        <v>4.2439999999999998</v>
      </c>
      <c r="E136">
        <v>5.0570000000000004</v>
      </c>
      <c r="F136">
        <v>5.9630000000000001</v>
      </c>
      <c r="H136">
        <v>2</v>
      </c>
      <c r="I136">
        <v>3.25</v>
      </c>
      <c r="J136">
        <v>4.2220000000000004</v>
      </c>
      <c r="K136">
        <v>4.9939999999999998</v>
      </c>
      <c r="L136">
        <v>5.7549999999999999</v>
      </c>
    </row>
    <row r="137" spans="1:12">
      <c r="A137" s="2">
        <v>40781</v>
      </c>
      <c r="B137">
        <v>2.8239999999999998</v>
      </c>
      <c r="C137">
        <v>3.3609999999999998</v>
      </c>
      <c r="D137">
        <v>4.2460000000000004</v>
      </c>
      <c r="E137">
        <v>5.0720000000000001</v>
      </c>
      <c r="F137">
        <v>5.992</v>
      </c>
      <c r="H137">
        <v>2</v>
      </c>
      <c r="I137">
        <v>3.27</v>
      </c>
      <c r="J137">
        <v>4.218</v>
      </c>
      <c r="K137">
        <v>5.0010000000000003</v>
      </c>
      <c r="L137">
        <v>5.7640000000000002</v>
      </c>
    </row>
    <row r="138" spans="1:12">
      <c r="A138" s="2">
        <v>40784</v>
      </c>
      <c r="B138">
        <v>2.8319999999999999</v>
      </c>
      <c r="C138">
        <v>3.4119999999999999</v>
      </c>
      <c r="D138">
        <v>4.26</v>
      </c>
      <c r="E138">
        <v>5.0880000000000001</v>
      </c>
      <c r="F138">
        <v>6.0410000000000004</v>
      </c>
      <c r="H138">
        <v>2</v>
      </c>
      <c r="I138">
        <v>3.339</v>
      </c>
      <c r="J138">
        <v>4.2190000000000003</v>
      </c>
      <c r="K138">
        <v>5.0170000000000003</v>
      </c>
      <c r="L138">
        <v>5.7949999999999999</v>
      </c>
    </row>
    <row r="139" spans="1:12">
      <c r="A139" s="2">
        <v>40785</v>
      </c>
      <c r="B139">
        <v>2.8079999999999998</v>
      </c>
      <c r="C139">
        <v>3.4329999999999998</v>
      </c>
      <c r="D139">
        <v>4.2809999999999997</v>
      </c>
      <c r="E139">
        <v>5.1289999999999996</v>
      </c>
      <c r="F139">
        <v>6.1040000000000001</v>
      </c>
      <c r="H139">
        <v>2</v>
      </c>
      <c r="I139">
        <v>3.3119999999999998</v>
      </c>
      <c r="J139">
        <v>4.22</v>
      </c>
      <c r="K139">
        <v>5.0389999999999997</v>
      </c>
      <c r="L139">
        <v>5.8280000000000003</v>
      </c>
    </row>
    <row r="140" spans="1:12">
      <c r="A140" s="2">
        <v>40786</v>
      </c>
      <c r="B140">
        <v>2.827</v>
      </c>
      <c r="C140">
        <v>3.4209999999999998</v>
      </c>
      <c r="D140">
        <v>4.2969999999999997</v>
      </c>
      <c r="E140">
        <v>5.1360000000000001</v>
      </c>
      <c r="F140">
        <v>6.1840000000000002</v>
      </c>
      <c r="H140">
        <v>2</v>
      </c>
      <c r="I140">
        <v>3.3519999999999999</v>
      </c>
      <c r="J140">
        <v>4.2560000000000002</v>
      </c>
      <c r="K140">
        <v>5.0439999999999996</v>
      </c>
      <c r="L140">
        <v>5.899</v>
      </c>
    </row>
    <row r="141" spans="1:12">
      <c r="A141" s="2">
        <v>40787</v>
      </c>
      <c r="B141">
        <v>2.7909999999999999</v>
      </c>
      <c r="C141">
        <v>3.4140000000000001</v>
      </c>
      <c r="D141">
        <v>4.3090000000000002</v>
      </c>
      <c r="E141">
        <v>5.1529999999999996</v>
      </c>
      <c r="F141">
        <v>6.3120000000000003</v>
      </c>
      <c r="H141">
        <v>2</v>
      </c>
      <c r="I141">
        <v>3.3210000000000002</v>
      </c>
      <c r="J141">
        <v>4.29</v>
      </c>
      <c r="K141">
        <v>5.0510000000000002</v>
      </c>
      <c r="L141">
        <v>5.9749999999999996</v>
      </c>
    </row>
    <row r="142" spans="1:12">
      <c r="A142" s="2">
        <v>40788</v>
      </c>
      <c r="B142">
        <v>2.7880000000000003</v>
      </c>
      <c r="C142">
        <v>3.5179999999999998</v>
      </c>
      <c r="D142">
        <v>4.4139999999999997</v>
      </c>
      <c r="E142">
        <v>5.2839999999999998</v>
      </c>
      <c r="F142">
        <v>6.4530000000000003</v>
      </c>
      <c r="H142">
        <v>2</v>
      </c>
      <c r="I142">
        <v>3.5300000000000002</v>
      </c>
      <c r="J142">
        <v>4.5120000000000005</v>
      </c>
      <c r="K142">
        <v>5.1230000000000002</v>
      </c>
      <c r="L142">
        <v>6.01</v>
      </c>
    </row>
    <row r="143" spans="1:12">
      <c r="A143" s="2">
        <v>40791</v>
      </c>
      <c r="B143">
        <v>3.0619999999999998</v>
      </c>
      <c r="C143">
        <v>4.0940000000000003</v>
      </c>
      <c r="D143">
        <v>4.8339999999999996</v>
      </c>
      <c r="E143">
        <v>5.5570000000000004</v>
      </c>
      <c r="F143">
        <v>6.7119999999999997</v>
      </c>
      <c r="H143">
        <v>2</v>
      </c>
      <c r="I143">
        <v>3.6890000000000001</v>
      </c>
      <c r="J143">
        <v>4.6210000000000004</v>
      </c>
      <c r="K143">
        <v>5.2610000000000001</v>
      </c>
      <c r="L143">
        <v>6.1459999999999999</v>
      </c>
    </row>
    <row r="144" spans="1:12">
      <c r="A144" s="2">
        <v>40792</v>
      </c>
      <c r="B144">
        <v>3.2389999999999999</v>
      </c>
      <c r="C144">
        <v>4.1989999999999998</v>
      </c>
      <c r="D144">
        <v>4.9050000000000002</v>
      </c>
      <c r="E144">
        <v>5.4969999999999999</v>
      </c>
      <c r="F144">
        <v>6.625</v>
      </c>
      <c r="H144">
        <v>2</v>
      </c>
      <c r="I144">
        <v>3.6579999999999999</v>
      </c>
      <c r="J144">
        <v>4.5819999999999999</v>
      </c>
      <c r="K144">
        <v>5.1879999999999997</v>
      </c>
      <c r="L144">
        <v>6.1</v>
      </c>
    </row>
    <row r="145" spans="1:12">
      <c r="A145" s="2">
        <v>40793</v>
      </c>
      <c r="B145">
        <v>3.1640000000000001</v>
      </c>
      <c r="C145">
        <v>3.8079999999999998</v>
      </c>
      <c r="D145">
        <v>4.6310000000000002</v>
      </c>
      <c r="E145">
        <v>5.2569999999999997</v>
      </c>
      <c r="F145">
        <v>6.3609999999999998</v>
      </c>
      <c r="H145">
        <v>2</v>
      </c>
      <c r="I145">
        <v>3.4159999999999999</v>
      </c>
      <c r="J145">
        <v>4.3369999999999997</v>
      </c>
      <c r="K145">
        <v>5.0039999999999996</v>
      </c>
      <c r="L145">
        <v>5.883</v>
      </c>
    </row>
    <row r="146" spans="1:12">
      <c r="A146" s="2">
        <v>40794</v>
      </c>
      <c r="B146">
        <v>3.2149999999999999</v>
      </c>
      <c r="C146">
        <v>3.9130000000000003</v>
      </c>
      <c r="D146">
        <v>4.641</v>
      </c>
      <c r="E146">
        <v>5.274</v>
      </c>
      <c r="F146">
        <v>6.3529999999999998</v>
      </c>
      <c r="H146">
        <v>2</v>
      </c>
      <c r="I146">
        <v>3.4050000000000002</v>
      </c>
      <c r="J146">
        <v>4.3449999999999998</v>
      </c>
      <c r="K146">
        <v>5.0389999999999997</v>
      </c>
      <c r="L146">
        <v>5.9169999999999998</v>
      </c>
    </row>
    <row r="147" spans="1:12">
      <c r="A147" s="2">
        <v>40795</v>
      </c>
      <c r="B147">
        <v>3.44</v>
      </c>
      <c r="C147">
        <v>4.1479999999999997</v>
      </c>
      <c r="D147">
        <v>4.8680000000000003</v>
      </c>
      <c r="E147">
        <v>5.4080000000000004</v>
      </c>
      <c r="F147">
        <v>6.5380000000000003</v>
      </c>
      <c r="H147">
        <v>2</v>
      </c>
      <c r="I147">
        <v>3.5920000000000001</v>
      </c>
      <c r="J147">
        <v>4.4749999999999996</v>
      </c>
      <c r="K147">
        <v>5.1559999999999997</v>
      </c>
      <c r="L147">
        <v>6.06</v>
      </c>
    </row>
    <row r="148" spans="1:12">
      <c r="A148" s="2">
        <v>40798</v>
      </c>
      <c r="B148">
        <v>3.8340000000000001</v>
      </c>
      <c r="C148">
        <v>4.5110000000000001</v>
      </c>
      <c r="D148">
        <v>5.1479999999999997</v>
      </c>
      <c r="E148">
        <v>5.5709999999999997</v>
      </c>
      <c r="F148">
        <v>6.6950000000000003</v>
      </c>
      <c r="H148">
        <v>2</v>
      </c>
      <c r="I148">
        <v>3.8159999999999998</v>
      </c>
      <c r="J148">
        <v>4.67</v>
      </c>
      <c r="K148">
        <v>5.3259999999999996</v>
      </c>
      <c r="L148">
        <v>6.2590000000000003</v>
      </c>
    </row>
    <row r="149" spans="1:12">
      <c r="A149" s="2">
        <v>40799</v>
      </c>
      <c r="B149">
        <v>3.86</v>
      </c>
      <c r="C149">
        <v>4.6429999999999998</v>
      </c>
      <c r="D149">
        <v>5.3259999999999996</v>
      </c>
      <c r="E149">
        <v>5.7110000000000003</v>
      </c>
      <c r="F149">
        <v>6.7290000000000001</v>
      </c>
      <c r="H149">
        <v>2</v>
      </c>
      <c r="I149">
        <v>3.8769999999999998</v>
      </c>
      <c r="J149">
        <v>4.7370000000000001</v>
      </c>
      <c r="K149">
        <v>5.383</v>
      </c>
      <c r="L149">
        <v>6.2510000000000003</v>
      </c>
    </row>
    <row r="150" spans="1:12">
      <c r="A150" s="2">
        <v>40800</v>
      </c>
      <c r="B150">
        <v>3.7890000000000001</v>
      </c>
      <c r="C150">
        <v>4.5120000000000005</v>
      </c>
      <c r="D150">
        <v>5.1859999999999999</v>
      </c>
      <c r="E150">
        <v>5.593</v>
      </c>
      <c r="F150">
        <v>6.6850000000000005</v>
      </c>
      <c r="H150">
        <v>2</v>
      </c>
      <c r="I150">
        <v>3.754</v>
      </c>
      <c r="J150">
        <v>4.6909999999999998</v>
      </c>
      <c r="K150">
        <v>5.3579999999999997</v>
      </c>
      <c r="L150">
        <v>6.2220000000000004</v>
      </c>
    </row>
    <row r="151" spans="1:12">
      <c r="A151" s="2">
        <v>40801</v>
      </c>
      <c r="B151">
        <v>3.6710000000000003</v>
      </c>
      <c r="C151">
        <v>4.4249999999999998</v>
      </c>
      <c r="D151">
        <v>5.1550000000000002</v>
      </c>
      <c r="E151">
        <v>5.5979999999999999</v>
      </c>
      <c r="F151">
        <v>6.5919999999999996</v>
      </c>
      <c r="H151">
        <v>2</v>
      </c>
      <c r="I151">
        <v>3.7480000000000002</v>
      </c>
      <c r="J151">
        <v>4.7219999999999995</v>
      </c>
      <c r="K151">
        <v>5.4050000000000002</v>
      </c>
      <c r="L151">
        <v>6.2530000000000001</v>
      </c>
    </row>
    <row r="152" spans="1:12">
      <c r="A152" s="2">
        <v>40802</v>
      </c>
      <c r="B152">
        <v>3.504</v>
      </c>
      <c r="C152">
        <v>4.16</v>
      </c>
      <c r="D152">
        <v>4.9829999999999997</v>
      </c>
      <c r="E152">
        <v>5.5120000000000005</v>
      </c>
      <c r="F152">
        <v>6.4429999999999996</v>
      </c>
      <c r="H152">
        <v>2</v>
      </c>
      <c r="I152">
        <v>3.5609999999999999</v>
      </c>
      <c r="J152">
        <v>4.5570000000000004</v>
      </c>
      <c r="K152">
        <v>5.2880000000000003</v>
      </c>
      <c r="L152">
        <v>6.1230000000000002</v>
      </c>
    </row>
    <row r="153" spans="1:12">
      <c r="A153" s="2">
        <v>40805</v>
      </c>
      <c r="B153">
        <v>3.5830000000000002</v>
      </c>
      <c r="C153">
        <v>4.1890000000000001</v>
      </c>
      <c r="D153">
        <v>5.008</v>
      </c>
      <c r="E153">
        <v>5.5880000000000001</v>
      </c>
      <c r="F153">
        <v>6.5039999999999996</v>
      </c>
      <c r="H153">
        <v>2</v>
      </c>
      <c r="I153">
        <v>3.629</v>
      </c>
      <c r="J153">
        <v>4.5969999999999995</v>
      </c>
      <c r="K153">
        <v>5.3490000000000002</v>
      </c>
      <c r="L153">
        <v>6.1779999999999999</v>
      </c>
    </row>
    <row r="154" spans="1:12">
      <c r="A154" s="2">
        <v>40806</v>
      </c>
      <c r="B154">
        <v>3.653</v>
      </c>
      <c r="C154">
        <v>4.2949999999999999</v>
      </c>
      <c r="D154">
        <v>5.0970000000000004</v>
      </c>
      <c r="E154">
        <v>5.72</v>
      </c>
      <c r="F154">
        <v>6.5730000000000004</v>
      </c>
      <c r="H154">
        <v>2</v>
      </c>
      <c r="I154">
        <v>3.669</v>
      </c>
      <c r="J154">
        <v>4.6370000000000005</v>
      </c>
      <c r="K154">
        <v>5.3810000000000002</v>
      </c>
      <c r="L154">
        <v>6.1870000000000003</v>
      </c>
    </row>
    <row r="155" spans="1:12">
      <c r="A155" s="2">
        <v>40807</v>
      </c>
      <c r="B155">
        <v>3.6840000000000002</v>
      </c>
      <c r="C155">
        <v>4.327</v>
      </c>
      <c r="D155">
        <v>5.15</v>
      </c>
      <c r="E155">
        <v>5.758</v>
      </c>
      <c r="F155">
        <v>6.6070000000000002</v>
      </c>
      <c r="H155">
        <v>2</v>
      </c>
      <c r="I155">
        <v>3.714</v>
      </c>
      <c r="J155">
        <v>4.6580000000000004</v>
      </c>
      <c r="K155">
        <v>5.407</v>
      </c>
      <c r="L155">
        <v>6.1929999999999996</v>
      </c>
    </row>
    <row r="156" spans="1:12">
      <c r="A156" s="2">
        <v>40808</v>
      </c>
      <c r="B156">
        <v>3.7050000000000001</v>
      </c>
      <c r="C156">
        <v>4.24</v>
      </c>
      <c r="D156">
        <v>5.0179999999999998</v>
      </c>
      <c r="E156">
        <v>5.6619999999999999</v>
      </c>
      <c r="F156">
        <v>6.5380000000000003</v>
      </c>
      <c r="H156">
        <v>2</v>
      </c>
      <c r="I156">
        <v>3.5949999999999998</v>
      </c>
      <c r="J156">
        <v>4.5350000000000001</v>
      </c>
      <c r="K156">
        <v>5.2930000000000001</v>
      </c>
      <c r="L156">
        <v>6.0590000000000002</v>
      </c>
    </row>
    <row r="157" spans="1:12">
      <c r="A157" s="2">
        <v>40809</v>
      </c>
      <c r="B157">
        <v>3.7370000000000001</v>
      </c>
      <c r="C157">
        <v>4.2460000000000004</v>
      </c>
      <c r="D157">
        <v>4.984</v>
      </c>
      <c r="E157">
        <v>5.6289999999999996</v>
      </c>
      <c r="F157">
        <v>6.5120000000000005</v>
      </c>
      <c r="H157">
        <v>2</v>
      </c>
      <c r="I157">
        <v>3.5380000000000003</v>
      </c>
      <c r="J157">
        <v>4.4660000000000002</v>
      </c>
      <c r="K157">
        <v>5.2060000000000004</v>
      </c>
      <c r="L157">
        <v>5.9980000000000002</v>
      </c>
    </row>
    <row r="158" spans="1:12">
      <c r="A158" s="2">
        <v>40812</v>
      </c>
      <c r="B158">
        <v>3.7370000000000001</v>
      </c>
      <c r="C158">
        <v>4.33</v>
      </c>
      <c r="D158">
        <v>5.0119999999999996</v>
      </c>
      <c r="E158">
        <v>5.6459999999999999</v>
      </c>
      <c r="F158">
        <v>6.5030000000000001</v>
      </c>
      <c r="H158">
        <v>2</v>
      </c>
      <c r="I158">
        <v>3.48</v>
      </c>
      <c r="J158">
        <v>4.4349999999999996</v>
      </c>
      <c r="K158">
        <v>5.1619999999999999</v>
      </c>
      <c r="L158">
        <v>5.9509999999999996</v>
      </c>
    </row>
    <row r="159" spans="1:12">
      <c r="A159" s="2">
        <v>40813</v>
      </c>
      <c r="B159">
        <v>3.7469999999999999</v>
      </c>
      <c r="C159">
        <v>4.2569999999999997</v>
      </c>
      <c r="D159">
        <v>4.976</v>
      </c>
      <c r="E159">
        <v>5.5979999999999999</v>
      </c>
      <c r="F159">
        <v>6.4370000000000003</v>
      </c>
      <c r="H159">
        <v>2</v>
      </c>
      <c r="I159">
        <v>3.3559999999999999</v>
      </c>
      <c r="J159">
        <v>4.3220000000000001</v>
      </c>
      <c r="K159">
        <v>5.0510000000000002</v>
      </c>
      <c r="L159">
        <v>5.8769999999999998</v>
      </c>
    </row>
    <row r="160" spans="1:12">
      <c r="A160" s="2">
        <v>40814</v>
      </c>
      <c r="B160">
        <v>3.7530000000000001</v>
      </c>
      <c r="C160">
        <v>4.3659999999999997</v>
      </c>
      <c r="D160">
        <v>5.0289999999999999</v>
      </c>
      <c r="E160">
        <v>5.6440000000000001</v>
      </c>
      <c r="F160">
        <v>6.4859999999999998</v>
      </c>
      <c r="H160">
        <v>2</v>
      </c>
      <c r="I160">
        <v>3.3929999999999998</v>
      </c>
      <c r="J160">
        <v>4.3460000000000001</v>
      </c>
      <c r="K160">
        <v>5.0810000000000004</v>
      </c>
      <c r="L160">
        <v>5.9260000000000002</v>
      </c>
    </row>
    <row r="161" spans="1:12">
      <c r="A161" s="2">
        <v>40815</v>
      </c>
      <c r="B161">
        <v>3.7349999999999999</v>
      </c>
      <c r="C161">
        <v>4.2919999999999998</v>
      </c>
      <c r="D161">
        <v>4.9850000000000003</v>
      </c>
      <c r="E161">
        <v>5.5759999999999996</v>
      </c>
      <c r="F161">
        <v>6.4729999999999999</v>
      </c>
      <c r="H161">
        <v>2</v>
      </c>
      <c r="I161">
        <v>3.3890000000000002</v>
      </c>
      <c r="J161">
        <v>4.3600000000000003</v>
      </c>
      <c r="K161">
        <v>5.0960000000000001</v>
      </c>
      <c r="L161">
        <v>5.931</v>
      </c>
    </row>
    <row r="162" spans="1:12">
      <c r="A162" s="2">
        <v>40816</v>
      </c>
      <c r="B162">
        <v>3.5339999999999998</v>
      </c>
      <c r="C162">
        <v>4.2510000000000003</v>
      </c>
      <c r="D162">
        <v>5.2270000000000003</v>
      </c>
      <c r="E162">
        <v>5.5369999999999999</v>
      </c>
      <c r="F162">
        <v>6.47</v>
      </c>
      <c r="H162">
        <v>2</v>
      </c>
      <c r="I162">
        <v>3.48</v>
      </c>
      <c r="J162">
        <v>4.3979999999999997</v>
      </c>
      <c r="K162">
        <v>5.1360000000000001</v>
      </c>
      <c r="L162">
        <v>5.96</v>
      </c>
    </row>
    <row r="163" spans="1:12">
      <c r="A163" s="2">
        <v>40819</v>
      </c>
      <c r="B163">
        <v>3.516</v>
      </c>
      <c r="C163">
        <v>4.2220000000000004</v>
      </c>
      <c r="D163">
        <v>5.2069999999999999</v>
      </c>
      <c r="E163">
        <v>5.54</v>
      </c>
      <c r="F163">
        <v>6.5069999999999997</v>
      </c>
      <c r="H163">
        <v>2</v>
      </c>
      <c r="I163">
        <v>3.484</v>
      </c>
      <c r="J163">
        <v>4.4530000000000003</v>
      </c>
      <c r="K163">
        <v>5.1230000000000002</v>
      </c>
      <c r="L163">
        <v>5.9669999999999996</v>
      </c>
    </row>
    <row r="164" spans="1:12">
      <c r="A164" s="2">
        <v>40820</v>
      </c>
      <c r="B164">
        <v>3.5550000000000002</v>
      </c>
      <c r="C164">
        <v>4.2300000000000004</v>
      </c>
      <c r="D164">
        <v>5.1740000000000004</v>
      </c>
      <c r="E164">
        <v>5.4939999999999998</v>
      </c>
      <c r="F164">
        <v>6.5280000000000005</v>
      </c>
      <c r="H164">
        <v>2</v>
      </c>
      <c r="I164">
        <v>3.4779999999999998</v>
      </c>
      <c r="J164">
        <v>4.4119999999999999</v>
      </c>
      <c r="K164">
        <v>5.0979999999999999</v>
      </c>
      <c r="L164">
        <v>5.9790000000000001</v>
      </c>
    </row>
    <row r="165" spans="1:12">
      <c r="A165" s="2">
        <v>40821</v>
      </c>
      <c r="B165">
        <v>3.5140000000000002</v>
      </c>
      <c r="C165">
        <v>4.242</v>
      </c>
      <c r="D165">
        <v>5.18</v>
      </c>
      <c r="E165">
        <v>5.5250000000000004</v>
      </c>
      <c r="F165">
        <v>6.5519999999999996</v>
      </c>
      <c r="H165">
        <v>2</v>
      </c>
      <c r="I165">
        <v>3.4870000000000001</v>
      </c>
      <c r="J165">
        <v>4.3959999999999999</v>
      </c>
      <c r="K165">
        <v>5.0860000000000003</v>
      </c>
      <c r="L165">
        <v>5.9850000000000003</v>
      </c>
    </row>
    <row r="166" spans="1:12">
      <c r="A166" s="2">
        <v>40822</v>
      </c>
      <c r="B166">
        <v>3.3929999999999998</v>
      </c>
      <c r="C166">
        <v>4.109</v>
      </c>
      <c r="D166">
        <v>5.0739999999999998</v>
      </c>
      <c r="E166">
        <v>5.4530000000000003</v>
      </c>
      <c r="F166">
        <v>6.4870000000000001</v>
      </c>
      <c r="H166">
        <v>2</v>
      </c>
      <c r="I166">
        <v>3.3740000000000001</v>
      </c>
      <c r="J166">
        <v>4.3099999999999996</v>
      </c>
      <c r="K166">
        <v>5.0110000000000001</v>
      </c>
      <c r="L166">
        <v>5.9080000000000004</v>
      </c>
    </row>
    <row r="167" spans="1:12">
      <c r="A167" s="2">
        <v>40823</v>
      </c>
      <c r="B167">
        <v>3.335</v>
      </c>
      <c r="C167">
        <v>4.1059999999999999</v>
      </c>
      <c r="D167">
        <v>5.0880000000000001</v>
      </c>
      <c r="E167">
        <v>5.5209999999999999</v>
      </c>
      <c r="F167">
        <v>6.5209999999999999</v>
      </c>
      <c r="H167">
        <v>2</v>
      </c>
      <c r="I167">
        <v>3.3490000000000002</v>
      </c>
      <c r="J167">
        <v>4.3010000000000002</v>
      </c>
      <c r="K167">
        <v>4.9879999999999995</v>
      </c>
      <c r="L167">
        <v>5.9399999999999995</v>
      </c>
    </row>
    <row r="168" spans="1:12">
      <c r="A168" s="2">
        <v>40826</v>
      </c>
      <c r="B168">
        <v>3.4980000000000002</v>
      </c>
      <c r="C168">
        <v>4.1109999999999998</v>
      </c>
      <c r="D168">
        <v>5.0890000000000004</v>
      </c>
      <c r="E168">
        <v>5.5709999999999997</v>
      </c>
      <c r="F168">
        <v>6.5250000000000004</v>
      </c>
      <c r="H168">
        <v>2</v>
      </c>
      <c r="I168">
        <v>3.3449999999999998</v>
      </c>
      <c r="J168">
        <v>4.2789999999999999</v>
      </c>
      <c r="K168">
        <v>4.9879999999999995</v>
      </c>
      <c r="L168">
        <v>5.9740000000000002</v>
      </c>
    </row>
    <row r="169" spans="1:12">
      <c r="A169" s="2">
        <v>40827</v>
      </c>
      <c r="B169">
        <v>3.4289999999999998</v>
      </c>
      <c r="C169">
        <v>4.1319999999999997</v>
      </c>
      <c r="D169">
        <v>5.1890000000000001</v>
      </c>
      <c r="E169">
        <v>5.625</v>
      </c>
      <c r="F169">
        <v>6.5289999999999999</v>
      </c>
      <c r="H169">
        <v>2</v>
      </c>
      <c r="I169">
        <v>3.3650000000000002</v>
      </c>
      <c r="J169">
        <v>4.3010000000000002</v>
      </c>
      <c r="K169">
        <v>5.0259999999999998</v>
      </c>
      <c r="L169">
        <v>6.0019999999999998</v>
      </c>
    </row>
    <row r="170" spans="1:12">
      <c r="A170" s="2">
        <v>40828</v>
      </c>
      <c r="B170">
        <v>3.5840000000000001</v>
      </c>
      <c r="C170">
        <v>4.2110000000000003</v>
      </c>
      <c r="D170">
        <v>5.3090000000000002</v>
      </c>
      <c r="E170">
        <v>5.7409999999999997</v>
      </c>
      <c r="F170">
        <v>6.5709999999999997</v>
      </c>
      <c r="H170">
        <v>2</v>
      </c>
      <c r="I170">
        <v>3.4340000000000002</v>
      </c>
      <c r="J170">
        <v>4.3710000000000004</v>
      </c>
      <c r="K170">
        <v>5.1180000000000003</v>
      </c>
      <c r="L170">
        <v>6.0880000000000001</v>
      </c>
    </row>
    <row r="171" spans="1:12">
      <c r="A171" s="2">
        <v>40829</v>
      </c>
      <c r="B171">
        <v>3.63</v>
      </c>
      <c r="C171">
        <v>4.3520000000000003</v>
      </c>
      <c r="D171">
        <v>5.4009999999999998</v>
      </c>
      <c r="E171">
        <v>5.819</v>
      </c>
      <c r="F171">
        <v>6.6950000000000003</v>
      </c>
      <c r="H171">
        <v>2</v>
      </c>
      <c r="I171">
        <v>3.5869999999999997</v>
      </c>
      <c r="J171">
        <v>4.4770000000000003</v>
      </c>
      <c r="K171">
        <v>5.2050000000000001</v>
      </c>
      <c r="L171">
        <v>6.1740000000000004</v>
      </c>
    </row>
    <row r="172" spans="1:12">
      <c r="A172" s="2">
        <v>40830</v>
      </c>
      <c r="B172">
        <v>3.6240000000000001</v>
      </c>
      <c r="C172">
        <v>4.3220000000000001</v>
      </c>
      <c r="D172">
        <v>5.3760000000000003</v>
      </c>
      <c r="E172">
        <v>5.7969999999999997</v>
      </c>
      <c r="F172">
        <v>6.6920000000000002</v>
      </c>
      <c r="H172">
        <v>2</v>
      </c>
      <c r="I172">
        <v>3.673</v>
      </c>
      <c r="J172">
        <v>4.5010000000000003</v>
      </c>
      <c r="K172">
        <v>5.2439999999999998</v>
      </c>
      <c r="L172">
        <v>6.2060000000000004</v>
      </c>
    </row>
    <row r="173" spans="1:12">
      <c r="A173" s="2">
        <v>40833</v>
      </c>
      <c r="B173">
        <v>3.65</v>
      </c>
      <c r="C173">
        <v>4.3789999999999996</v>
      </c>
      <c r="D173">
        <v>5.3970000000000002</v>
      </c>
      <c r="E173">
        <v>5.7969999999999997</v>
      </c>
      <c r="F173">
        <v>6.6890000000000001</v>
      </c>
      <c r="H173">
        <v>2</v>
      </c>
      <c r="I173">
        <v>3.7519999999999998</v>
      </c>
      <c r="J173">
        <v>4.5549999999999997</v>
      </c>
      <c r="K173">
        <v>5.3159999999999998</v>
      </c>
      <c r="L173">
        <v>6.1859999999999999</v>
      </c>
    </row>
    <row r="174" spans="1:12">
      <c r="A174" s="2">
        <v>40834</v>
      </c>
      <c r="B174">
        <v>3.6710000000000003</v>
      </c>
      <c r="C174">
        <v>4.452</v>
      </c>
      <c r="D174">
        <v>5.5460000000000003</v>
      </c>
      <c r="E174">
        <v>5.867</v>
      </c>
      <c r="F174">
        <v>6.7160000000000002</v>
      </c>
      <c r="H174">
        <v>2</v>
      </c>
      <c r="I174">
        <v>3.8940000000000001</v>
      </c>
      <c r="J174">
        <v>4.6550000000000002</v>
      </c>
      <c r="K174">
        <v>5.3559999999999999</v>
      </c>
      <c r="L174">
        <v>6.2060000000000004</v>
      </c>
    </row>
    <row r="175" spans="1:12">
      <c r="A175" s="2">
        <v>40835</v>
      </c>
      <c r="B175">
        <v>3.681</v>
      </c>
      <c r="C175">
        <v>4.476</v>
      </c>
      <c r="D175">
        <v>5.5640000000000001</v>
      </c>
      <c r="E175">
        <v>5.9030000000000005</v>
      </c>
      <c r="F175">
        <v>6.726</v>
      </c>
      <c r="H175">
        <v>2</v>
      </c>
      <c r="I175">
        <v>3.956</v>
      </c>
      <c r="J175">
        <v>4.7009999999999996</v>
      </c>
      <c r="K175">
        <v>5.4030000000000005</v>
      </c>
      <c r="L175">
        <v>6.2270000000000003</v>
      </c>
    </row>
    <row r="176" spans="1:12">
      <c r="A176" s="2">
        <v>40836</v>
      </c>
      <c r="B176">
        <v>3.7869999999999999</v>
      </c>
      <c r="C176">
        <v>4.62</v>
      </c>
      <c r="D176">
        <v>5.7190000000000003</v>
      </c>
      <c r="E176">
        <v>6.0179999999999998</v>
      </c>
      <c r="F176">
        <v>6.806</v>
      </c>
      <c r="H176">
        <v>2</v>
      </c>
      <c r="I176">
        <v>4.0979999999999999</v>
      </c>
      <c r="J176">
        <v>4.8220000000000001</v>
      </c>
      <c r="K176">
        <v>5.5309999999999997</v>
      </c>
      <c r="L176">
        <v>6.3079999999999998</v>
      </c>
    </row>
    <row r="177" spans="1:12">
      <c r="A177" s="2">
        <v>40837</v>
      </c>
      <c r="B177">
        <v>3.766</v>
      </c>
      <c r="C177">
        <v>4.4619999999999997</v>
      </c>
      <c r="D177">
        <v>5.5389999999999997</v>
      </c>
      <c r="E177">
        <v>5.8940000000000001</v>
      </c>
      <c r="F177">
        <v>6.68</v>
      </c>
      <c r="H177">
        <v>2</v>
      </c>
      <c r="I177">
        <v>4.0140000000000002</v>
      </c>
      <c r="J177">
        <v>4.7649999999999997</v>
      </c>
      <c r="K177">
        <v>5.4719999999999995</v>
      </c>
      <c r="L177">
        <v>6.22</v>
      </c>
    </row>
    <row r="178" spans="1:12">
      <c r="A178" s="2">
        <v>40840</v>
      </c>
      <c r="B178">
        <v>3.8639999999999999</v>
      </c>
      <c r="C178">
        <v>4.4800000000000004</v>
      </c>
      <c r="D178">
        <v>5.5709999999999997</v>
      </c>
      <c r="E178">
        <v>5.9489999999999998</v>
      </c>
      <c r="F178">
        <v>6.7249999999999996</v>
      </c>
      <c r="H178">
        <v>2</v>
      </c>
      <c r="I178">
        <v>4.0620000000000003</v>
      </c>
      <c r="J178">
        <v>4.8029999999999999</v>
      </c>
      <c r="K178">
        <v>5.5460000000000003</v>
      </c>
      <c r="L178">
        <v>6.3019999999999996</v>
      </c>
    </row>
    <row r="179" spans="1:12">
      <c r="A179" s="2">
        <v>40841</v>
      </c>
      <c r="B179">
        <v>3.891</v>
      </c>
      <c r="C179">
        <v>4.5140000000000002</v>
      </c>
      <c r="D179">
        <v>5.5490000000000004</v>
      </c>
      <c r="E179">
        <v>5.952</v>
      </c>
      <c r="F179">
        <v>6.6760000000000002</v>
      </c>
      <c r="H179">
        <v>2</v>
      </c>
      <c r="I179">
        <v>3.9830000000000001</v>
      </c>
      <c r="J179">
        <v>4.7699999999999996</v>
      </c>
      <c r="K179">
        <v>5.5380000000000003</v>
      </c>
      <c r="L179">
        <v>6.3019999999999996</v>
      </c>
    </row>
    <row r="180" spans="1:12">
      <c r="A180" s="2">
        <v>40842</v>
      </c>
      <c r="B180">
        <v>4.0170000000000003</v>
      </c>
      <c r="C180">
        <v>4.5640000000000001</v>
      </c>
      <c r="D180">
        <v>5.55</v>
      </c>
      <c r="E180">
        <v>5.9249999999999998</v>
      </c>
      <c r="F180">
        <v>6.64</v>
      </c>
      <c r="H180">
        <v>2</v>
      </c>
      <c r="I180">
        <v>3.9220000000000002</v>
      </c>
      <c r="J180">
        <v>4.6909999999999998</v>
      </c>
      <c r="K180">
        <v>5.4779999999999998</v>
      </c>
      <c r="L180">
        <v>6.2329999999999997</v>
      </c>
    </row>
    <row r="181" spans="1:12">
      <c r="A181" s="2">
        <v>40843</v>
      </c>
      <c r="B181">
        <v>3.847</v>
      </c>
      <c r="C181">
        <v>4.4260000000000002</v>
      </c>
      <c r="D181">
        <v>5.5090000000000003</v>
      </c>
      <c r="E181">
        <v>5.8719999999999999</v>
      </c>
      <c r="F181">
        <v>6.585</v>
      </c>
      <c r="H181">
        <v>2</v>
      </c>
      <c r="I181">
        <v>3.6760000000000002</v>
      </c>
      <c r="J181">
        <v>4.5209999999999999</v>
      </c>
      <c r="K181">
        <v>5.3310000000000004</v>
      </c>
      <c r="L181">
        <v>6.0869999999999997</v>
      </c>
    </row>
    <row r="182" spans="1:12">
      <c r="A182" s="2">
        <v>40844</v>
      </c>
      <c r="B182">
        <v>4.1139999999999999</v>
      </c>
      <c r="C182">
        <v>4.75</v>
      </c>
      <c r="D182">
        <v>5.75</v>
      </c>
      <c r="E182">
        <v>6.0229999999999997</v>
      </c>
      <c r="F182">
        <v>6.702</v>
      </c>
      <c r="H182">
        <v>2</v>
      </c>
      <c r="I182">
        <v>3.9279999999999999</v>
      </c>
      <c r="J182">
        <v>4.7309999999999999</v>
      </c>
      <c r="K182">
        <v>5.5090000000000003</v>
      </c>
      <c r="L182">
        <v>6.2370000000000001</v>
      </c>
    </row>
    <row r="183" spans="1:12">
      <c r="A183" s="2">
        <v>40847</v>
      </c>
      <c r="B183">
        <v>4.5019999999999998</v>
      </c>
      <c r="C183">
        <v>4.9939999999999998</v>
      </c>
      <c r="D183">
        <v>5.8840000000000003</v>
      </c>
      <c r="E183">
        <v>6.093</v>
      </c>
      <c r="F183">
        <v>6.7590000000000003</v>
      </c>
      <c r="H183">
        <v>2</v>
      </c>
      <c r="I183">
        <v>3.9849999999999999</v>
      </c>
      <c r="J183">
        <v>4.7679999999999998</v>
      </c>
      <c r="K183">
        <v>5.5430000000000001</v>
      </c>
      <c r="L183">
        <v>6.2889999999999997</v>
      </c>
    </row>
    <row r="184" spans="1:12">
      <c r="A184" s="2">
        <v>40848</v>
      </c>
      <c r="B184">
        <v>5.1790000000000003</v>
      </c>
      <c r="C184">
        <v>5.2839999999999998</v>
      </c>
      <c r="D184">
        <v>6.0270000000000001</v>
      </c>
      <c r="E184">
        <v>6.19</v>
      </c>
      <c r="F184">
        <v>6.9109999999999996</v>
      </c>
      <c r="H184">
        <v>2</v>
      </c>
      <c r="I184">
        <v>4.016</v>
      </c>
      <c r="J184">
        <v>4.7960000000000003</v>
      </c>
      <c r="K184">
        <v>5.5220000000000002</v>
      </c>
      <c r="L184">
        <v>6.3150000000000004</v>
      </c>
    </row>
    <row r="185" spans="1:12">
      <c r="A185" s="2">
        <v>40849</v>
      </c>
      <c r="B185">
        <v>5.0970000000000004</v>
      </c>
      <c r="C185">
        <v>5.25</v>
      </c>
      <c r="D185">
        <v>6.0119999999999996</v>
      </c>
      <c r="E185">
        <v>6.19</v>
      </c>
      <c r="F185">
        <v>6.891</v>
      </c>
      <c r="H185">
        <v>2.15</v>
      </c>
      <c r="I185">
        <v>4.0110000000000001</v>
      </c>
      <c r="J185">
        <v>4.76</v>
      </c>
      <c r="K185">
        <v>5.4630000000000001</v>
      </c>
      <c r="L185">
        <v>6.2590000000000003</v>
      </c>
    </row>
    <row r="186" spans="1:12">
      <c r="A186" s="2">
        <v>40850</v>
      </c>
      <c r="B186">
        <v>5.0839999999999996</v>
      </c>
      <c r="C186">
        <v>5.22</v>
      </c>
      <c r="D186">
        <v>5.92</v>
      </c>
      <c r="E186">
        <v>6.194</v>
      </c>
      <c r="F186">
        <v>6.89</v>
      </c>
      <c r="H186">
        <v>2.15</v>
      </c>
      <c r="I186">
        <v>4.0960000000000001</v>
      </c>
      <c r="J186">
        <v>4.8319999999999999</v>
      </c>
      <c r="K186">
        <v>5.5</v>
      </c>
      <c r="L186">
        <v>6.2569999999999997</v>
      </c>
    </row>
    <row r="187" spans="1:12">
      <c r="A187" s="2">
        <v>40851</v>
      </c>
      <c r="B187">
        <v>5.4820000000000002</v>
      </c>
      <c r="C187">
        <v>5.4630000000000001</v>
      </c>
      <c r="D187">
        <v>6.2320000000000002</v>
      </c>
      <c r="E187">
        <v>6.37</v>
      </c>
      <c r="F187">
        <v>6.9480000000000004</v>
      </c>
      <c r="H187">
        <v>2.15</v>
      </c>
      <c r="I187">
        <v>4.2549999999999999</v>
      </c>
      <c r="J187">
        <v>4.9080000000000004</v>
      </c>
      <c r="K187">
        <v>5.5809999999999995</v>
      </c>
      <c r="L187">
        <v>6.327</v>
      </c>
    </row>
    <row r="188" spans="1:12">
      <c r="A188" s="2">
        <v>40854</v>
      </c>
      <c r="B188">
        <v>6.1150000000000002</v>
      </c>
      <c r="C188">
        <v>5.976</v>
      </c>
      <c r="D188">
        <v>6.7039999999999997</v>
      </c>
      <c r="E188">
        <v>6.6559999999999997</v>
      </c>
      <c r="F188">
        <v>7.194</v>
      </c>
      <c r="H188">
        <v>2.15</v>
      </c>
      <c r="I188">
        <v>4.3899999999999997</v>
      </c>
      <c r="J188">
        <v>4.9729999999999999</v>
      </c>
      <c r="K188">
        <v>5.633</v>
      </c>
      <c r="L188">
        <v>6.3620000000000001</v>
      </c>
    </row>
    <row r="189" spans="1:12">
      <c r="A189" s="2">
        <v>40855</v>
      </c>
      <c r="B189">
        <v>6.4</v>
      </c>
      <c r="C189">
        <v>6.3789999999999996</v>
      </c>
      <c r="D189">
        <v>6.8739999999999997</v>
      </c>
      <c r="E189">
        <v>6.7690000000000001</v>
      </c>
      <c r="F189">
        <v>7.33</v>
      </c>
      <c r="H189">
        <v>2.15</v>
      </c>
      <c r="I189">
        <v>4.3179999999999996</v>
      </c>
      <c r="J189">
        <v>4.9180000000000001</v>
      </c>
      <c r="K189">
        <v>5.633</v>
      </c>
      <c r="L189">
        <v>6.3220000000000001</v>
      </c>
    </row>
    <row r="190" spans="1:12">
      <c r="A190" s="2">
        <v>40856</v>
      </c>
      <c r="B190">
        <v>8.4550000000000001</v>
      </c>
      <c r="C190">
        <v>7.202</v>
      </c>
      <c r="D190">
        <v>7.5679999999999996</v>
      </c>
      <c r="E190">
        <v>7.2460000000000004</v>
      </c>
      <c r="F190">
        <v>7.6559999999999997</v>
      </c>
      <c r="H190">
        <v>2.15</v>
      </c>
      <c r="I190">
        <v>4.5590000000000002</v>
      </c>
      <c r="J190">
        <v>5.1520000000000001</v>
      </c>
      <c r="K190">
        <v>5.82</v>
      </c>
      <c r="L190">
        <v>6.5019999999999998</v>
      </c>
    </row>
    <row r="191" spans="1:12">
      <c r="A191" s="2">
        <v>40857</v>
      </c>
      <c r="B191">
        <v>6.9059999999999997</v>
      </c>
      <c r="C191">
        <v>6.4020000000000001</v>
      </c>
      <c r="D191">
        <v>6.9809999999999999</v>
      </c>
      <c r="E191">
        <v>6.8860000000000001</v>
      </c>
      <c r="F191">
        <v>7.3469999999999995</v>
      </c>
      <c r="H191">
        <v>2.15</v>
      </c>
      <c r="I191">
        <v>4.6829999999999998</v>
      </c>
      <c r="J191">
        <v>5.194</v>
      </c>
      <c r="K191">
        <v>5.8639999999999999</v>
      </c>
      <c r="L191">
        <v>6.6029999999999998</v>
      </c>
    </row>
    <row r="192" spans="1:12">
      <c r="A192" s="2">
        <v>40858</v>
      </c>
      <c r="B192">
        <v>6.6129999999999995</v>
      </c>
      <c r="C192">
        <v>5.6929999999999996</v>
      </c>
      <c r="D192">
        <v>6.4580000000000002</v>
      </c>
      <c r="E192">
        <v>6.45</v>
      </c>
      <c r="F192">
        <v>7.0819999999999999</v>
      </c>
      <c r="H192">
        <v>2.15</v>
      </c>
      <c r="I192">
        <v>4.6890000000000001</v>
      </c>
      <c r="J192">
        <v>5.1849999999999996</v>
      </c>
      <c r="K192">
        <v>5.851</v>
      </c>
      <c r="L192">
        <v>6.4939999999999998</v>
      </c>
    </row>
    <row r="193" spans="1:13">
      <c r="A193" s="2">
        <v>40861</v>
      </c>
      <c r="B193">
        <v>5.89</v>
      </c>
      <c r="C193">
        <v>5.9909999999999997</v>
      </c>
      <c r="D193">
        <v>6.6310000000000002</v>
      </c>
      <c r="E193">
        <v>6.7009999999999996</v>
      </c>
      <c r="F193">
        <v>7.2780000000000005</v>
      </c>
      <c r="H193">
        <v>2.15</v>
      </c>
      <c r="I193">
        <v>4.9950000000000001</v>
      </c>
      <c r="J193">
        <v>5.4539999999999997</v>
      </c>
      <c r="K193">
        <v>6.1059999999999999</v>
      </c>
      <c r="L193">
        <v>6.7320000000000002</v>
      </c>
    </row>
    <row r="194" spans="1:13">
      <c r="A194" s="2">
        <v>40862</v>
      </c>
      <c r="B194">
        <v>6.2229999999999999</v>
      </c>
      <c r="C194">
        <v>6.4790000000000001</v>
      </c>
      <c r="D194">
        <v>7.03</v>
      </c>
      <c r="E194">
        <v>7.0679999999999996</v>
      </c>
      <c r="F194">
        <v>7.5179999999999998</v>
      </c>
      <c r="H194">
        <v>2.15</v>
      </c>
      <c r="I194">
        <v>5.3049999999999997</v>
      </c>
      <c r="J194">
        <v>5.7110000000000003</v>
      </c>
      <c r="K194">
        <v>6.3360000000000003</v>
      </c>
      <c r="L194">
        <v>6.8739999999999997</v>
      </c>
    </row>
    <row r="195" spans="1:13">
      <c r="A195" s="2">
        <v>40863</v>
      </c>
      <c r="B195">
        <v>6.0890000000000004</v>
      </c>
      <c r="C195">
        <v>6.4059999999999997</v>
      </c>
      <c r="D195">
        <v>6.93</v>
      </c>
      <c r="E195">
        <v>7.0039999999999996</v>
      </c>
      <c r="F195">
        <v>7.4089999999999998</v>
      </c>
      <c r="H195">
        <v>2.25</v>
      </c>
      <c r="I195">
        <v>5.4030000000000005</v>
      </c>
      <c r="J195">
        <v>5.7640000000000002</v>
      </c>
      <c r="K195">
        <v>6.4109999999999996</v>
      </c>
      <c r="L195">
        <v>6.8959999999999999</v>
      </c>
    </row>
    <row r="196" spans="1:13">
      <c r="A196" s="2">
        <v>40864</v>
      </c>
      <c r="B196">
        <v>5.9039999999999999</v>
      </c>
      <c r="C196">
        <v>6.2620000000000005</v>
      </c>
      <c r="D196">
        <v>6.6970000000000001</v>
      </c>
      <c r="E196">
        <v>6.8390000000000004</v>
      </c>
      <c r="F196">
        <v>7.2409999999999997</v>
      </c>
      <c r="H196">
        <v>2.25</v>
      </c>
      <c r="I196">
        <v>5.4889999999999999</v>
      </c>
      <c r="J196">
        <v>5.8490000000000002</v>
      </c>
      <c r="K196">
        <v>6.4870000000000001</v>
      </c>
      <c r="L196">
        <v>7.109</v>
      </c>
    </row>
    <row r="197" spans="1:13">
      <c r="A197" s="2">
        <v>40865</v>
      </c>
      <c r="B197">
        <v>5.8250000000000002</v>
      </c>
      <c r="C197">
        <v>6.1239999999999997</v>
      </c>
      <c r="D197">
        <v>6.5140000000000002</v>
      </c>
      <c r="E197">
        <v>6.6420000000000003</v>
      </c>
      <c r="F197">
        <v>7.1740000000000004</v>
      </c>
      <c r="H197">
        <v>2.25</v>
      </c>
      <c r="I197">
        <v>5.4320000000000004</v>
      </c>
      <c r="J197">
        <v>5.7590000000000003</v>
      </c>
      <c r="K197">
        <v>6.3789999999999996</v>
      </c>
      <c r="L197">
        <v>7.0069999999999997</v>
      </c>
    </row>
    <row r="198" spans="1:13">
      <c r="A198" s="2">
        <v>40868</v>
      </c>
      <c r="B198">
        <v>5.6059999999999999</v>
      </c>
      <c r="C198">
        <v>6.4030000000000005</v>
      </c>
      <c r="D198">
        <v>6.5759999999999996</v>
      </c>
      <c r="E198">
        <v>6.657</v>
      </c>
      <c r="F198">
        <v>7.157</v>
      </c>
      <c r="H198">
        <v>2.25</v>
      </c>
      <c r="I198">
        <v>5.5869999999999997</v>
      </c>
      <c r="J198">
        <v>5.9219999999999997</v>
      </c>
      <c r="K198">
        <v>6.5529999999999999</v>
      </c>
      <c r="L198">
        <v>7.1260000000000003</v>
      </c>
    </row>
    <row r="199" spans="1:13">
      <c r="A199" s="2">
        <v>40869</v>
      </c>
      <c r="B199">
        <v>5.9370000000000003</v>
      </c>
      <c r="C199">
        <v>6.9859999999999998</v>
      </c>
      <c r="D199">
        <v>6.9169999999999998</v>
      </c>
      <c r="E199">
        <v>6.82</v>
      </c>
      <c r="F199">
        <v>7.2370000000000001</v>
      </c>
      <c r="G199">
        <f>F199-B199</f>
        <v>1.2999999999999998</v>
      </c>
      <c r="H199">
        <v>2.25</v>
      </c>
      <c r="I199">
        <v>5.7560000000000002</v>
      </c>
      <c r="J199">
        <v>6.0750000000000002</v>
      </c>
      <c r="K199">
        <v>6.6050000000000004</v>
      </c>
      <c r="L199">
        <v>7.1319999999999997</v>
      </c>
    </row>
    <row r="200" spans="1:13">
      <c r="A200" s="2">
        <v>40870</v>
      </c>
      <c r="B200">
        <v>6.26</v>
      </c>
      <c r="C200">
        <v>7.12</v>
      </c>
      <c r="D200">
        <v>7.2270000000000003</v>
      </c>
      <c r="E200">
        <v>6.9690000000000003</v>
      </c>
      <c r="F200">
        <v>7.2409999999999997</v>
      </c>
      <c r="G200">
        <f t="shared" ref="G200:G263" si="7">F200-B200</f>
        <v>0.98099999999999987</v>
      </c>
      <c r="H200">
        <v>2.25</v>
      </c>
      <c r="I200">
        <v>5.8550000000000004</v>
      </c>
      <c r="J200">
        <v>6.1260000000000003</v>
      </c>
      <c r="K200">
        <v>6.6459999999999999</v>
      </c>
      <c r="L200">
        <v>7.1120000000000001</v>
      </c>
    </row>
    <row r="201" spans="1:13">
      <c r="A201" s="2">
        <v>40871</v>
      </c>
      <c r="B201">
        <v>6.2050000000000001</v>
      </c>
      <c r="C201">
        <v>7.3220000000000001</v>
      </c>
      <c r="D201">
        <v>7.532</v>
      </c>
      <c r="E201">
        <v>7.1070000000000002</v>
      </c>
      <c r="F201">
        <v>7.2850000000000001</v>
      </c>
      <c r="G201">
        <f t="shared" si="7"/>
        <v>1.08</v>
      </c>
      <c r="H201">
        <v>2.25</v>
      </c>
      <c r="I201">
        <v>5.8979999999999997</v>
      </c>
      <c r="J201">
        <v>6.2409999999999997</v>
      </c>
      <c r="K201">
        <v>6.6269999999999998</v>
      </c>
      <c r="L201">
        <v>7.0659999999999998</v>
      </c>
    </row>
    <row r="202" spans="1:13">
      <c r="A202" s="2">
        <v>40872</v>
      </c>
      <c r="B202">
        <v>7.0220000000000002</v>
      </c>
      <c r="C202">
        <v>7.6639999999999997</v>
      </c>
      <c r="D202">
        <v>7.74</v>
      </c>
      <c r="E202">
        <v>7.2610000000000001</v>
      </c>
      <c r="F202">
        <v>7.2569999999999997</v>
      </c>
      <c r="G202">
        <f t="shared" si="7"/>
        <v>0.23499999999999943</v>
      </c>
      <c r="H202">
        <v>2.25</v>
      </c>
      <c r="I202">
        <v>6.093</v>
      </c>
      <c r="J202">
        <v>6.3440000000000003</v>
      </c>
      <c r="K202">
        <v>6.6989999999999998</v>
      </c>
      <c r="L202">
        <v>7.0030000000000001</v>
      </c>
    </row>
    <row r="203" spans="1:13">
      <c r="A203" s="2">
        <v>40875</v>
      </c>
      <c r="B203">
        <v>6.6980000000000004</v>
      </c>
      <c r="C203">
        <v>7.1070000000000002</v>
      </c>
      <c r="D203">
        <v>7.532</v>
      </c>
      <c r="E203">
        <v>7.2329999999999997</v>
      </c>
      <c r="F203">
        <v>7.1479999999999997</v>
      </c>
      <c r="G203">
        <f t="shared" si="7"/>
        <v>0.44999999999999929</v>
      </c>
      <c r="H203">
        <v>2.25</v>
      </c>
      <c r="I203">
        <v>5.75</v>
      </c>
      <c r="J203">
        <v>6.1760000000000002</v>
      </c>
      <c r="K203">
        <v>6.5720000000000001</v>
      </c>
      <c r="L203">
        <v>6.859</v>
      </c>
      <c r="M203">
        <f>L203-H203</f>
        <v>4.609</v>
      </c>
    </row>
    <row r="204" spans="1:13">
      <c r="A204" s="2">
        <v>40876</v>
      </c>
      <c r="B204">
        <v>6.5709999999999997</v>
      </c>
      <c r="C204">
        <v>7.0949999999999998</v>
      </c>
      <c r="D204">
        <v>7.665</v>
      </c>
      <c r="E204">
        <v>7.2370000000000001</v>
      </c>
      <c r="F204">
        <v>7.1779999999999999</v>
      </c>
      <c r="G204">
        <f t="shared" si="7"/>
        <v>0.60700000000000021</v>
      </c>
      <c r="H204">
        <v>2.25</v>
      </c>
      <c r="I204">
        <v>5.5949999999999998</v>
      </c>
      <c r="J204">
        <v>6.0419999999999998</v>
      </c>
      <c r="K204">
        <v>6.3929999999999998</v>
      </c>
      <c r="L204">
        <v>6.7110000000000003</v>
      </c>
    </row>
    <row r="205" spans="1:13">
      <c r="A205" s="2">
        <v>40877</v>
      </c>
      <c r="B205">
        <v>6.1769999999999996</v>
      </c>
      <c r="C205">
        <v>6.9329999999999998</v>
      </c>
      <c r="D205">
        <v>7.5350000000000001</v>
      </c>
      <c r="E205">
        <v>7.0209999999999999</v>
      </c>
      <c r="F205">
        <v>7.0439999999999996</v>
      </c>
      <c r="G205">
        <f t="shared" si="7"/>
        <v>0.86699999999999999</v>
      </c>
      <c r="H205">
        <v>2.25</v>
      </c>
      <c r="I205">
        <v>5.3680000000000003</v>
      </c>
      <c r="J205">
        <v>5.8550000000000004</v>
      </c>
      <c r="K205">
        <v>6.2309999999999999</v>
      </c>
      <c r="L205">
        <v>6.4749999999999996</v>
      </c>
    </row>
    <row r="206" spans="1:13">
      <c r="A206" s="2">
        <v>40878</v>
      </c>
      <c r="B206">
        <v>6.0090000000000003</v>
      </c>
      <c r="C206">
        <v>6.3209999999999997</v>
      </c>
      <c r="D206">
        <v>6.9370000000000003</v>
      </c>
      <c r="E206">
        <v>6.6520000000000001</v>
      </c>
      <c r="F206">
        <v>6.9539999999999997</v>
      </c>
      <c r="G206">
        <f t="shared" si="7"/>
        <v>0.9449999999999994</v>
      </c>
      <c r="H206">
        <v>2.25</v>
      </c>
      <c r="I206">
        <v>4.7839999999999998</v>
      </c>
      <c r="J206">
        <v>5.29</v>
      </c>
      <c r="K206">
        <v>5.742</v>
      </c>
      <c r="L206">
        <v>6.1740000000000004</v>
      </c>
    </row>
    <row r="207" spans="1:13">
      <c r="A207" s="2">
        <v>40879</v>
      </c>
      <c r="B207">
        <v>5.8810000000000002</v>
      </c>
      <c r="C207">
        <v>6.569</v>
      </c>
      <c r="D207">
        <v>6.8440000000000003</v>
      </c>
      <c r="E207">
        <v>6.6820000000000004</v>
      </c>
      <c r="F207">
        <v>6.9249999999999998</v>
      </c>
      <c r="G207">
        <f t="shared" si="7"/>
        <v>1.0439999999999996</v>
      </c>
      <c r="H207">
        <v>2.25</v>
      </c>
      <c r="I207">
        <v>4.5730000000000004</v>
      </c>
      <c r="J207">
        <v>5.13</v>
      </c>
      <c r="K207">
        <v>5.68</v>
      </c>
      <c r="L207">
        <v>6.1740000000000004</v>
      </c>
    </row>
    <row r="208" spans="1:13">
      <c r="A208" s="2">
        <v>40882</v>
      </c>
      <c r="B208">
        <v>5.3460000000000001</v>
      </c>
      <c r="C208">
        <v>5.5659999999999998</v>
      </c>
      <c r="D208">
        <v>6.0149999999999997</v>
      </c>
      <c r="E208">
        <v>5.952</v>
      </c>
      <c r="F208">
        <v>6.54</v>
      </c>
      <c r="G208">
        <f t="shared" si="7"/>
        <v>1.194</v>
      </c>
      <c r="H208">
        <v>2.25</v>
      </c>
      <c r="I208">
        <v>3.9079999999999999</v>
      </c>
      <c r="J208">
        <v>4.5890000000000004</v>
      </c>
      <c r="K208">
        <v>5.1230000000000002</v>
      </c>
      <c r="L208">
        <v>5.7560000000000002</v>
      </c>
    </row>
    <row r="209" spans="1:12">
      <c r="A209" s="2">
        <v>40883</v>
      </c>
      <c r="B209">
        <v>5.46</v>
      </c>
      <c r="C209">
        <v>5.5919999999999996</v>
      </c>
      <c r="D209">
        <v>6.069</v>
      </c>
      <c r="E209">
        <v>5.87</v>
      </c>
      <c r="F209">
        <v>6.5919999999999996</v>
      </c>
      <c r="G209">
        <f t="shared" si="7"/>
        <v>1.1319999999999997</v>
      </c>
      <c r="H209">
        <v>2.25</v>
      </c>
      <c r="I209">
        <v>4.0119999999999996</v>
      </c>
      <c r="J209">
        <v>4.6970000000000001</v>
      </c>
      <c r="K209">
        <v>5.21</v>
      </c>
      <c r="L209">
        <v>5.883</v>
      </c>
    </row>
    <row r="210" spans="1:12">
      <c r="A210" s="2">
        <v>40884</v>
      </c>
      <c r="B210">
        <v>5.3310000000000004</v>
      </c>
      <c r="C210">
        <v>5.6539999999999999</v>
      </c>
      <c r="D210">
        <v>6.1920000000000002</v>
      </c>
      <c r="E210">
        <v>5.9909999999999997</v>
      </c>
      <c r="F210">
        <v>6.6470000000000002</v>
      </c>
      <c r="G210">
        <f t="shared" si="7"/>
        <v>1.3159999999999998</v>
      </c>
      <c r="H210">
        <v>2.25</v>
      </c>
      <c r="I210">
        <v>4.3929999999999998</v>
      </c>
      <c r="J210">
        <v>4.9009999999999998</v>
      </c>
      <c r="K210">
        <v>5.431</v>
      </c>
      <c r="L210">
        <v>6.17</v>
      </c>
    </row>
    <row r="211" spans="1:12">
      <c r="A211" s="2">
        <v>40885</v>
      </c>
      <c r="B211">
        <v>5.6890000000000001</v>
      </c>
      <c r="C211">
        <v>6.2320000000000002</v>
      </c>
      <c r="D211">
        <v>6.8330000000000002</v>
      </c>
      <c r="E211">
        <v>6.4580000000000002</v>
      </c>
      <c r="F211">
        <v>6.9240000000000004</v>
      </c>
      <c r="G211">
        <f t="shared" si="7"/>
        <v>1.2350000000000003</v>
      </c>
      <c r="H211">
        <v>2.25</v>
      </c>
      <c r="I211">
        <v>4.915</v>
      </c>
      <c r="J211">
        <v>5.38</v>
      </c>
      <c r="K211">
        <v>5.8140000000000001</v>
      </c>
      <c r="L211">
        <v>6.6150000000000002</v>
      </c>
    </row>
    <row r="212" spans="1:12">
      <c r="A212" s="2">
        <v>40886</v>
      </c>
      <c r="B212">
        <v>5.7530000000000001</v>
      </c>
      <c r="C212">
        <v>5.9559999999999995</v>
      </c>
      <c r="D212">
        <v>6.665</v>
      </c>
      <c r="E212">
        <v>6.36</v>
      </c>
      <c r="F212">
        <v>6.7910000000000004</v>
      </c>
      <c r="G212">
        <f t="shared" si="7"/>
        <v>1.0380000000000003</v>
      </c>
      <c r="H212">
        <v>2.25</v>
      </c>
      <c r="I212">
        <v>4.6660000000000004</v>
      </c>
      <c r="J212">
        <v>5.26</v>
      </c>
      <c r="K212">
        <v>5.7450000000000001</v>
      </c>
      <c r="L212">
        <v>6.4669999999999996</v>
      </c>
    </row>
    <row r="213" spans="1:12">
      <c r="A213" s="2">
        <v>40889</v>
      </c>
      <c r="B213">
        <v>5.38</v>
      </c>
      <c r="C213">
        <v>5.8449999999999998</v>
      </c>
      <c r="D213">
        <v>6.7530000000000001</v>
      </c>
      <c r="E213">
        <v>6.5620000000000003</v>
      </c>
      <c r="F213">
        <v>6.9340000000000002</v>
      </c>
      <c r="G213">
        <f t="shared" si="7"/>
        <v>1.5540000000000003</v>
      </c>
      <c r="H213">
        <v>2.25</v>
      </c>
      <c r="I213">
        <v>4.476</v>
      </c>
      <c r="J213">
        <v>5.18</v>
      </c>
      <c r="K213">
        <v>5.7889999999999997</v>
      </c>
      <c r="L213">
        <v>6.5090000000000003</v>
      </c>
    </row>
    <row r="214" spans="1:12">
      <c r="A214" s="2">
        <v>40890</v>
      </c>
      <c r="B214">
        <v>5.32</v>
      </c>
      <c r="C214">
        <v>5.6619999999999999</v>
      </c>
      <c r="D214">
        <v>6.7930000000000001</v>
      </c>
      <c r="E214">
        <v>6.6850000000000005</v>
      </c>
      <c r="F214">
        <v>6.984</v>
      </c>
      <c r="G214">
        <f t="shared" si="7"/>
        <v>1.6639999999999997</v>
      </c>
      <c r="H214">
        <v>2.25</v>
      </c>
      <c r="I214">
        <v>4.1710000000000003</v>
      </c>
      <c r="J214">
        <v>4.9649999999999999</v>
      </c>
      <c r="K214">
        <v>5.7059999999999995</v>
      </c>
      <c r="L214">
        <v>6.4240000000000004</v>
      </c>
    </row>
    <row r="215" spans="1:12">
      <c r="A215" s="2">
        <v>40891</v>
      </c>
      <c r="B215">
        <v>5.3650000000000002</v>
      </c>
      <c r="C215">
        <v>6.069</v>
      </c>
      <c r="D215">
        <v>6.8120000000000003</v>
      </c>
      <c r="E215">
        <v>6.7960000000000003</v>
      </c>
      <c r="F215">
        <v>7.04</v>
      </c>
      <c r="G215">
        <f t="shared" si="7"/>
        <v>1.6749999999999998</v>
      </c>
      <c r="H215">
        <v>2.25</v>
      </c>
      <c r="I215">
        <v>4.0739999999999998</v>
      </c>
      <c r="J215">
        <v>4.9559999999999995</v>
      </c>
      <c r="K215">
        <v>5.6890000000000001</v>
      </c>
      <c r="L215">
        <v>6.3879999999999999</v>
      </c>
    </row>
    <row r="216" spans="1:12">
      <c r="A216" s="2">
        <v>40892</v>
      </c>
      <c r="B216">
        <v>4.7809999999999997</v>
      </c>
      <c r="C216">
        <v>5.5440000000000005</v>
      </c>
      <c r="D216">
        <v>6.3780000000000001</v>
      </c>
      <c r="E216">
        <v>6.5709999999999997</v>
      </c>
      <c r="F216">
        <v>7.0670000000000002</v>
      </c>
      <c r="G216">
        <f t="shared" si="7"/>
        <v>2.2860000000000005</v>
      </c>
      <c r="H216">
        <v>2.25</v>
      </c>
      <c r="I216">
        <v>3.6550000000000002</v>
      </c>
      <c r="J216">
        <v>4.6189999999999998</v>
      </c>
      <c r="K216">
        <v>5.4329999999999998</v>
      </c>
      <c r="L216">
        <v>6.2750000000000004</v>
      </c>
    </row>
    <row r="217" spans="1:12">
      <c r="A217" s="2">
        <v>40893</v>
      </c>
      <c r="B217">
        <v>4.5369999999999999</v>
      </c>
      <c r="C217">
        <v>5.2910000000000004</v>
      </c>
      <c r="D217">
        <v>6.351</v>
      </c>
      <c r="E217">
        <v>6.5919999999999996</v>
      </c>
      <c r="F217">
        <v>7.0039999999999996</v>
      </c>
      <c r="G217">
        <f t="shared" si="7"/>
        <v>2.4669999999999996</v>
      </c>
      <c r="H217">
        <v>2.25</v>
      </c>
      <c r="I217">
        <v>3.4590000000000001</v>
      </c>
      <c r="J217">
        <v>4.516</v>
      </c>
      <c r="K217">
        <v>5.3049999999999997</v>
      </c>
      <c r="L217">
        <v>6.15</v>
      </c>
    </row>
    <row r="218" spans="1:12">
      <c r="A218" s="2">
        <v>40896</v>
      </c>
      <c r="B218">
        <v>4.6210000000000004</v>
      </c>
      <c r="C218">
        <v>5.1319999999999997</v>
      </c>
      <c r="D218">
        <v>6.1639999999999997</v>
      </c>
      <c r="E218">
        <v>6.8380000000000001</v>
      </c>
      <c r="F218">
        <v>6.867</v>
      </c>
      <c r="G218">
        <f t="shared" si="7"/>
        <v>2.2459999999999996</v>
      </c>
      <c r="H218">
        <v>2.25</v>
      </c>
      <c r="I218">
        <v>3.3719999999999999</v>
      </c>
      <c r="J218">
        <v>4.4359999999999999</v>
      </c>
      <c r="K218">
        <v>5.173</v>
      </c>
      <c r="L218">
        <v>6.0279999999999996</v>
      </c>
    </row>
    <row r="219" spans="1:12">
      <c r="A219" s="2">
        <v>40897</v>
      </c>
      <c r="B219">
        <v>4.2279999999999998</v>
      </c>
      <c r="C219">
        <v>4.9729999999999999</v>
      </c>
      <c r="D219">
        <v>5.96</v>
      </c>
      <c r="E219">
        <v>6.6129999999999995</v>
      </c>
      <c r="F219">
        <v>6.6559999999999997</v>
      </c>
      <c r="G219">
        <f t="shared" si="7"/>
        <v>2.4279999999999999</v>
      </c>
      <c r="H219">
        <v>2.25</v>
      </c>
      <c r="I219">
        <v>3.35</v>
      </c>
      <c r="J219">
        <v>4.3719999999999999</v>
      </c>
      <c r="K219">
        <v>5.069</v>
      </c>
      <c r="L219">
        <v>5.9249999999999998</v>
      </c>
    </row>
    <row r="220" spans="1:12">
      <c r="A220" s="2">
        <v>40898</v>
      </c>
      <c r="B220">
        <v>4.548</v>
      </c>
      <c r="C220">
        <v>5.0860000000000003</v>
      </c>
      <c r="D220">
        <v>6.0910000000000002</v>
      </c>
      <c r="E220">
        <v>6.7880000000000003</v>
      </c>
      <c r="F220">
        <v>6.8179999999999996</v>
      </c>
      <c r="G220">
        <f t="shared" si="7"/>
        <v>2.2699999999999996</v>
      </c>
      <c r="H220">
        <v>2</v>
      </c>
      <c r="I220">
        <v>3.64</v>
      </c>
      <c r="J220">
        <v>4.5140000000000002</v>
      </c>
      <c r="K220">
        <v>5.2750000000000004</v>
      </c>
      <c r="L220">
        <v>6.1029999999999998</v>
      </c>
    </row>
    <row r="221" spans="1:12">
      <c r="A221" s="2">
        <v>40899</v>
      </c>
      <c r="B221">
        <v>4.66</v>
      </c>
      <c r="C221">
        <v>5.1449999999999996</v>
      </c>
      <c r="D221">
        <v>6.2640000000000002</v>
      </c>
      <c r="E221">
        <v>6.9169999999999998</v>
      </c>
      <c r="F221">
        <v>6.806</v>
      </c>
      <c r="G221">
        <f t="shared" si="7"/>
        <v>2.1459999999999999</v>
      </c>
      <c r="H221">
        <v>2</v>
      </c>
      <c r="I221">
        <v>3.6480000000000001</v>
      </c>
      <c r="J221">
        <v>4.5960000000000001</v>
      </c>
      <c r="K221">
        <v>5.3629999999999995</v>
      </c>
      <c r="L221">
        <v>6.1619999999999999</v>
      </c>
    </row>
    <row r="222" spans="1:12">
      <c r="A222" s="2">
        <v>40900</v>
      </c>
      <c r="B222">
        <v>4.3609999999999998</v>
      </c>
      <c r="C222">
        <v>5.0910000000000002</v>
      </c>
      <c r="D222">
        <v>6.29</v>
      </c>
      <c r="E222">
        <v>6.9809999999999999</v>
      </c>
      <c r="F222">
        <v>6.8460000000000001</v>
      </c>
      <c r="G222">
        <f t="shared" si="7"/>
        <v>2.4850000000000003</v>
      </c>
      <c r="H222">
        <v>2</v>
      </c>
      <c r="I222">
        <v>3.6930000000000001</v>
      </c>
      <c r="J222">
        <v>4.5419999999999998</v>
      </c>
      <c r="K222">
        <v>5.3769999999999998</v>
      </c>
      <c r="L222">
        <v>6.1559999999999997</v>
      </c>
    </row>
    <row r="223" spans="1:12">
      <c r="A223" s="2">
        <v>40903</v>
      </c>
      <c r="B223">
        <v>4.3609999999999998</v>
      </c>
      <c r="C223">
        <v>5.0910000000000002</v>
      </c>
      <c r="D223">
        <v>6.29</v>
      </c>
      <c r="E223">
        <v>6.9809999999999999</v>
      </c>
      <c r="F223">
        <v>6.8460000000000001</v>
      </c>
      <c r="G223">
        <f t="shared" si="7"/>
        <v>2.4850000000000003</v>
      </c>
      <c r="H223">
        <v>2</v>
      </c>
      <c r="I223">
        <v>3.6930000000000001</v>
      </c>
      <c r="J223">
        <v>4.5419999999999998</v>
      </c>
      <c r="K223">
        <v>5.3769999999999998</v>
      </c>
      <c r="L223">
        <v>6.1559999999999997</v>
      </c>
    </row>
    <row r="224" spans="1:12">
      <c r="A224" s="2">
        <v>40904</v>
      </c>
      <c r="B224">
        <v>4.3520000000000003</v>
      </c>
      <c r="C224">
        <v>5.0709999999999997</v>
      </c>
      <c r="D224">
        <v>6.3410000000000002</v>
      </c>
      <c r="E224">
        <v>6.9980000000000002</v>
      </c>
      <c r="F224">
        <v>6.8179999999999996</v>
      </c>
      <c r="G224">
        <f t="shared" si="7"/>
        <v>2.4659999999999993</v>
      </c>
      <c r="H224">
        <v>2</v>
      </c>
      <c r="I224">
        <v>3.6310000000000002</v>
      </c>
      <c r="J224">
        <v>4.577</v>
      </c>
      <c r="K224">
        <v>5.335</v>
      </c>
      <c r="L224">
        <v>6.1459999999999999</v>
      </c>
    </row>
    <row r="225" spans="1:12">
      <c r="A225" s="2">
        <v>40905</v>
      </c>
      <c r="B225">
        <v>3.9910000000000001</v>
      </c>
      <c r="C225">
        <v>5.0039999999999996</v>
      </c>
      <c r="D225">
        <v>6.24</v>
      </c>
      <c r="E225">
        <v>6.9989999999999997</v>
      </c>
      <c r="F225">
        <v>6.8040000000000003</v>
      </c>
      <c r="G225">
        <f t="shared" si="7"/>
        <v>2.8130000000000002</v>
      </c>
      <c r="H225">
        <v>2</v>
      </c>
      <c r="I225">
        <v>3.3159999999999998</v>
      </c>
      <c r="J225">
        <v>4.3159999999999998</v>
      </c>
      <c r="K225">
        <v>5.1509999999999998</v>
      </c>
      <c r="L225">
        <v>5.9279999999999999</v>
      </c>
    </row>
    <row r="226" spans="1:12">
      <c r="A226" s="2">
        <v>40906</v>
      </c>
      <c r="B226">
        <v>3.8740000000000001</v>
      </c>
      <c r="C226">
        <v>4.9530000000000003</v>
      </c>
      <c r="D226">
        <v>6.1749999999999998</v>
      </c>
      <c r="E226">
        <v>7.0250000000000004</v>
      </c>
      <c r="F226">
        <v>6.8179999999999996</v>
      </c>
      <c r="G226">
        <f t="shared" si="7"/>
        <v>2.9439999999999995</v>
      </c>
      <c r="H226">
        <v>2</v>
      </c>
      <c r="I226">
        <v>3.3460000000000001</v>
      </c>
      <c r="J226">
        <v>4.2969999999999997</v>
      </c>
      <c r="K226">
        <v>5.1710000000000003</v>
      </c>
      <c r="L226">
        <v>5.9450000000000003</v>
      </c>
    </row>
    <row r="227" spans="1:12">
      <c r="A227" s="2">
        <v>40907</v>
      </c>
      <c r="B227">
        <v>4.1379999999999999</v>
      </c>
      <c r="C227">
        <v>5.117</v>
      </c>
      <c r="D227">
        <v>6.1980000000000004</v>
      </c>
      <c r="E227">
        <v>7.1079999999999997</v>
      </c>
      <c r="F227">
        <v>6.8159999999999998</v>
      </c>
      <c r="G227">
        <f t="shared" si="7"/>
        <v>2.6779999999999999</v>
      </c>
      <c r="H227">
        <v>2</v>
      </c>
      <c r="I227">
        <v>3.3039999999999998</v>
      </c>
      <c r="J227">
        <v>4.1459999999999999</v>
      </c>
      <c r="K227">
        <v>5.0880000000000001</v>
      </c>
      <c r="L227">
        <v>5.8819999999999997</v>
      </c>
    </row>
    <row r="228" spans="1:12">
      <c r="A228" s="2">
        <v>40910</v>
      </c>
      <c r="B228">
        <v>4.032</v>
      </c>
      <c r="C228">
        <v>4.6929999999999996</v>
      </c>
      <c r="D228">
        <v>5.8849999999999998</v>
      </c>
      <c r="E228">
        <v>6.9160000000000004</v>
      </c>
      <c r="F228">
        <v>6.7489999999999997</v>
      </c>
      <c r="G228">
        <f t="shared" si="7"/>
        <v>2.7169999999999996</v>
      </c>
      <c r="H228">
        <v>2</v>
      </c>
      <c r="I228">
        <v>3.2989999999999999</v>
      </c>
      <c r="J228">
        <v>4.2240000000000002</v>
      </c>
      <c r="K228">
        <v>5.1070000000000002</v>
      </c>
      <c r="L228">
        <v>5.9279999999999999</v>
      </c>
    </row>
    <row r="229" spans="1:12">
      <c r="A229" s="2">
        <v>40911</v>
      </c>
      <c r="B229">
        <v>3.3260000000000001</v>
      </c>
      <c r="C229">
        <v>4.6230000000000002</v>
      </c>
      <c r="D229">
        <v>5.9039999999999999</v>
      </c>
      <c r="E229">
        <v>6.92</v>
      </c>
      <c r="F229">
        <v>6.742</v>
      </c>
      <c r="G229">
        <f t="shared" si="7"/>
        <v>3.4159999999999999</v>
      </c>
      <c r="H229">
        <v>2</v>
      </c>
      <c r="I229">
        <v>3.3639999999999999</v>
      </c>
      <c r="J229">
        <v>4.3680000000000003</v>
      </c>
      <c r="K229">
        <v>5.2859999999999996</v>
      </c>
      <c r="L229">
        <v>6.0640000000000001</v>
      </c>
    </row>
    <row r="230" spans="1:12">
      <c r="A230" s="2">
        <v>40912</v>
      </c>
      <c r="B230">
        <v>3.2130000000000001</v>
      </c>
      <c r="C230">
        <v>4.6029999999999998</v>
      </c>
      <c r="D230">
        <v>5.9359999999999999</v>
      </c>
      <c r="E230">
        <v>6.9390000000000001</v>
      </c>
      <c r="F230">
        <v>6.82</v>
      </c>
      <c r="G230">
        <f t="shared" si="7"/>
        <v>3.6070000000000002</v>
      </c>
      <c r="H230">
        <v>2</v>
      </c>
      <c r="I230">
        <v>3.4790000000000001</v>
      </c>
      <c r="J230">
        <v>4.4879999999999995</v>
      </c>
      <c r="K230">
        <v>5.4329999999999998</v>
      </c>
      <c r="L230">
        <v>6.1779999999999999</v>
      </c>
    </row>
    <row r="231" spans="1:12">
      <c r="A231" s="2">
        <v>40913</v>
      </c>
      <c r="B231">
        <v>3.6080000000000001</v>
      </c>
      <c r="C231">
        <v>4.8680000000000003</v>
      </c>
      <c r="D231">
        <v>6.2039999999999997</v>
      </c>
      <c r="E231">
        <v>7.09</v>
      </c>
      <c r="F231">
        <v>7.008</v>
      </c>
      <c r="G231">
        <f t="shared" si="7"/>
        <v>3.4</v>
      </c>
      <c r="H231">
        <v>2</v>
      </c>
      <c r="I231">
        <v>3.6550000000000002</v>
      </c>
      <c r="J231">
        <v>4.7300000000000004</v>
      </c>
      <c r="K231">
        <v>5.6370000000000005</v>
      </c>
      <c r="L231">
        <v>6.3469999999999995</v>
      </c>
    </row>
    <row r="232" spans="1:12">
      <c r="A232" s="2">
        <v>40914</v>
      </c>
      <c r="B232">
        <v>4.0110000000000001</v>
      </c>
      <c r="C232">
        <v>5.0380000000000003</v>
      </c>
      <c r="D232">
        <v>6.306</v>
      </c>
      <c r="E232">
        <v>7.1289999999999996</v>
      </c>
      <c r="F232">
        <v>7.0810000000000004</v>
      </c>
      <c r="G232">
        <f t="shared" si="7"/>
        <v>3.0700000000000003</v>
      </c>
      <c r="H232">
        <v>2</v>
      </c>
      <c r="I232">
        <v>3.7629999999999999</v>
      </c>
      <c r="J232">
        <v>4.8890000000000002</v>
      </c>
      <c r="K232">
        <v>5.7080000000000002</v>
      </c>
      <c r="L232">
        <v>6.3639999999999999</v>
      </c>
    </row>
    <row r="233" spans="1:12">
      <c r="A233" s="2">
        <v>40917</v>
      </c>
      <c r="B233">
        <v>3.806</v>
      </c>
      <c r="C233">
        <v>5.0919999999999996</v>
      </c>
      <c r="D233">
        <v>6.3970000000000002</v>
      </c>
      <c r="E233">
        <v>7.1589999999999998</v>
      </c>
      <c r="F233">
        <v>7.0730000000000004</v>
      </c>
      <c r="G233">
        <f t="shared" si="7"/>
        <v>3.2670000000000003</v>
      </c>
      <c r="H233">
        <v>2</v>
      </c>
      <c r="I233">
        <v>3.5840000000000001</v>
      </c>
      <c r="J233">
        <v>4.6980000000000004</v>
      </c>
      <c r="K233">
        <v>5.5620000000000003</v>
      </c>
      <c r="L233">
        <v>6.3040000000000003</v>
      </c>
    </row>
    <row r="234" spans="1:12">
      <c r="A234" s="2">
        <v>40918</v>
      </c>
      <c r="B234">
        <v>3.6909999999999998</v>
      </c>
      <c r="C234">
        <v>4.9850000000000003</v>
      </c>
      <c r="D234">
        <v>6.3760000000000003</v>
      </c>
      <c r="E234">
        <v>7.1189999999999998</v>
      </c>
      <c r="F234">
        <v>7.0659999999999998</v>
      </c>
      <c r="G234">
        <f t="shared" si="7"/>
        <v>3.375</v>
      </c>
      <c r="H234">
        <v>2</v>
      </c>
      <c r="I234">
        <v>3.4140000000000001</v>
      </c>
      <c r="J234">
        <v>4.5309999999999997</v>
      </c>
      <c r="K234">
        <v>5.4870000000000001</v>
      </c>
      <c r="L234">
        <v>6.2640000000000002</v>
      </c>
    </row>
    <row r="235" spans="1:12">
      <c r="A235" s="2">
        <v>40919</v>
      </c>
      <c r="B235">
        <v>3.3879999999999999</v>
      </c>
      <c r="C235">
        <v>4.7119999999999997</v>
      </c>
      <c r="D235">
        <v>6.2240000000000002</v>
      </c>
      <c r="E235">
        <v>6.9850000000000003</v>
      </c>
      <c r="F235">
        <v>7.0270000000000001</v>
      </c>
      <c r="G235">
        <f t="shared" si="7"/>
        <v>3.6390000000000002</v>
      </c>
      <c r="H235">
        <v>1.875</v>
      </c>
      <c r="I235">
        <v>3.097</v>
      </c>
      <c r="J235">
        <v>4.2809999999999997</v>
      </c>
      <c r="K235">
        <v>5.3250000000000002</v>
      </c>
      <c r="L235">
        <v>6.1349999999999998</v>
      </c>
    </row>
    <row r="236" spans="1:12">
      <c r="A236" s="2">
        <v>40920</v>
      </c>
      <c r="B236">
        <v>2.823</v>
      </c>
      <c r="C236">
        <v>4.2569999999999997</v>
      </c>
      <c r="D236">
        <v>5.7439999999999998</v>
      </c>
      <c r="E236">
        <v>6.6319999999999997</v>
      </c>
      <c r="F236">
        <v>6.8890000000000002</v>
      </c>
      <c r="G236">
        <f t="shared" si="7"/>
        <v>4.0660000000000007</v>
      </c>
      <c r="H236">
        <v>1.875</v>
      </c>
      <c r="I236">
        <v>2.9630000000000001</v>
      </c>
      <c r="J236">
        <v>4.0430000000000001</v>
      </c>
      <c r="K236">
        <v>5.1310000000000002</v>
      </c>
      <c r="L236">
        <v>6.0650000000000004</v>
      </c>
    </row>
    <row r="237" spans="1:12">
      <c r="A237" s="2">
        <v>40921</v>
      </c>
      <c r="B237">
        <v>3.0830000000000002</v>
      </c>
      <c r="C237">
        <v>4.2969999999999997</v>
      </c>
      <c r="D237">
        <v>5.7649999999999997</v>
      </c>
      <c r="E237">
        <v>6.641</v>
      </c>
      <c r="F237">
        <v>6.9559999999999995</v>
      </c>
      <c r="G237">
        <f t="shared" si="7"/>
        <v>3.8729999999999993</v>
      </c>
      <c r="H237">
        <v>1.75</v>
      </c>
      <c r="I237">
        <v>3.0569999999999999</v>
      </c>
      <c r="J237">
        <v>4.1550000000000002</v>
      </c>
      <c r="K237">
        <v>5.2240000000000002</v>
      </c>
      <c r="L237">
        <v>6.17</v>
      </c>
    </row>
    <row r="238" spans="1:12">
      <c r="A238" s="2">
        <v>40924</v>
      </c>
      <c r="B238">
        <v>3.0179999999999998</v>
      </c>
      <c r="C238">
        <v>4.2350000000000003</v>
      </c>
      <c r="D238">
        <v>5.7160000000000002</v>
      </c>
      <c r="E238">
        <v>6.6219999999999999</v>
      </c>
      <c r="F238">
        <v>7.1</v>
      </c>
      <c r="G238">
        <f t="shared" si="7"/>
        <v>4.0819999999999999</v>
      </c>
      <c r="H238">
        <v>1.75</v>
      </c>
      <c r="I238">
        <v>2.99</v>
      </c>
      <c r="J238">
        <v>4.0449999999999999</v>
      </c>
      <c r="K238">
        <v>5.1849999999999996</v>
      </c>
      <c r="L238">
        <v>6.1989999999999998</v>
      </c>
    </row>
    <row r="239" spans="1:12">
      <c r="A239" s="2">
        <v>40925</v>
      </c>
      <c r="B239">
        <v>2.915</v>
      </c>
      <c r="C239">
        <v>4.1029999999999998</v>
      </c>
      <c r="D239">
        <v>5.5490000000000004</v>
      </c>
      <c r="E239">
        <v>6.5030000000000001</v>
      </c>
      <c r="F239">
        <v>7.0369999999999999</v>
      </c>
      <c r="G239">
        <f t="shared" si="7"/>
        <v>4.1219999999999999</v>
      </c>
      <c r="H239">
        <v>1.75</v>
      </c>
      <c r="I239">
        <v>2.9649999999999999</v>
      </c>
      <c r="J239">
        <v>4.0190000000000001</v>
      </c>
      <c r="K239">
        <v>5.1340000000000003</v>
      </c>
      <c r="L239">
        <v>6.1120000000000001</v>
      </c>
    </row>
    <row r="240" spans="1:12">
      <c r="A240" s="2">
        <v>40926</v>
      </c>
      <c r="B240">
        <v>2.8970000000000002</v>
      </c>
      <c r="C240">
        <v>4.0199999999999996</v>
      </c>
      <c r="D240">
        <v>5.4470000000000001</v>
      </c>
      <c r="E240">
        <v>6.4189999999999996</v>
      </c>
      <c r="F240">
        <v>6.9879999999999995</v>
      </c>
      <c r="G240">
        <f t="shared" si="7"/>
        <v>4.0909999999999993</v>
      </c>
      <c r="H240">
        <v>1.75</v>
      </c>
      <c r="I240">
        <v>3.0409999999999999</v>
      </c>
      <c r="J240">
        <v>4.0819999999999999</v>
      </c>
      <c r="K240">
        <v>5.1470000000000002</v>
      </c>
      <c r="L240">
        <v>6.149</v>
      </c>
    </row>
    <row r="241" spans="1:12">
      <c r="A241" s="2">
        <v>40927</v>
      </c>
      <c r="B241">
        <v>3.0169999999999999</v>
      </c>
      <c r="C241">
        <v>3.9889999999999999</v>
      </c>
      <c r="D241">
        <v>5.3490000000000002</v>
      </c>
      <c r="E241">
        <v>6.3710000000000004</v>
      </c>
      <c r="F241">
        <v>6.9790000000000001</v>
      </c>
      <c r="G241">
        <f t="shared" si="7"/>
        <v>3.9620000000000002</v>
      </c>
      <c r="H241">
        <v>1.75</v>
      </c>
      <c r="I241">
        <v>3.16</v>
      </c>
      <c r="J241">
        <v>4.173</v>
      </c>
      <c r="K241">
        <v>5.226</v>
      </c>
      <c r="L241">
        <v>6.2160000000000002</v>
      </c>
    </row>
    <row r="242" spans="1:12">
      <c r="A242" s="2">
        <v>40928</v>
      </c>
      <c r="B242">
        <v>2.6829999999999998</v>
      </c>
      <c r="C242">
        <v>3.85</v>
      </c>
      <c r="D242">
        <v>5.1749999999999998</v>
      </c>
      <c r="E242">
        <v>6.2469999999999999</v>
      </c>
      <c r="F242">
        <v>6.8849999999999998</v>
      </c>
      <c r="G242">
        <f t="shared" si="7"/>
        <v>4.202</v>
      </c>
      <c r="H242">
        <v>1.75</v>
      </c>
      <c r="I242">
        <v>3.323</v>
      </c>
      <c r="J242">
        <v>4.12</v>
      </c>
      <c r="K242">
        <v>5.4870000000000001</v>
      </c>
      <c r="L242">
        <v>6.1870000000000003</v>
      </c>
    </row>
    <row r="243" spans="1:12">
      <c r="A243" s="2">
        <v>40931</v>
      </c>
      <c r="B243">
        <v>2.6160000000000001</v>
      </c>
      <c r="C243">
        <v>3.581</v>
      </c>
      <c r="D243">
        <v>4.9260000000000002</v>
      </c>
      <c r="E243">
        <v>6.1070000000000002</v>
      </c>
      <c r="F243">
        <v>6.7549999999999999</v>
      </c>
      <c r="G243">
        <f t="shared" si="7"/>
        <v>4.1389999999999993</v>
      </c>
      <c r="H243">
        <v>1.75</v>
      </c>
      <c r="I243">
        <v>3.1720000000000002</v>
      </c>
      <c r="J243">
        <v>4.0380000000000003</v>
      </c>
      <c r="K243">
        <v>5.4610000000000003</v>
      </c>
      <c r="L243">
        <v>6.1909999999999998</v>
      </c>
    </row>
    <row r="244" spans="1:12">
      <c r="A244" s="2">
        <v>40932</v>
      </c>
      <c r="B244">
        <v>2.5430000000000001</v>
      </c>
      <c r="C244">
        <v>3.6320000000000001</v>
      </c>
      <c r="D244">
        <v>4.9930000000000003</v>
      </c>
      <c r="E244">
        <v>6.1680000000000001</v>
      </c>
      <c r="F244">
        <v>6.75</v>
      </c>
      <c r="G244">
        <f t="shared" si="7"/>
        <v>4.2069999999999999</v>
      </c>
      <c r="H244">
        <v>1.75</v>
      </c>
      <c r="I244">
        <v>3.1070000000000002</v>
      </c>
      <c r="J244">
        <v>4.0199999999999996</v>
      </c>
      <c r="K244">
        <v>5.4530000000000003</v>
      </c>
      <c r="L244">
        <v>6.1779999999999999</v>
      </c>
    </row>
    <row r="245" spans="1:12">
      <c r="A245" s="2">
        <v>40933</v>
      </c>
      <c r="B245">
        <v>2.6310000000000002</v>
      </c>
      <c r="C245">
        <v>3.7240000000000002</v>
      </c>
      <c r="D245">
        <v>5.0380000000000003</v>
      </c>
      <c r="E245">
        <v>6.2309999999999999</v>
      </c>
      <c r="F245">
        <v>6.7489999999999997</v>
      </c>
      <c r="G245">
        <f t="shared" si="7"/>
        <v>4.1179999999999994</v>
      </c>
      <c r="H245">
        <v>1.75</v>
      </c>
      <c r="I245">
        <v>2.8860000000000001</v>
      </c>
      <c r="J245">
        <v>3.91</v>
      </c>
      <c r="K245">
        <v>5.3949999999999996</v>
      </c>
      <c r="L245">
        <v>6.1669999999999998</v>
      </c>
    </row>
    <row r="246" spans="1:12">
      <c r="A246" s="2">
        <v>40934</v>
      </c>
      <c r="B246">
        <v>2.4910000000000001</v>
      </c>
      <c r="C246">
        <v>3.5880000000000001</v>
      </c>
      <c r="D246">
        <v>4.8959999999999999</v>
      </c>
      <c r="E246">
        <v>6.0519999999999996</v>
      </c>
      <c r="F246">
        <v>6.6280000000000001</v>
      </c>
      <c r="G246">
        <f t="shared" si="7"/>
        <v>4.1370000000000005</v>
      </c>
      <c r="H246">
        <v>1.1499999999999999</v>
      </c>
      <c r="I246">
        <v>2.653</v>
      </c>
      <c r="J246">
        <v>3.6739999999999999</v>
      </c>
      <c r="K246">
        <v>5.21</v>
      </c>
      <c r="L246">
        <v>6.03</v>
      </c>
    </row>
    <row r="247" spans="1:12">
      <c r="A247" s="2">
        <v>40935</v>
      </c>
      <c r="B247">
        <v>2.4660000000000002</v>
      </c>
      <c r="C247">
        <v>3.5590000000000002</v>
      </c>
      <c r="D247">
        <v>4.7690000000000001</v>
      </c>
      <c r="E247">
        <v>5.8979999999999997</v>
      </c>
      <c r="F247">
        <v>6.484</v>
      </c>
      <c r="G247">
        <f t="shared" si="7"/>
        <v>4.0179999999999998</v>
      </c>
      <c r="H247">
        <v>1.1499999999999999</v>
      </c>
      <c r="I247">
        <v>2.5329999999999999</v>
      </c>
      <c r="J247">
        <v>3.5249999999999999</v>
      </c>
      <c r="K247">
        <v>4.9649999999999999</v>
      </c>
      <c r="L247">
        <v>5.7430000000000003</v>
      </c>
    </row>
    <row r="248" spans="1:12">
      <c r="A248" s="2">
        <v>40938</v>
      </c>
      <c r="B248">
        <v>2.6310000000000002</v>
      </c>
      <c r="C248">
        <v>3.7519999999999998</v>
      </c>
      <c r="D248">
        <v>5.0049999999999999</v>
      </c>
      <c r="E248">
        <v>6.0940000000000003</v>
      </c>
      <c r="F248">
        <v>6.6319999999999997</v>
      </c>
      <c r="G248">
        <f t="shared" si="7"/>
        <v>4.0009999999999994</v>
      </c>
      <c r="H248">
        <v>1.1499999999999999</v>
      </c>
      <c r="I248">
        <v>2.6310000000000002</v>
      </c>
      <c r="J248">
        <v>3.62</v>
      </c>
      <c r="K248">
        <v>5.0419999999999998</v>
      </c>
      <c r="L248">
        <v>5.7910000000000004</v>
      </c>
    </row>
    <row r="249" spans="1:12">
      <c r="A249" s="2">
        <v>40939</v>
      </c>
      <c r="B249">
        <v>2.4369999999999998</v>
      </c>
      <c r="C249">
        <v>3.5230000000000001</v>
      </c>
      <c r="D249">
        <v>4.7519999999999998</v>
      </c>
      <c r="E249">
        <v>5.9539999999999997</v>
      </c>
      <c r="F249">
        <v>6.5339999999999998</v>
      </c>
      <c r="G249">
        <f t="shared" si="7"/>
        <v>4.0969999999999995</v>
      </c>
      <c r="H249">
        <v>1.1499999999999999</v>
      </c>
      <c r="I249">
        <v>2.609</v>
      </c>
      <c r="J249">
        <v>3.6269999999999998</v>
      </c>
      <c r="K249">
        <v>4.9740000000000002</v>
      </c>
      <c r="L249">
        <v>5.726</v>
      </c>
    </row>
    <row r="250" spans="1:12">
      <c r="A250" s="2">
        <v>40940</v>
      </c>
      <c r="B250">
        <v>2.286</v>
      </c>
      <c r="C250">
        <v>3.1720000000000002</v>
      </c>
      <c r="D250">
        <v>4.4139999999999997</v>
      </c>
      <c r="E250">
        <v>5.68</v>
      </c>
      <c r="F250">
        <v>6.298</v>
      </c>
      <c r="G250">
        <f t="shared" si="7"/>
        <v>4.0120000000000005</v>
      </c>
      <c r="H250">
        <v>1.1499999999999999</v>
      </c>
      <c r="I250">
        <v>2.4939999999999998</v>
      </c>
      <c r="J250">
        <v>3.5209999999999999</v>
      </c>
      <c r="K250">
        <v>4.8499999999999996</v>
      </c>
      <c r="L250">
        <v>5.6459999999999999</v>
      </c>
    </row>
    <row r="251" spans="1:12">
      <c r="A251" s="2">
        <v>40941</v>
      </c>
      <c r="B251">
        <v>2.2130000000000001</v>
      </c>
      <c r="C251">
        <v>2.9929999999999999</v>
      </c>
      <c r="D251">
        <v>4.25</v>
      </c>
      <c r="E251">
        <v>5.6029999999999998</v>
      </c>
      <c r="F251">
        <v>6.2389999999999999</v>
      </c>
      <c r="G251">
        <f t="shared" si="7"/>
        <v>4.0259999999999998</v>
      </c>
      <c r="H251">
        <v>1.1499999999999999</v>
      </c>
      <c r="I251">
        <v>2.4990000000000001</v>
      </c>
      <c r="J251">
        <v>3.573</v>
      </c>
      <c r="K251">
        <v>4.9320000000000004</v>
      </c>
      <c r="L251">
        <v>5.7080000000000002</v>
      </c>
    </row>
    <row r="252" spans="1:12">
      <c r="A252" s="2">
        <v>40942</v>
      </c>
      <c r="B252">
        <v>2.1480000000000001</v>
      </c>
      <c r="C252">
        <v>3.0459999999999998</v>
      </c>
      <c r="D252">
        <v>4.38</v>
      </c>
      <c r="E252">
        <v>5.7030000000000003</v>
      </c>
      <c r="F252">
        <v>6.2249999999999996</v>
      </c>
      <c r="G252">
        <f t="shared" si="7"/>
        <v>4.077</v>
      </c>
      <c r="H252">
        <v>1.1499999999999999</v>
      </c>
      <c r="I252">
        <v>2.5840000000000001</v>
      </c>
      <c r="J252">
        <v>3.6539999999999999</v>
      </c>
      <c r="K252">
        <v>4.9879999999999995</v>
      </c>
      <c r="L252">
        <v>5.7510000000000003</v>
      </c>
    </row>
    <row r="253" spans="1:12">
      <c r="A253" s="2">
        <v>40945</v>
      </c>
      <c r="B253">
        <v>2.1320000000000001</v>
      </c>
      <c r="C253">
        <v>2.968</v>
      </c>
      <c r="D253">
        <v>4.3150000000000004</v>
      </c>
      <c r="E253">
        <v>5.6230000000000002</v>
      </c>
      <c r="F253">
        <v>6.2050000000000001</v>
      </c>
      <c r="G253">
        <f t="shared" si="7"/>
        <v>4.0730000000000004</v>
      </c>
      <c r="H253">
        <v>1.1499999999999999</v>
      </c>
      <c r="I253">
        <v>2.5760000000000001</v>
      </c>
      <c r="J253">
        <v>3.6890000000000001</v>
      </c>
      <c r="K253">
        <v>5.0209999999999999</v>
      </c>
      <c r="L253">
        <v>5.78</v>
      </c>
    </row>
    <row r="254" spans="1:12">
      <c r="A254" s="2">
        <v>40946</v>
      </c>
      <c r="B254">
        <v>2.2210000000000001</v>
      </c>
      <c r="C254">
        <v>3.012</v>
      </c>
      <c r="D254">
        <v>4.2990000000000004</v>
      </c>
      <c r="E254">
        <v>5.5940000000000003</v>
      </c>
      <c r="F254">
        <v>6.1859999999999999</v>
      </c>
      <c r="G254">
        <f t="shared" si="7"/>
        <v>3.9649999999999999</v>
      </c>
      <c r="H254">
        <v>1.1000000000000001</v>
      </c>
      <c r="I254">
        <v>2.621</v>
      </c>
      <c r="J254">
        <v>3.7130000000000001</v>
      </c>
      <c r="K254">
        <v>5.0679999999999996</v>
      </c>
      <c r="L254">
        <v>5.84</v>
      </c>
    </row>
    <row r="255" spans="1:12">
      <c r="A255" s="2">
        <v>40947</v>
      </c>
      <c r="B255">
        <v>2.2280000000000002</v>
      </c>
      <c r="C255">
        <v>2.9689999999999999</v>
      </c>
      <c r="D255">
        <v>4.2409999999999997</v>
      </c>
      <c r="E255">
        <v>5.5839999999999996</v>
      </c>
      <c r="F255">
        <v>6.1520000000000001</v>
      </c>
      <c r="G255">
        <f t="shared" si="7"/>
        <v>3.9239999999999999</v>
      </c>
      <c r="H255">
        <v>1.1000000000000001</v>
      </c>
      <c r="I255">
        <v>2.7</v>
      </c>
      <c r="J255">
        <v>3.8369999999999997</v>
      </c>
      <c r="K255">
        <v>5.22</v>
      </c>
      <c r="L255">
        <v>5.9290000000000003</v>
      </c>
    </row>
    <row r="256" spans="1:12">
      <c r="A256" s="2">
        <v>40948</v>
      </c>
      <c r="B256">
        <v>2.1640000000000001</v>
      </c>
      <c r="C256">
        <v>2.9239999999999999</v>
      </c>
      <c r="D256">
        <v>4.141</v>
      </c>
      <c r="E256">
        <v>5.4820000000000002</v>
      </c>
      <c r="F256">
        <v>6.0439999999999996</v>
      </c>
      <c r="G256">
        <f t="shared" si="7"/>
        <v>3.8799999999999994</v>
      </c>
      <c r="H256">
        <v>1.1000000000000001</v>
      </c>
      <c r="I256">
        <v>2.6459999999999999</v>
      </c>
      <c r="J256">
        <v>3.7549999999999999</v>
      </c>
      <c r="K256">
        <v>5.1779999999999999</v>
      </c>
      <c r="L256">
        <v>5.883</v>
      </c>
    </row>
    <row r="257" spans="1:12">
      <c r="A257" s="2">
        <v>40949</v>
      </c>
      <c r="B257">
        <v>2.1880000000000002</v>
      </c>
      <c r="C257">
        <v>3.1110000000000002</v>
      </c>
      <c r="D257">
        <v>4.3479999999999999</v>
      </c>
      <c r="E257">
        <v>5.6109999999999998</v>
      </c>
      <c r="F257">
        <v>6.1</v>
      </c>
      <c r="G257">
        <f t="shared" si="7"/>
        <v>3.9119999999999995</v>
      </c>
      <c r="H257">
        <v>1</v>
      </c>
      <c r="I257">
        <v>2.8460000000000001</v>
      </c>
      <c r="J257">
        <v>3.9239999999999999</v>
      </c>
      <c r="K257">
        <v>5.3029999999999999</v>
      </c>
      <c r="L257">
        <v>5.9740000000000002</v>
      </c>
    </row>
    <row r="258" spans="1:12">
      <c r="A258" s="2">
        <v>40952</v>
      </c>
      <c r="B258">
        <v>2.1880000000000002</v>
      </c>
      <c r="C258">
        <v>3.0840000000000001</v>
      </c>
      <c r="D258">
        <v>4.3380000000000001</v>
      </c>
      <c r="E258">
        <v>5.6029999999999998</v>
      </c>
      <c r="F258">
        <v>6.0270000000000001</v>
      </c>
      <c r="G258">
        <f t="shared" si="7"/>
        <v>3.839</v>
      </c>
      <c r="H258">
        <v>1</v>
      </c>
      <c r="I258">
        <v>2.782</v>
      </c>
      <c r="J258">
        <v>3.863</v>
      </c>
      <c r="K258">
        <v>5.2620000000000005</v>
      </c>
      <c r="L258">
        <v>5.9359999999999999</v>
      </c>
    </row>
    <row r="259" spans="1:12">
      <c r="A259" s="2">
        <v>40953</v>
      </c>
      <c r="B259">
        <v>2.1560000000000001</v>
      </c>
      <c r="C259">
        <v>3.0539999999999998</v>
      </c>
      <c r="D259">
        <v>4.3620000000000001</v>
      </c>
      <c r="E259">
        <v>5.5720000000000001</v>
      </c>
      <c r="F259">
        <v>5.99</v>
      </c>
      <c r="G259">
        <f t="shared" si="7"/>
        <v>3.8340000000000001</v>
      </c>
      <c r="H259">
        <v>1</v>
      </c>
      <c r="I259">
        <v>2.831</v>
      </c>
      <c r="J259">
        <v>3.92</v>
      </c>
      <c r="K259">
        <v>5.2839999999999998</v>
      </c>
      <c r="L259">
        <v>5.9459999999999997</v>
      </c>
    </row>
    <row r="260" spans="1:12">
      <c r="A260" s="2">
        <v>40954</v>
      </c>
      <c r="B260">
        <v>2.335</v>
      </c>
      <c r="C260">
        <v>3.1429999999999998</v>
      </c>
      <c r="D260">
        <v>4.5250000000000004</v>
      </c>
      <c r="E260">
        <v>5.7379999999999995</v>
      </c>
      <c r="F260">
        <v>6.0860000000000003</v>
      </c>
      <c r="G260">
        <f t="shared" si="7"/>
        <v>3.7510000000000003</v>
      </c>
      <c r="H260">
        <v>1</v>
      </c>
      <c r="I260">
        <v>2.9159999999999999</v>
      </c>
      <c r="J260">
        <v>4.0620000000000003</v>
      </c>
      <c r="K260">
        <v>5.4370000000000003</v>
      </c>
      <c r="L260">
        <v>6.0750000000000002</v>
      </c>
    </row>
    <row r="261" spans="1:12">
      <c r="A261" s="2">
        <v>40955</v>
      </c>
      <c r="B261">
        <v>2.3119999999999998</v>
      </c>
      <c r="C261">
        <v>3.1160000000000001</v>
      </c>
      <c r="D261">
        <v>4.524</v>
      </c>
      <c r="E261">
        <v>5.6550000000000002</v>
      </c>
      <c r="F261">
        <v>6.0720000000000001</v>
      </c>
      <c r="G261">
        <f t="shared" si="7"/>
        <v>3.7600000000000002</v>
      </c>
      <c r="H261">
        <v>1</v>
      </c>
      <c r="I261">
        <v>2.8660000000000001</v>
      </c>
      <c r="J261">
        <v>3.9580000000000002</v>
      </c>
      <c r="K261">
        <v>5.3280000000000003</v>
      </c>
      <c r="L261">
        <v>5.9740000000000002</v>
      </c>
    </row>
    <row r="262" spans="1:12">
      <c r="A262" s="2">
        <v>40956</v>
      </c>
      <c r="B262">
        <v>2.319</v>
      </c>
      <c r="C262">
        <v>3.073</v>
      </c>
      <c r="D262">
        <v>4.4400000000000004</v>
      </c>
      <c r="E262">
        <v>5.5759999999999996</v>
      </c>
      <c r="F262">
        <v>5.9879999999999995</v>
      </c>
      <c r="G262">
        <f t="shared" si="7"/>
        <v>3.6689999999999996</v>
      </c>
      <c r="H262">
        <v>0.875</v>
      </c>
      <c r="I262">
        <v>2.8369999999999997</v>
      </c>
      <c r="J262">
        <v>3.9039999999999999</v>
      </c>
      <c r="K262">
        <v>5.2519999999999998</v>
      </c>
      <c r="L262">
        <v>5.86</v>
      </c>
    </row>
    <row r="263" spans="1:12">
      <c r="A263" s="2">
        <v>40959</v>
      </c>
      <c r="B263">
        <v>2.1520000000000001</v>
      </c>
      <c r="C263">
        <v>2.9710000000000001</v>
      </c>
      <c r="D263">
        <v>4.33</v>
      </c>
      <c r="E263">
        <v>5.4790000000000001</v>
      </c>
      <c r="F263">
        <v>5.9160000000000004</v>
      </c>
      <c r="G263">
        <f t="shared" si="7"/>
        <v>3.7640000000000002</v>
      </c>
      <c r="H263">
        <v>0.875</v>
      </c>
      <c r="I263">
        <v>2.827</v>
      </c>
      <c r="J263">
        <v>3.8740000000000001</v>
      </c>
      <c r="K263">
        <v>5.1529999999999996</v>
      </c>
      <c r="L263">
        <v>5.7930000000000001</v>
      </c>
    </row>
    <row r="264" spans="1:12">
      <c r="A264" s="2">
        <v>40960</v>
      </c>
      <c r="B264">
        <v>2.0419999999999998</v>
      </c>
      <c r="C264">
        <v>2.8940000000000001</v>
      </c>
      <c r="D264">
        <v>4.226</v>
      </c>
      <c r="E264">
        <v>5.4370000000000003</v>
      </c>
      <c r="F264">
        <v>5.8870000000000005</v>
      </c>
      <c r="G264">
        <f t="shared" ref="G264:G327" si="8">F264-B264</f>
        <v>3.8450000000000006</v>
      </c>
      <c r="H264">
        <v>0.875</v>
      </c>
      <c r="I264">
        <v>2.7570000000000001</v>
      </c>
      <c r="J264">
        <v>3.762</v>
      </c>
      <c r="K264">
        <v>5.1059999999999999</v>
      </c>
      <c r="L264">
        <v>5.7489999999999997</v>
      </c>
    </row>
    <row r="265" spans="1:12">
      <c r="A265" s="2">
        <v>40961</v>
      </c>
      <c r="B265">
        <v>2.085</v>
      </c>
      <c r="C265">
        <v>2.9</v>
      </c>
      <c r="D265">
        <v>4.2620000000000005</v>
      </c>
      <c r="E265">
        <v>5.5140000000000002</v>
      </c>
      <c r="F265">
        <v>5.9329999999999998</v>
      </c>
      <c r="G265">
        <f t="shared" si="8"/>
        <v>3.8479999999999999</v>
      </c>
      <c r="H265">
        <v>0.875</v>
      </c>
      <c r="I265">
        <v>2.7290000000000001</v>
      </c>
      <c r="J265">
        <v>3.7480000000000002</v>
      </c>
      <c r="K265">
        <v>5.0890000000000004</v>
      </c>
      <c r="L265">
        <v>5.76</v>
      </c>
    </row>
    <row r="266" spans="1:12">
      <c r="A266" s="2">
        <v>40962</v>
      </c>
      <c r="B266">
        <v>2.06</v>
      </c>
      <c r="C266">
        <v>2.92</v>
      </c>
      <c r="D266">
        <v>4.3220000000000001</v>
      </c>
      <c r="E266">
        <v>5.5440000000000005</v>
      </c>
      <c r="F266">
        <v>5.984</v>
      </c>
      <c r="G266">
        <f t="shared" si="8"/>
        <v>3.9239999999999999</v>
      </c>
      <c r="H266">
        <v>0.875</v>
      </c>
      <c r="I266">
        <v>2.7</v>
      </c>
      <c r="J266">
        <v>3.7279999999999998</v>
      </c>
      <c r="K266">
        <v>5.07</v>
      </c>
      <c r="L266">
        <v>5.7889999999999997</v>
      </c>
    </row>
    <row r="267" spans="1:12">
      <c r="A267" s="2">
        <v>40963</v>
      </c>
      <c r="B267">
        <v>1.9750000000000001</v>
      </c>
      <c r="C267">
        <v>2.827</v>
      </c>
      <c r="D267">
        <v>4.2729999999999997</v>
      </c>
      <c r="E267">
        <v>5.4829999999999997</v>
      </c>
      <c r="F267">
        <v>5.9619999999999997</v>
      </c>
      <c r="G267">
        <f t="shared" si="8"/>
        <v>3.9869999999999997</v>
      </c>
      <c r="H267">
        <v>0.7</v>
      </c>
      <c r="I267">
        <v>2.6040000000000001</v>
      </c>
      <c r="J267">
        <v>3.6970000000000001</v>
      </c>
      <c r="K267">
        <v>5.0449999999999999</v>
      </c>
      <c r="L267">
        <v>5.7690000000000001</v>
      </c>
    </row>
    <row r="268" spans="1:12">
      <c r="A268" s="2">
        <v>40966</v>
      </c>
      <c r="B268">
        <v>1.625</v>
      </c>
      <c r="C268">
        <v>2.6550000000000002</v>
      </c>
      <c r="D268">
        <v>4.1230000000000002</v>
      </c>
      <c r="E268">
        <v>5.4240000000000004</v>
      </c>
      <c r="F268">
        <v>5.9530000000000003</v>
      </c>
      <c r="G268">
        <f t="shared" si="8"/>
        <v>4.3280000000000003</v>
      </c>
      <c r="H268">
        <v>0.7</v>
      </c>
      <c r="I268">
        <v>2.52</v>
      </c>
      <c r="J268">
        <v>3.63</v>
      </c>
      <c r="K268">
        <v>5.01</v>
      </c>
      <c r="L268">
        <v>5.7370000000000001</v>
      </c>
    </row>
    <row r="269" spans="1:12">
      <c r="A269" s="2">
        <v>40967</v>
      </c>
      <c r="B269">
        <v>1.4339999999999999</v>
      </c>
      <c r="C269">
        <v>2.4390000000000001</v>
      </c>
      <c r="D269">
        <v>4.0010000000000003</v>
      </c>
      <c r="E269">
        <v>5.3520000000000003</v>
      </c>
      <c r="F269">
        <v>5.9080000000000004</v>
      </c>
      <c r="G269">
        <f t="shared" si="8"/>
        <v>4.4740000000000002</v>
      </c>
      <c r="H269">
        <v>0.65</v>
      </c>
      <c r="I269">
        <v>2.4430000000000001</v>
      </c>
      <c r="J269">
        <v>3.621</v>
      </c>
      <c r="K269">
        <v>5.0369999999999999</v>
      </c>
      <c r="L269">
        <v>5.7770000000000001</v>
      </c>
    </row>
    <row r="270" spans="1:12">
      <c r="A270" s="2">
        <v>40968</v>
      </c>
      <c r="B270">
        <v>1.3220000000000001</v>
      </c>
      <c r="C270">
        <v>2.137</v>
      </c>
      <c r="D270">
        <v>3.7949999999999999</v>
      </c>
      <c r="E270">
        <v>5.1879999999999997</v>
      </c>
      <c r="F270">
        <v>5.7709999999999999</v>
      </c>
      <c r="G270">
        <f t="shared" si="8"/>
        <v>4.4489999999999998</v>
      </c>
      <c r="H270">
        <v>0.55000000000000004</v>
      </c>
      <c r="I270">
        <v>2.319</v>
      </c>
      <c r="J270">
        <v>3.5640000000000001</v>
      </c>
      <c r="K270">
        <v>4.9889999999999999</v>
      </c>
      <c r="L270">
        <v>5.7080000000000002</v>
      </c>
    </row>
    <row r="271" spans="1:12">
      <c r="A271" s="2">
        <v>40969</v>
      </c>
      <c r="B271">
        <v>1.1519999999999999</v>
      </c>
      <c r="C271">
        <v>1.758</v>
      </c>
      <c r="D271">
        <v>3.4359999999999999</v>
      </c>
      <c r="E271">
        <v>4.9509999999999996</v>
      </c>
      <c r="F271">
        <v>5.6260000000000003</v>
      </c>
      <c r="G271">
        <f t="shared" si="8"/>
        <v>4.4740000000000002</v>
      </c>
      <c r="H271">
        <v>0.55000000000000004</v>
      </c>
      <c r="I271">
        <v>2.1880000000000002</v>
      </c>
      <c r="J271">
        <v>3.4630000000000001</v>
      </c>
      <c r="K271">
        <v>4.8680000000000003</v>
      </c>
      <c r="L271">
        <v>5.5969999999999995</v>
      </c>
    </row>
    <row r="272" spans="1:12">
      <c r="A272" s="2">
        <v>40970</v>
      </c>
      <c r="B272">
        <v>1.1930000000000001</v>
      </c>
      <c r="C272">
        <v>1.7450000000000001</v>
      </c>
      <c r="D272">
        <v>3.431</v>
      </c>
      <c r="E272">
        <v>4.907</v>
      </c>
      <c r="F272">
        <v>5.6139999999999999</v>
      </c>
      <c r="G272">
        <f t="shared" si="8"/>
        <v>4.4209999999999994</v>
      </c>
      <c r="H272">
        <v>0.55000000000000004</v>
      </c>
      <c r="I272">
        <v>2.2429999999999999</v>
      </c>
      <c r="J272">
        <v>3.4859999999999998</v>
      </c>
      <c r="K272">
        <v>4.9059999999999997</v>
      </c>
      <c r="L272">
        <v>5.6189999999999998</v>
      </c>
    </row>
    <row r="273" spans="1:12">
      <c r="A273" s="2">
        <v>40973</v>
      </c>
      <c r="B273">
        <v>1.298</v>
      </c>
      <c r="C273">
        <v>1.79</v>
      </c>
      <c r="D273">
        <v>3.4729999999999999</v>
      </c>
      <c r="E273">
        <v>4.93</v>
      </c>
      <c r="F273">
        <v>5.6890000000000001</v>
      </c>
      <c r="G273">
        <f t="shared" si="8"/>
        <v>4.391</v>
      </c>
      <c r="H273">
        <v>0.55000000000000004</v>
      </c>
      <c r="I273">
        <v>2.306</v>
      </c>
      <c r="J273">
        <v>3.5419999999999998</v>
      </c>
      <c r="K273">
        <v>4.9719999999999995</v>
      </c>
      <c r="L273">
        <v>5.7210000000000001</v>
      </c>
    </row>
    <row r="274" spans="1:12">
      <c r="A274" s="2">
        <v>40974</v>
      </c>
      <c r="B274">
        <v>1.4259999999999999</v>
      </c>
      <c r="C274">
        <v>1.9020000000000001</v>
      </c>
      <c r="D274">
        <v>3.641</v>
      </c>
      <c r="E274">
        <v>5.069</v>
      </c>
      <c r="F274">
        <v>5.8040000000000003</v>
      </c>
      <c r="G274">
        <f t="shared" si="8"/>
        <v>4.3780000000000001</v>
      </c>
      <c r="H274">
        <v>0.55000000000000004</v>
      </c>
      <c r="I274">
        <v>2.4420000000000002</v>
      </c>
      <c r="J274">
        <v>3.669</v>
      </c>
      <c r="K274">
        <v>5.1449999999999996</v>
      </c>
      <c r="L274">
        <v>5.8710000000000004</v>
      </c>
    </row>
    <row r="275" spans="1:12">
      <c r="A275" s="2">
        <v>40975</v>
      </c>
      <c r="B275">
        <v>1.2889999999999999</v>
      </c>
      <c r="C275">
        <v>1.8120000000000001</v>
      </c>
      <c r="D275">
        <v>3.5869999999999997</v>
      </c>
      <c r="E275">
        <v>4.9390000000000001</v>
      </c>
      <c r="F275">
        <v>5.7279999999999998</v>
      </c>
      <c r="G275">
        <f t="shared" si="8"/>
        <v>4.4390000000000001</v>
      </c>
      <c r="H275">
        <v>0.55000000000000004</v>
      </c>
      <c r="I275">
        <v>2.351</v>
      </c>
      <c r="J275">
        <v>3.621</v>
      </c>
      <c r="K275">
        <v>5.0880000000000001</v>
      </c>
      <c r="L275">
        <v>5.8259999999999996</v>
      </c>
    </row>
    <row r="276" spans="1:12">
      <c r="A276" s="2">
        <v>40976</v>
      </c>
      <c r="B276">
        <v>1.3169999999999999</v>
      </c>
      <c r="C276">
        <v>1.88</v>
      </c>
      <c r="D276">
        <v>3.5430000000000001</v>
      </c>
      <c r="E276">
        <v>4.806</v>
      </c>
      <c r="F276">
        <v>5.641</v>
      </c>
      <c r="G276">
        <f t="shared" si="8"/>
        <v>4.3239999999999998</v>
      </c>
      <c r="H276">
        <v>0.55000000000000004</v>
      </c>
      <c r="I276">
        <v>2.3730000000000002</v>
      </c>
      <c r="J276">
        <v>3.5789999999999997</v>
      </c>
      <c r="K276">
        <v>5.0590000000000002</v>
      </c>
      <c r="L276">
        <v>5.8029999999999999</v>
      </c>
    </row>
    <row r="277" spans="1:12">
      <c r="A277" s="2">
        <v>40977</v>
      </c>
      <c r="B277">
        <v>1.3260000000000001</v>
      </c>
      <c r="C277">
        <v>1.921</v>
      </c>
      <c r="D277">
        <v>3.5709999999999997</v>
      </c>
      <c r="E277">
        <v>4.8360000000000003</v>
      </c>
      <c r="F277">
        <v>5.6189999999999998</v>
      </c>
      <c r="G277">
        <f t="shared" si="8"/>
        <v>4.2929999999999993</v>
      </c>
      <c r="H277">
        <v>0.55000000000000004</v>
      </c>
      <c r="I277">
        <v>2.3260000000000001</v>
      </c>
      <c r="J277">
        <v>3.5779999999999998</v>
      </c>
      <c r="K277">
        <v>4.9989999999999997</v>
      </c>
      <c r="L277">
        <v>5.7530000000000001</v>
      </c>
    </row>
    <row r="278" spans="1:12">
      <c r="A278" s="2">
        <v>40980</v>
      </c>
      <c r="B278">
        <v>1.3029999999999999</v>
      </c>
      <c r="C278">
        <v>1.974</v>
      </c>
      <c r="D278">
        <v>3.6459999999999999</v>
      </c>
      <c r="E278">
        <v>4.9139999999999997</v>
      </c>
      <c r="F278">
        <v>5.6459999999999999</v>
      </c>
      <c r="G278">
        <f t="shared" si="8"/>
        <v>4.343</v>
      </c>
      <c r="H278">
        <v>0.55000000000000004</v>
      </c>
      <c r="I278">
        <v>2.3199999999999998</v>
      </c>
      <c r="J278">
        <v>3.6139999999999999</v>
      </c>
      <c r="K278">
        <v>5.0579999999999998</v>
      </c>
      <c r="L278">
        <v>5.8100000000000005</v>
      </c>
    </row>
    <row r="279" spans="1:12">
      <c r="A279" s="2">
        <v>40981</v>
      </c>
      <c r="B279">
        <v>1.351</v>
      </c>
      <c r="C279">
        <v>2.0329999999999999</v>
      </c>
      <c r="D279">
        <v>3.6680000000000001</v>
      </c>
      <c r="E279">
        <v>4.8970000000000002</v>
      </c>
      <c r="F279">
        <v>5.6260000000000003</v>
      </c>
      <c r="G279">
        <f t="shared" si="8"/>
        <v>4.2750000000000004</v>
      </c>
      <c r="H279">
        <v>0.55000000000000004</v>
      </c>
      <c r="I279">
        <v>2.4249999999999998</v>
      </c>
      <c r="J279">
        <v>3.7349999999999999</v>
      </c>
      <c r="K279">
        <v>5.133</v>
      </c>
      <c r="L279">
        <v>5.8949999999999996</v>
      </c>
    </row>
    <row r="280" spans="1:12">
      <c r="A280" s="2">
        <v>40982</v>
      </c>
      <c r="B280">
        <v>1.4590000000000001</v>
      </c>
      <c r="C280">
        <v>1.9969999999999999</v>
      </c>
      <c r="D280">
        <v>3.597</v>
      </c>
      <c r="E280">
        <v>4.8550000000000004</v>
      </c>
      <c r="F280">
        <v>5.5949999999999998</v>
      </c>
      <c r="G280">
        <f t="shared" si="8"/>
        <v>4.1359999999999992</v>
      </c>
      <c r="H280">
        <v>0.55000000000000004</v>
      </c>
      <c r="I280">
        <v>2.4500000000000002</v>
      </c>
      <c r="J280">
        <v>3.7730000000000001</v>
      </c>
      <c r="K280">
        <v>5.1719999999999997</v>
      </c>
      <c r="L280">
        <v>5.9080000000000004</v>
      </c>
    </row>
    <row r="281" spans="1:12">
      <c r="A281" s="2">
        <v>40983</v>
      </c>
      <c r="B281">
        <v>1.4710000000000001</v>
      </c>
      <c r="C281">
        <v>2.0129999999999999</v>
      </c>
      <c r="D281">
        <v>3.6160000000000001</v>
      </c>
      <c r="E281">
        <v>4.8609999999999998</v>
      </c>
      <c r="F281">
        <v>5.5910000000000002</v>
      </c>
      <c r="G281">
        <f t="shared" si="8"/>
        <v>4.12</v>
      </c>
      <c r="H281">
        <v>0.55000000000000004</v>
      </c>
      <c r="I281">
        <v>2.403</v>
      </c>
      <c r="J281">
        <v>3.766</v>
      </c>
      <c r="K281">
        <v>5.1840000000000002</v>
      </c>
      <c r="L281">
        <v>5.9059999999999997</v>
      </c>
    </row>
    <row r="282" spans="1:12">
      <c r="A282" s="2">
        <v>40984</v>
      </c>
      <c r="B282">
        <v>1.3879999999999999</v>
      </c>
      <c r="C282">
        <v>2.0510000000000002</v>
      </c>
      <c r="D282">
        <v>3.6459999999999999</v>
      </c>
      <c r="E282">
        <v>4.8609999999999998</v>
      </c>
      <c r="F282">
        <v>5.6230000000000002</v>
      </c>
      <c r="G282">
        <f t="shared" si="8"/>
        <v>4.2350000000000003</v>
      </c>
      <c r="H282">
        <v>0.55000000000000004</v>
      </c>
      <c r="I282">
        <v>2.3849999999999998</v>
      </c>
      <c r="J282">
        <v>3.7800000000000002</v>
      </c>
      <c r="K282">
        <v>5.1950000000000003</v>
      </c>
      <c r="L282">
        <v>5.9219999999999997</v>
      </c>
    </row>
    <row r="283" spans="1:12">
      <c r="A283" s="2">
        <v>40987</v>
      </c>
      <c r="B283">
        <v>1.361</v>
      </c>
      <c r="C283">
        <v>2.2999999999999998</v>
      </c>
      <c r="D283">
        <v>3.9020000000000001</v>
      </c>
      <c r="E283">
        <v>4.8380000000000001</v>
      </c>
      <c r="F283">
        <v>5.6079999999999997</v>
      </c>
      <c r="G283">
        <f t="shared" si="8"/>
        <v>4.2469999999999999</v>
      </c>
      <c r="H283">
        <v>0.55000000000000004</v>
      </c>
      <c r="I283">
        <v>2.3689999999999998</v>
      </c>
      <c r="J283">
        <v>3.7829999999999999</v>
      </c>
      <c r="K283">
        <v>5.1989999999999998</v>
      </c>
      <c r="L283">
        <v>5.9249999999999998</v>
      </c>
    </row>
    <row r="284" spans="1:12">
      <c r="A284" s="2">
        <v>40988</v>
      </c>
      <c r="B284">
        <v>1.38</v>
      </c>
      <c r="C284">
        <v>2.3290000000000002</v>
      </c>
      <c r="D284">
        <v>3.9779999999999998</v>
      </c>
      <c r="E284">
        <v>4.9020000000000001</v>
      </c>
      <c r="F284">
        <v>5.6370000000000005</v>
      </c>
      <c r="G284">
        <f t="shared" si="8"/>
        <v>4.2570000000000006</v>
      </c>
      <c r="H284">
        <v>0.55000000000000004</v>
      </c>
      <c r="I284">
        <v>2.3410000000000002</v>
      </c>
      <c r="J284">
        <v>3.8220000000000001</v>
      </c>
      <c r="K284">
        <v>5.2309999999999999</v>
      </c>
      <c r="L284">
        <v>5.944</v>
      </c>
    </row>
    <row r="285" spans="1:12">
      <c r="A285" s="2">
        <v>40989</v>
      </c>
      <c r="B285">
        <v>1.5760000000000001</v>
      </c>
      <c r="C285">
        <v>2.411</v>
      </c>
      <c r="D285">
        <v>4.0860000000000003</v>
      </c>
      <c r="E285">
        <v>4.9989999999999997</v>
      </c>
      <c r="F285">
        <v>5.6929999999999996</v>
      </c>
      <c r="G285">
        <f t="shared" si="8"/>
        <v>4.1169999999999991</v>
      </c>
      <c r="H285">
        <v>0.55000000000000004</v>
      </c>
      <c r="I285">
        <v>2.4470000000000001</v>
      </c>
      <c r="J285">
        <v>4.0270000000000001</v>
      </c>
      <c r="K285">
        <v>5.4059999999999997</v>
      </c>
      <c r="L285">
        <v>6.0880000000000001</v>
      </c>
    </row>
    <row r="286" spans="1:12">
      <c r="A286" s="2">
        <v>40990</v>
      </c>
      <c r="B286">
        <v>1.4590000000000001</v>
      </c>
      <c r="C286">
        <v>2.4750000000000001</v>
      </c>
      <c r="D286">
        <v>4.1849999999999996</v>
      </c>
      <c r="E286">
        <v>5.0960000000000001</v>
      </c>
      <c r="F286">
        <v>5.7610000000000001</v>
      </c>
      <c r="G286">
        <f t="shared" si="8"/>
        <v>4.3019999999999996</v>
      </c>
      <c r="H286">
        <v>0.55000000000000004</v>
      </c>
      <c r="I286">
        <v>2.5510000000000002</v>
      </c>
      <c r="J286">
        <v>4.1269999999999998</v>
      </c>
      <c r="K286">
        <v>5.4939999999999998</v>
      </c>
      <c r="L286">
        <v>6.1680000000000001</v>
      </c>
    </row>
    <row r="287" spans="1:12">
      <c r="A287" s="2">
        <v>40991</v>
      </c>
      <c r="B287">
        <v>1.4790000000000001</v>
      </c>
      <c r="C287">
        <v>2.484</v>
      </c>
      <c r="D287">
        <v>4.0999999999999996</v>
      </c>
      <c r="E287">
        <v>5.0439999999999996</v>
      </c>
      <c r="F287">
        <v>5.7640000000000002</v>
      </c>
      <c r="G287">
        <f t="shared" si="8"/>
        <v>4.2850000000000001</v>
      </c>
      <c r="H287">
        <v>0.55000000000000004</v>
      </c>
      <c r="I287">
        <v>2.5089999999999999</v>
      </c>
      <c r="J287">
        <v>4.0419999999999998</v>
      </c>
      <c r="K287">
        <v>5.3719999999999999</v>
      </c>
      <c r="L287">
        <v>6.0759999999999996</v>
      </c>
    </row>
    <row r="288" spans="1:12">
      <c r="A288" s="2">
        <v>40994</v>
      </c>
      <c r="B288">
        <v>1.462</v>
      </c>
      <c r="C288">
        <v>2.4710000000000001</v>
      </c>
      <c r="D288">
        <v>4.0940000000000003</v>
      </c>
      <c r="E288">
        <v>5.0309999999999997</v>
      </c>
      <c r="F288">
        <v>5.7610000000000001</v>
      </c>
      <c r="G288">
        <f t="shared" si="8"/>
        <v>4.2990000000000004</v>
      </c>
      <c r="H288">
        <v>0.55000000000000004</v>
      </c>
      <c r="I288">
        <v>2.4540000000000002</v>
      </c>
      <c r="J288">
        <v>4.01</v>
      </c>
      <c r="K288">
        <v>5.3289999999999997</v>
      </c>
      <c r="L288">
        <v>6.0119999999999996</v>
      </c>
    </row>
    <row r="289" spans="1:12">
      <c r="A289" s="2">
        <v>40995</v>
      </c>
      <c r="B289">
        <v>1.5510000000000002</v>
      </c>
      <c r="C289">
        <v>2.6230000000000002</v>
      </c>
      <c r="D289">
        <v>4.2439999999999998</v>
      </c>
      <c r="E289">
        <v>5.1189999999999998</v>
      </c>
      <c r="F289">
        <v>5.8570000000000002</v>
      </c>
      <c r="G289">
        <f t="shared" si="8"/>
        <v>4.306</v>
      </c>
      <c r="H289">
        <v>0.55000000000000004</v>
      </c>
      <c r="I289">
        <v>2.4699999999999998</v>
      </c>
      <c r="J289">
        <v>4.0380000000000003</v>
      </c>
      <c r="K289">
        <v>5.3490000000000002</v>
      </c>
      <c r="L289">
        <v>6.0170000000000003</v>
      </c>
    </row>
    <row r="290" spans="1:12">
      <c r="A290" s="2">
        <v>40996</v>
      </c>
      <c r="B290">
        <v>1.5920000000000001</v>
      </c>
      <c r="C290">
        <v>2.6339999999999999</v>
      </c>
      <c r="D290">
        <v>4.2190000000000003</v>
      </c>
      <c r="E290">
        <v>5.1050000000000004</v>
      </c>
      <c r="F290">
        <v>5.8769999999999998</v>
      </c>
      <c r="G290">
        <f t="shared" si="8"/>
        <v>4.2850000000000001</v>
      </c>
      <c r="H290">
        <v>0.55000000000000004</v>
      </c>
      <c r="I290">
        <v>2.456</v>
      </c>
      <c r="J290">
        <v>4.0279999999999996</v>
      </c>
      <c r="K290">
        <v>5.327</v>
      </c>
      <c r="L290">
        <v>5.9989999999999997</v>
      </c>
    </row>
    <row r="291" spans="1:12">
      <c r="A291" s="2">
        <v>40997</v>
      </c>
      <c r="B291">
        <v>1.7890000000000001</v>
      </c>
      <c r="C291">
        <v>2.9849999999999999</v>
      </c>
      <c r="D291">
        <v>4.4329999999999998</v>
      </c>
      <c r="E291">
        <v>5.21</v>
      </c>
      <c r="F291">
        <v>5.9889999999999999</v>
      </c>
      <c r="G291">
        <f t="shared" si="8"/>
        <v>4.1999999999999993</v>
      </c>
      <c r="H291">
        <v>0.55000000000000004</v>
      </c>
      <c r="I291">
        <v>2.5990000000000002</v>
      </c>
      <c r="J291">
        <v>4.2450000000000001</v>
      </c>
      <c r="K291">
        <v>5.4610000000000003</v>
      </c>
      <c r="L291">
        <v>6.1349999999999998</v>
      </c>
    </row>
    <row r="292" spans="1:12">
      <c r="A292" s="2">
        <v>40998</v>
      </c>
      <c r="B292">
        <v>1.734</v>
      </c>
      <c r="C292">
        <v>2.919</v>
      </c>
      <c r="D292">
        <v>4.3250000000000002</v>
      </c>
      <c r="E292">
        <v>5.1159999999999997</v>
      </c>
      <c r="F292">
        <v>5.8949999999999996</v>
      </c>
      <c r="G292">
        <f t="shared" si="8"/>
        <v>4.1609999999999996</v>
      </c>
      <c r="H292">
        <v>0.55000000000000004</v>
      </c>
      <c r="I292">
        <v>2.5310000000000001</v>
      </c>
      <c r="J292">
        <v>4.1390000000000002</v>
      </c>
      <c r="K292">
        <v>5.3529999999999998</v>
      </c>
      <c r="L292">
        <v>6.04</v>
      </c>
    </row>
    <row r="293" spans="1:12">
      <c r="A293" s="2">
        <v>41001</v>
      </c>
      <c r="B293">
        <v>1.675</v>
      </c>
      <c r="C293">
        <v>2.859</v>
      </c>
      <c r="D293">
        <v>4.2960000000000003</v>
      </c>
      <c r="E293">
        <v>5.1050000000000004</v>
      </c>
      <c r="F293">
        <v>5.8739999999999997</v>
      </c>
      <c r="G293">
        <f t="shared" si="8"/>
        <v>4.1989999999999998</v>
      </c>
      <c r="H293">
        <v>0.55000000000000004</v>
      </c>
      <c r="I293">
        <v>2.48</v>
      </c>
      <c r="J293">
        <v>4.1459999999999999</v>
      </c>
      <c r="K293">
        <v>5.3490000000000002</v>
      </c>
      <c r="L293">
        <v>6.0279999999999996</v>
      </c>
    </row>
    <row r="294" spans="1:12">
      <c r="A294" s="2">
        <v>41002</v>
      </c>
      <c r="B294">
        <v>1.7010000000000001</v>
      </c>
      <c r="C294">
        <v>2.8839999999999999</v>
      </c>
      <c r="D294">
        <v>4.3339999999999996</v>
      </c>
      <c r="E294">
        <v>5.1550000000000002</v>
      </c>
      <c r="F294">
        <v>5.915</v>
      </c>
      <c r="G294">
        <f t="shared" si="8"/>
        <v>4.2140000000000004</v>
      </c>
      <c r="H294">
        <v>0.55000000000000004</v>
      </c>
      <c r="I294">
        <v>2.5369999999999999</v>
      </c>
      <c r="J294">
        <v>4.2610000000000001</v>
      </c>
      <c r="K294">
        <v>5.4489999999999998</v>
      </c>
      <c r="L294">
        <v>6.1390000000000002</v>
      </c>
    </row>
    <row r="295" spans="1:12">
      <c r="A295" s="2">
        <v>41003</v>
      </c>
      <c r="B295">
        <v>1.875</v>
      </c>
      <c r="C295">
        <v>3.0859999999999999</v>
      </c>
      <c r="D295">
        <v>4.5330000000000004</v>
      </c>
      <c r="E295">
        <v>5.3680000000000003</v>
      </c>
      <c r="F295">
        <v>6.08</v>
      </c>
      <c r="G295">
        <f t="shared" si="8"/>
        <v>4.2050000000000001</v>
      </c>
      <c r="H295">
        <v>0.55000000000000004</v>
      </c>
      <c r="I295">
        <v>2.802</v>
      </c>
      <c r="J295">
        <v>4.5090000000000003</v>
      </c>
      <c r="K295">
        <v>5.6920000000000002</v>
      </c>
      <c r="L295">
        <v>6.3179999999999996</v>
      </c>
    </row>
    <row r="296" spans="1:12">
      <c r="A296" s="2">
        <v>41004</v>
      </c>
      <c r="B296">
        <v>2.0579999999999998</v>
      </c>
      <c r="C296">
        <v>3.2229999999999999</v>
      </c>
      <c r="D296">
        <v>4.6189999999999998</v>
      </c>
      <c r="E296">
        <v>5.4530000000000003</v>
      </c>
      <c r="F296">
        <v>6.1459999999999999</v>
      </c>
      <c r="G296">
        <f t="shared" si="8"/>
        <v>4.0880000000000001</v>
      </c>
      <c r="H296">
        <v>0.55000000000000004</v>
      </c>
      <c r="I296">
        <v>2.9849999999999999</v>
      </c>
      <c r="J296">
        <v>4.6210000000000004</v>
      </c>
      <c r="K296">
        <v>5.7569999999999997</v>
      </c>
      <c r="L296">
        <v>6.367</v>
      </c>
    </row>
    <row r="297" spans="1:12">
      <c r="A297" s="2">
        <v>41005</v>
      </c>
      <c r="B297">
        <v>2.0579999999999998</v>
      </c>
      <c r="C297">
        <v>3.2229999999999999</v>
      </c>
      <c r="D297">
        <v>4.6189999999999998</v>
      </c>
      <c r="E297">
        <v>5.4530000000000003</v>
      </c>
      <c r="F297">
        <v>6.1459999999999999</v>
      </c>
      <c r="G297">
        <f t="shared" si="8"/>
        <v>4.0880000000000001</v>
      </c>
      <c r="H297">
        <v>0.55000000000000004</v>
      </c>
      <c r="I297">
        <v>2.9849999999999999</v>
      </c>
      <c r="J297">
        <v>4.6210000000000004</v>
      </c>
      <c r="K297">
        <v>5.7569999999999997</v>
      </c>
      <c r="L297">
        <v>6.367</v>
      </c>
    </row>
    <row r="298" spans="1:12">
      <c r="A298" s="2">
        <v>41008</v>
      </c>
      <c r="B298">
        <v>2.0579999999999998</v>
      </c>
      <c r="C298">
        <v>3.2229999999999999</v>
      </c>
      <c r="D298">
        <v>4.6189999999999998</v>
      </c>
      <c r="E298">
        <v>5.4530000000000003</v>
      </c>
      <c r="F298">
        <v>6.1459999999999999</v>
      </c>
      <c r="G298">
        <f t="shared" si="8"/>
        <v>4.0880000000000001</v>
      </c>
      <c r="H298">
        <v>0.55000000000000004</v>
      </c>
      <c r="I298">
        <v>2.9849999999999999</v>
      </c>
      <c r="J298">
        <v>4.6210000000000004</v>
      </c>
      <c r="K298">
        <v>5.7569999999999997</v>
      </c>
      <c r="L298">
        <v>6.367</v>
      </c>
    </row>
    <row r="299" spans="1:12">
      <c r="A299" s="2">
        <v>41009</v>
      </c>
      <c r="B299">
        <v>2.5060000000000002</v>
      </c>
      <c r="C299">
        <v>3.5640000000000001</v>
      </c>
      <c r="D299">
        <v>4.9260000000000002</v>
      </c>
      <c r="E299">
        <v>5.6850000000000005</v>
      </c>
      <c r="F299">
        <v>6.3140000000000001</v>
      </c>
      <c r="G299">
        <f t="shared" si="8"/>
        <v>3.8079999999999998</v>
      </c>
      <c r="H299">
        <v>0.55000000000000004</v>
      </c>
      <c r="I299">
        <v>3.363</v>
      </c>
      <c r="J299">
        <v>4.9039999999999999</v>
      </c>
      <c r="K299">
        <v>5.9779999999999998</v>
      </c>
      <c r="L299">
        <v>6.5280000000000005</v>
      </c>
    </row>
    <row r="300" spans="1:12">
      <c r="A300" s="2">
        <v>41010</v>
      </c>
      <c r="B300">
        <v>2.6539999999999999</v>
      </c>
      <c r="C300">
        <v>3.427</v>
      </c>
      <c r="D300">
        <v>4.7750000000000004</v>
      </c>
      <c r="E300">
        <v>5.5339999999999998</v>
      </c>
      <c r="F300">
        <v>6.1829999999999998</v>
      </c>
      <c r="G300">
        <f t="shared" si="8"/>
        <v>3.5289999999999999</v>
      </c>
      <c r="H300">
        <v>0.55000000000000004</v>
      </c>
      <c r="I300">
        <v>3.298</v>
      </c>
      <c r="J300">
        <v>4.8410000000000002</v>
      </c>
      <c r="K300">
        <v>5.8769999999999998</v>
      </c>
      <c r="L300">
        <v>6.383</v>
      </c>
    </row>
    <row r="301" spans="1:12">
      <c r="A301" s="2">
        <v>41011</v>
      </c>
      <c r="B301">
        <v>2.411</v>
      </c>
      <c r="C301">
        <v>3.246</v>
      </c>
      <c r="D301">
        <v>4.6680000000000001</v>
      </c>
      <c r="E301">
        <v>5.4059999999999997</v>
      </c>
      <c r="F301">
        <v>6.0529999999999999</v>
      </c>
      <c r="G301">
        <f t="shared" si="8"/>
        <v>3.6419999999999999</v>
      </c>
      <c r="H301">
        <v>0.55000000000000004</v>
      </c>
      <c r="I301">
        <v>3.2909999999999999</v>
      </c>
      <c r="J301">
        <v>4.7910000000000004</v>
      </c>
      <c r="K301">
        <v>5.82</v>
      </c>
      <c r="L301">
        <v>6.3330000000000002</v>
      </c>
    </row>
    <row r="302" spans="1:12">
      <c r="A302" s="2">
        <v>41012</v>
      </c>
      <c r="B302">
        <v>2.4750000000000001</v>
      </c>
      <c r="C302">
        <v>3.33</v>
      </c>
      <c r="D302">
        <v>4.7610000000000001</v>
      </c>
      <c r="E302">
        <v>5.5229999999999997</v>
      </c>
      <c r="F302">
        <v>6.133</v>
      </c>
      <c r="G302">
        <f t="shared" si="8"/>
        <v>3.6579999999999999</v>
      </c>
      <c r="H302">
        <v>0.55000000000000004</v>
      </c>
      <c r="I302">
        <v>3.448</v>
      </c>
      <c r="J302">
        <v>4.9260000000000002</v>
      </c>
      <c r="K302">
        <v>5.9770000000000003</v>
      </c>
      <c r="L302">
        <v>6.4329999999999998</v>
      </c>
    </row>
    <row r="303" spans="1:12">
      <c r="A303" s="2">
        <v>41015</v>
      </c>
      <c r="B303">
        <v>2.4710000000000001</v>
      </c>
      <c r="C303">
        <v>3.3609999999999998</v>
      </c>
      <c r="D303">
        <v>4.8120000000000003</v>
      </c>
      <c r="E303">
        <v>5.5919999999999996</v>
      </c>
      <c r="F303">
        <v>6.1719999999999997</v>
      </c>
      <c r="G303">
        <f t="shared" si="8"/>
        <v>3.7009999999999996</v>
      </c>
      <c r="H303">
        <v>0.55000000000000004</v>
      </c>
      <c r="I303">
        <v>3.6360000000000001</v>
      </c>
      <c r="J303">
        <v>4.9740000000000002</v>
      </c>
      <c r="K303">
        <v>6.07</v>
      </c>
      <c r="L303">
        <v>6.4820000000000002</v>
      </c>
    </row>
    <row r="304" spans="1:12">
      <c r="A304" s="2">
        <v>41016</v>
      </c>
      <c r="B304">
        <v>2.4500000000000002</v>
      </c>
      <c r="C304">
        <v>3.1920000000000002</v>
      </c>
      <c r="D304">
        <v>4.6580000000000004</v>
      </c>
      <c r="E304">
        <v>5.4749999999999996</v>
      </c>
      <c r="F304">
        <v>6.0739999999999998</v>
      </c>
      <c r="G304">
        <f t="shared" si="8"/>
        <v>3.6239999999999997</v>
      </c>
      <c r="H304">
        <v>0.55000000000000004</v>
      </c>
      <c r="I304">
        <v>3.4329999999999998</v>
      </c>
      <c r="J304">
        <v>4.7409999999999997</v>
      </c>
      <c r="K304">
        <v>5.8870000000000005</v>
      </c>
      <c r="L304">
        <v>6.3469999999999995</v>
      </c>
    </row>
    <row r="305" spans="1:12">
      <c r="A305" s="2">
        <v>41017</v>
      </c>
      <c r="B305">
        <v>2.4289999999999998</v>
      </c>
      <c r="C305">
        <v>3.1579999999999999</v>
      </c>
      <c r="D305">
        <v>4.67</v>
      </c>
      <c r="E305">
        <v>5.4820000000000002</v>
      </c>
      <c r="F305">
        <v>6.0880000000000001</v>
      </c>
      <c r="G305">
        <f t="shared" si="8"/>
        <v>3.6590000000000003</v>
      </c>
      <c r="H305">
        <v>0.55000000000000004</v>
      </c>
      <c r="I305">
        <v>3.4119999999999999</v>
      </c>
      <c r="J305">
        <v>4.6820000000000004</v>
      </c>
      <c r="K305">
        <v>5.8220000000000001</v>
      </c>
      <c r="L305">
        <v>6.3040000000000003</v>
      </c>
    </row>
    <row r="306" spans="1:12">
      <c r="A306" s="2">
        <v>41018</v>
      </c>
      <c r="B306">
        <v>2.492</v>
      </c>
      <c r="C306">
        <v>3.3</v>
      </c>
      <c r="D306">
        <v>4.8029999999999999</v>
      </c>
      <c r="E306">
        <v>5.6139999999999999</v>
      </c>
      <c r="F306">
        <v>6.1639999999999997</v>
      </c>
      <c r="G306">
        <f t="shared" si="8"/>
        <v>3.6719999999999997</v>
      </c>
      <c r="H306">
        <v>0.55000000000000004</v>
      </c>
      <c r="I306">
        <v>3.4830000000000001</v>
      </c>
      <c r="J306">
        <v>4.7919999999999998</v>
      </c>
      <c r="K306">
        <v>5.9249999999999998</v>
      </c>
      <c r="L306">
        <v>6.3730000000000002</v>
      </c>
    </row>
    <row r="307" spans="1:12">
      <c r="A307" s="2">
        <v>41019</v>
      </c>
      <c r="B307">
        <v>2.4590000000000001</v>
      </c>
      <c r="C307">
        <v>3.2759999999999998</v>
      </c>
      <c r="D307">
        <v>4.806</v>
      </c>
      <c r="E307">
        <v>5.6630000000000003</v>
      </c>
      <c r="F307">
        <v>6.2140000000000004</v>
      </c>
      <c r="G307">
        <f t="shared" si="8"/>
        <v>3.7550000000000003</v>
      </c>
      <c r="H307">
        <v>0.55000000000000004</v>
      </c>
      <c r="I307">
        <v>3.52</v>
      </c>
      <c r="J307">
        <v>4.8010000000000002</v>
      </c>
      <c r="K307">
        <v>5.9630000000000001</v>
      </c>
      <c r="L307">
        <v>6.4240000000000004</v>
      </c>
    </row>
    <row r="308" spans="1:12">
      <c r="A308" s="2">
        <v>41022</v>
      </c>
      <c r="B308">
        <v>2.496</v>
      </c>
      <c r="C308">
        <v>3.3860000000000001</v>
      </c>
      <c r="D308">
        <v>4.8520000000000003</v>
      </c>
      <c r="E308">
        <v>5.73</v>
      </c>
      <c r="F308">
        <v>6.2610000000000001</v>
      </c>
      <c r="G308">
        <f t="shared" si="8"/>
        <v>3.7650000000000001</v>
      </c>
      <c r="H308">
        <v>0.55000000000000004</v>
      </c>
      <c r="I308">
        <v>3.5750000000000002</v>
      </c>
      <c r="J308">
        <v>4.87</v>
      </c>
      <c r="K308">
        <v>6.0049999999999999</v>
      </c>
      <c r="L308">
        <v>6.48</v>
      </c>
    </row>
    <row r="309" spans="1:12">
      <c r="A309" s="2">
        <v>41023</v>
      </c>
      <c r="B309">
        <v>2.3980000000000001</v>
      </c>
      <c r="C309">
        <v>3.32</v>
      </c>
      <c r="D309">
        <v>4.7679999999999998</v>
      </c>
      <c r="E309">
        <v>5.6749999999999998</v>
      </c>
      <c r="F309">
        <v>6.1959999999999997</v>
      </c>
      <c r="G309">
        <f t="shared" si="8"/>
        <v>3.7979999999999996</v>
      </c>
      <c r="H309">
        <v>0.55000000000000004</v>
      </c>
      <c r="I309">
        <v>3.4340000000000002</v>
      </c>
      <c r="J309">
        <v>4.7450000000000001</v>
      </c>
      <c r="K309">
        <v>5.8639999999999999</v>
      </c>
      <c r="L309">
        <v>6.34</v>
      </c>
    </row>
    <row r="310" spans="1:12">
      <c r="A310" s="2">
        <v>41024</v>
      </c>
      <c r="B310">
        <v>2.3759999999999999</v>
      </c>
      <c r="C310">
        <v>3.2389999999999999</v>
      </c>
      <c r="D310">
        <v>4.7290000000000001</v>
      </c>
      <c r="E310">
        <v>5.6390000000000002</v>
      </c>
      <c r="F310">
        <v>6.1630000000000003</v>
      </c>
      <c r="G310">
        <f t="shared" si="8"/>
        <v>3.7870000000000004</v>
      </c>
      <c r="H310">
        <v>0.55000000000000004</v>
      </c>
      <c r="I310">
        <v>3.258</v>
      </c>
      <c r="J310">
        <v>4.6139999999999999</v>
      </c>
      <c r="K310">
        <v>5.7990000000000004</v>
      </c>
      <c r="L310">
        <v>6.2859999999999996</v>
      </c>
    </row>
    <row r="311" spans="1:12">
      <c r="A311" s="2">
        <v>41025</v>
      </c>
      <c r="B311">
        <v>2.3519999999999999</v>
      </c>
      <c r="C311">
        <v>3.2560000000000002</v>
      </c>
      <c r="D311">
        <v>4.7720000000000002</v>
      </c>
      <c r="E311">
        <v>5.6420000000000003</v>
      </c>
      <c r="F311">
        <v>6.1639999999999997</v>
      </c>
      <c r="G311">
        <f t="shared" si="8"/>
        <v>3.8119999999999998</v>
      </c>
      <c r="H311">
        <v>0.55000000000000004</v>
      </c>
      <c r="I311">
        <v>3.266</v>
      </c>
      <c r="J311">
        <v>4.681</v>
      </c>
      <c r="K311">
        <v>5.8330000000000002</v>
      </c>
      <c r="L311">
        <v>6.2869999999999999</v>
      </c>
    </row>
    <row r="312" spans="1:12">
      <c r="A312" s="2">
        <v>41026</v>
      </c>
      <c r="B312">
        <v>2.254</v>
      </c>
      <c r="C312">
        <v>3.25</v>
      </c>
      <c r="D312">
        <v>4.7750000000000004</v>
      </c>
      <c r="E312">
        <v>5.64</v>
      </c>
      <c r="F312">
        <v>6.149</v>
      </c>
      <c r="G312">
        <f t="shared" si="8"/>
        <v>3.895</v>
      </c>
      <c r="H312">
        <v>0.55000000000000004</v>
      </c>
      <c r="I312">
        <v>3.2839999999999998</v>
      </c>
      <c r="J312">
        <v>4.7329999999999997</v>
      </c>
      <c r="K312">
        <v>5.8810000000000002</v>
      </c>
      <c r="L312">
        <v>6.3129999999999997</v>
      </c>
    </row>
    <row r="313" spans="1:12">
      <c r="A313" s="2">
        <v>41029</v>
      </c>
      <c r="B313">
        <v>2.1419999999999999</v>
      </c>
      <c r="C313">
        <v>3.1179999999999999</v>
      </c>
      <c r="D313">
        <v>4.6559999999999997</v>
      </c>
      <c r="E313">
        <v>5.5120000000000005</v>
      </c>
      <c r="F313">
        <v>6.0289999999999999</v>
      </c>
      <c r="G313">
        <f t="shared" si="8"/>
        <v>3.887</v>
      </c>
      <c r="H313">
        <v>0.55000000000000004</v>
      </c>
      <c r="I313">
        <v>3.2280000000000002</v>
      </c>
      <c r="J313">
        <v>4.657</v>
      </c>
      <c r="K313">
        <v>5.7679999999999998</v>
      </c>
      <c r="L313">
        <v>6.21</v>
      </c>
    </row>
    <row r="314" spans="1:12">
      <c r="A314" s="2">
        <v>41030</v>
      </c>
      <c r="B314">
        <v>2.1419999999999999</v>
      </c>
      <c r="C314">
        <v>3.1429999999999998</v>
      </c>
      <c r="D314">
        <v>4.6980000000000004</v>
      </c>
      <c r="E314">
        <v>5.5389999999999997</v>
      </c>
      <c r="F314">
        <v>6.0330000000000004</v>
      </c>
      <c r="G314">
        <f t="shared" si="8"/>
        <v>3.8910000000000005</v>
      </c>
      <c r="H314">
        <v>0.55000000000000004</v>
      </c>
      <c r="I314">
        <v>3.363</v>
      </c>
      <c r="J314">
        <v>4.673</v>
      </c>
      <c r="K314">
        <v>5.7720000000000002</v>
      </c>
      <c r="L314">
        <v>6.1379999999999999</v>
      </c>
    </row>
    <row r="315" spans="1:12">
      <c r="A315" s="2">
        <v>41031</v>
      </c>
      <c r="B315">
        <v>2.1080000000000001</v>
      </c>
      <c r="C315">
        <v>3.1320000000000001</v>
      </c>
      <c r="D315">
        <v>4.681</v>
      </c>
      <c r="E315">
        <v>5.5460000000000003</v>
      </c>
      <c r="F315">
        <v>6.0419999999999998</v>
      </c>
      <c r="G315">
        <f t="shared" si="8"/>
        <v>3.9339999999999997</v>
      </c>
      <c r="H315">
        <v>0.55000000000000004</v>
      </c>
      <c r="I315">
        <v>3.3439999999999999</v>
      </c>
      <c r="J315">
        <v>4.7690000000000001</v>
      </c>
      <c r="K315">
        <v>5.8529999999999998</v>
      </c>
      <c r="L315">
        <v>6.2679999999999998</v>
      </c>
    </row>
    <row r="316" spans="1:12">
      <c r="A316" s="2">
        <v>41032</v>
      </c>
      <c r="B316">
        <v>2.1040000000000001</v>
      </c>
      <c r="C316">
        <v>3.0190000000000001</v>
      </c>
      <c r="D316">
        <v>4.6029999999999998</v>
      </c>
      <c r="E316">
        <v>5.5</v>
      </c>
      <c r="F316">
        <v>5.9969999999999999</v>
      </c>
      <c r="G316">
        <f t="shared" si="8"/>
        <v>3.8929999999999998</v>
      </c>
      <c r="H316">
        <v>0.55000000000000004</v>
      </c>
      <c r="I316">
        <v>3.2749999999999999</v>
      </c>
      <c r="J316">
        <v>4.6859999999999999</v>
      </c>
      <c r="K316">
        <v>5.7850000000000001</v>
      </c>
      <c r="L316">
        <v>6.24</v>
      </c>
    </row>
    <row r="317" spans="1:12">
      <c r="A317" s="2">
        <v>41033</v>
      </c>
      <c r="B317">
        <v>1.9300000000000002</v>
      </c>
      <c r="C317">
        <v>2.9409999999999998</v>
      </c>
      <c r="D317">
        <v>4.5440000000000005</v>
      </c>
      <c r="E317">
        <v>5.4340000000000002</v>
      </c>
      <c r="F317">
        <v>5.9610000000000003</v>
      </c>
      <c r="G317">
        <f t="shared" si="8"/>
        <v>4.0310000000000006</v>
      </c>
      <c r="H317">
        <v>0.55000000000000004</v>
      </c>
      <c r="I317">
        <v>3.2509999999999999</v>
      </c>
      <c r="J317">
        <v>4.67</v>
      </c>
      <c r="K317">
        <v>5.734</v>
      </c>
      <c r="L317">
        <v>6.1710000000000003</v>
      </c>
    </row>
    <row r="318" spans="1:12">
      <c r="A318" s="2">
        <v>41036</v>
      </c>
      <c r="B318">
        <v>1.8940000000000001</v>
      </c>
      <c r="C318">
        <v>2.9130000000000003</v>
      </c>
      <c r="D318">
        <v>4.4809999999999999</v>
      </c>
      <c r="E318">
        <v>5.4039999999999999</v>
      </c>
      <c r="F318">
        <v>5.93</v>
      </c>
      <c r="G318">
        <f t="shared" si="8"/>
        <v>4.0359999999999996</v>
      </c>
      <c r="H318">
        <v>0.55000000000000004</v>
      </c>
      <c r="I318">
        <v>3.2610000000000001</v>
      </c>
      <c r="J318">
        <v>4.702</v>
      </c>
      <c r="K318">
        <v>5.758</v>
      </c>
      <c r="L318">
        <v>6.2080000000000002</v>
      </c>
    </row>
    <row r="319" spans="1:12">
      <c r="A319" s="2">
        <v>41037</v>
      </c>
      <c r="B319">
        <v>1.901</v>
      </c>
      <c r="C319">
        <v>2.8849999999999998</v>
      </c>
      <c r="D319">
        <v>4.4960000000000004</v>
      </c>
      <c r="E319">
        <v>5.4539999999999997</v>
      </c>
      <c r="F319">
        <v>5.952</v>
      </c>
      <c r="G319">
        <f t="shared" si="8"/>
        <v>4.0510000000000002</v>
      </c>
      <c r="H319">
        <v>0.55000000000000004</v>
      </c>
      <c r="I319">
        <v>3.3460000000000001</v>
      </c>
      <c r="J319">
        <v>4.7670000000000003</v>
      </c>
      <c r="K319">
        <v>5.843</v>
      </c>
      <c r="L319">
        <v>6.2370000000000001</v>
      </c>
    </row>
    <row r="320" spans="1:12">
      <c r="A320" s="2">
        <v>41038</v>
      </c>
      <c r="B320">
        <v>2.2930000000000001</v>
      </c>
      <c r="C320">
        <v>3.08</v>
      </c>
      <c r="D320">
        <v>4.6680000000000001</v>
      </c>
      <c r="E320">
        <v>5.5969999999999995</v>
      </c>
      <c r="F320">
        <v>6.0659999999999998</v>
      </c>
      <c r="G320">
        <f t="shared" si="8"/>
        <v>3.7729999999999997</v>
      </c>
      <c r="H320">
        <v>0.55000000000000004</v>
      </c>
      <c r="I320">
        <v>3.6970000000000001</v>
      </c>
      <c r="J320">
        <v>5.0419999999999998</v>
      </c>
      <c r="K320">
        <v>6.0780000000000003</v>
      </c>
      <c r="L320">
        <v>6.4370000000000003</v>
      </c>
    </row>
    <row r="321" spans="1:12">
      <c r="A321" s="2">
        <v>41039</v>
      </c>
      <c r="B321">
        <v>2.3359999999999999</v>
      </c>
      <c r="C321">
        <v>2.9710000000000001</v>
      </c>
      <c r="D321">
        <v>4.5380000000000003</v>
      </c>
      <c r="E321">
        <v>5.5179999999999998</v>
      </c>
      <c r="F321">
        <v>5.9829999999999997</v>
      </c>
      <c r="G321">
        <f t="shared" si="8"/>
        <v>3.6469999999999998</v>
      </c>
      <c r="H321">
        <v>0.55000000000000004</v>
      </c>
      <c r="I321">
        <v>3.6029999999999998</v>
      </c>
      <c r="J321">
        <v>4.9169999999999998</v>
      </c>
      <c r="K321">
        <v>5.992</v>
      </c>
      <c r="L321">
        <v>6.37</v>
      </c>
    </row>
    <row r="322" spans="1:12">
      <c r="A322" s="2">
        <v>41040</v>
      </c>
      <c r="B322">
        <v>2.2530000000000001</v>
      </c>
      <c r="C322">
        <v>3.0019999999999998</v>
      </c>
      <c r="D322">
        <v>4.5339999999999998</v>
      </c>
      <c r="E322">
        <v>5.5090000000000003</v>
      </c>
      <c r="F322">
        <v>5.9729999999999999</v>
      </c>
      <c r="G322">
        <f t="shared" si="8"/>
        <v>3.7199999999999998</v>
      </c>
      <c r="H322">
        <v>0.55000000000000004</v>
      </c>
      <c r="I322">
        <v>3.7469999999999999</v>
      </c>
      <c r="J322">
        <v>5.0170000000000003</v>
      </c>
      <c r="K322">
        <v>6.0069999999999997</v>
      </c>
      <c r="L322">
        <v>6.3769999999999998</v>
      </c>
    </row>
    <row r="323" spans="1:12">
      <c r="A323" s="2">
        <v>41043</v>
      </c>
      <c r="B323">
        <v>2.4350000000000001</v>
      </c>
      <c r="C323">
        <v>3.3</v>
      </c>
      <c r="D323">
        <v>4.7889999999999997</v>
      </c>
      <c r="E323">
        <v>5.6970000000000001</v>
      </c>
      <c r="F323">
        <v>6.1260000000000003</v>
      </c>
      <c r="G323">
        <f t="shared" si="8"/>
        <v>3.6910000000000003</v>
      </c>
      <c r="H323">
        <v>0.55000000000000004</v>
      </c>
      <c r="I323">
        <v>4.0030000000000001</v>
      </c>
      <c r="J323">
        <v>5.2670000000000003</v>
      </c>
      <c r="K323">
        <v>6.2270000000000003</v>
      </c>
      <c r="L323">
        <v>6.5739999999999998</v>
      </c>
    </row>
    <row r="324" spans="1:12">
      <c r="A324" s="2">
        <v>41044</v>
      </c>
      <c r="B324">
        <v>2.4540000000000002</v>
      </c>
      <c r="C324">
        <v>3.51</v>
      </c>
      <c r="D324">
        <v>5.0039999999999996</v>
      </c>
      <c r="E324">
        <v>5.8639999999999999</v>
      </c>
      <c r="F324">
        <v>6.1970000000000001</v>
      </c>
      <c r="G324">
        <f t="shared" si="8"/>
        <v>3.7429999999999999</v>
      </c>
      <c r="H324">
        <v>0.55000000000000004</v>
      </c>
      <c r="I324">
        <v>4.133</v>
      </c>
      <c r="J324">
        <v>5.44</v>
      </c>
      <c r="K324">
        <v>6.3469999999999995</v>
      </c>
      <c r="L324">
        <v>6.6920000000000002</v>
      </c>
    </row>
    <row r="325" spans="1:12">
      <c r="A325" s="2">
        <v>41045</v>
      </c>
      <c r="B325">
        <v>2.5129999999999999</v>
      </c>
      <c r="C325">
        <v>3.5470000000000002</v>
      </c>
      <c r="D325">
        <v>4.9939999999999998</v>
      </c>
      <c r="E325">
        <v>5.8289999999999997</v>
      </c>
      <c r="F325">
        <v>6.1470000000000002</v>
      </c>
      <c r="G325">
        <f t="shared" si="8"/>
        <v>3.6340000000000003</v>
      </c>
      <c r="H325">
        <v>0.55000000000000004</v>
      </c>
      <c r="I325">
        <v>4.0970000000000004</v>
      </c>
      <c r="J325">
        <v>5.3819999999999997</v>
      </c>
      <c r="K325">
        <v>6.2919999999999998</v>
      </c>
      <c r="L325">
        <v>6.633</v>
      </c>
    </row>
    <row r="326" spans="1:12">
      <c r="A326" s="2">
        <v>41046</v>
      </c>
      <c r="B326">
        <v>2.6630000000000003</v>
      </c>
      <c r="C326">
        <v>3.6879999999999997</v>
      </c>
      <c r="D326">
        <v>5.0369999999999999</v>
      </c>
      <c r="E326">
        <v>5.8220000000000001</v>
      </c>
      <c r="F326">
        <v>6.1159999999999997</v>
      </c>
      <c r="G326">
        <f t="shared" si="8"/>
        <v>3.4529999999999994</v>
      </c>
      <c r="H326">
        <v>0.55000000000000004</v>
      </c>
      <c r="I326">
        <v>4.1859999999999999</v>
      </c>
      <c r="J326">
        <v>5.383</v>
      </c>
      <c r="K326">
        <v>6.3140000000000001</v>
      </c>
      <c r="L326">
        <v>6.6129999999999995</v>
      </c>
    </row>
    <row r="327" spans="1:12">
      <c r="A327" s="2">
        <v>41047</v>
      </c>
      <c r="B327">
        <v>2.8460000000000001</v>
      </c>
      <c r="C327">
        <v>3.7490000000000001</v>
      </c>
      <c r="D327">
        <v>5.0599999999999996</v>
      </c>
      <c r="E327">
        <v>5.8100000000000005</v>
      </c>
      <c r="F327">
        <v>6.0949999999999998</v>
      </c>
      <c r="G327">
        <f t="shared" si="8"/>
        <v>3.2489999999999997</v>
      </c>
      <c r="H327">
        <v>0.55000000000000004</v>
      </c>
      <c r="I327">
        <v>4.1680000000000001</v>
      </c>
      <c r="J327">
        <v>5.3789999999999996</v>
      </c>
      <c r="K327">
        <v>6.27</v>
      </c>
      <c r="L327">
        <v>6.5529999999999999</v>
      </c>
    </row>
    <row r="328" spans="1:12">
      <c r="A328" s="2">
        <v>41050</v>
      </c>
      <c r="B328">
        <v>2.8279999999999998</v>
      </c>
      <c r="C328">
        <v>3.7189999999999999</v>
      </c>
      <c r="D328">
        <v>5.0330000000000004</v>
      </c>
      <c r="E328">
        <v>5.79</v>
      </c>
      <c r="F328">
        <v>6.0650000000000004</v>
      </c>
      <c r="G328">
        <f t="shared" ref="G328:G350" si="9">F328-B328</f>
        <v>3.2370000000000005</v>
      </c>
      <c r="H328">
        <v>0.55000000000000004</v>
      </c>
      <c r="I328">
        <v>4.2130000000000001</v>
      </c>
      <c r="J328">
        <v>5.4189999999999996</v>
      </c>
      <c r="K328">
        <v>6.2759999999999998</v>
      </c>
      <c r="L328">
        <v>6.5529999999999999</v>
      </c>
    </row>
    <row r="329" spans="1:12">
      <c r="A329" s="2">
        <v>41051</v>
      </c>
      <c r="B329">
        <v>2.7119999999999997</v>
      </c>
      <c r="C329">
        <v>3.5150000000000001</v>
      </c>
      <c r="D329">
        <v>4.859</v>
      </c>
      <c r="E329">
        <v>5.5780000000000003</v>
      </c>
      <c r="F329">
        <v>5.9489999999999998</v>
      </c>
      <c r="G329">
        <f t="shared" si="9"/>
        <v>3.2370000000000001</v>
      </c>
      <c r="H329">
        <v>0.55000000000000004</v>
      </c>
      <c r="I329">
        <v>4.048</v>
      </c>
      <c r="J329">
        <v>5.242</v>
      </c>
      <c r="K329">
        <v>6.0780000000000003</v>
      </c>
      <c r="L329">
        <v>6.3970000000000002</v>
      </c>
    </row>
    <row r="330" spans="1:12">
      <c r="A330" s="2">
        <v>41052</v>
      </c>
      <c r="B330">
        <v>2.8220000000000001</v>
      </c>
      <c r="C330">
        <v>3.6440000000000001</v>
      </c>
      <c r="D330">
        <v>4.9879999999999995</v>
      </c>
      <c r="E330">
        <v>5.6669999999999998</v>
      </c>
      <c r="F330">
        <v>6.0720000000000001</v>
      </c>
      <c r="G330">
        <f t="shared" si="9"/>
        <v>3.25</v>
      </c>
      <c r="H330">
        <v>0.55000000000000004</v>
      </c>
      <c r="I330">
        <v>4.2030000000000003</v>
      </c>
      <c r="J330">
        <v>5.4109999999999996</v>
      </c>
      <c r="K330">
        <v>6.2039999999999997</v>
      </c>
      <c r="L330">
        <v>6.4950000000000001</v>
      </c>
    </row>
    <row r="331" spans="1:12">
      <c r="A331" s="2">
        <v>41053</v>
      </c>
      <c r="B331">
        <v>2.8460000000000001</v>
      </c>
      <c r="C331">
        <v>3.5840000000000001</v>
      </c>
      <c r="D331">
        <v>4.9399999999999995</v>
      </c>
      <c r="E331">
        <v>5.569</v>
      </c>
      <c r="F331">
        <v>6.0039999999999996</v>
      </c>
      <c r="G331">
        <f t="shared" si="9"/>
        <v>3.1579999999999995</v>
      </c>
      <c r="H331">
        <v>0.55000000000000004</v>
      </c>
      <c r="I331">
        <v>4.1929999999999996</v>
      </c>
      <c r="J331">
        <v>5.3970000000000002</v>
      </c>
      <c r="K331">
        <v>6.1639999999999997</v>
      </c>
      <c r="L331">
        <v>6.4240000000000004</v>
      </c>
    </row>
    <row r="332" spans="1:12">
      <c r="A332" s="2">
        <v>41054</v>
      </c>
      <c r="B332">
        <v>2.86</v>
      </c>
      <c r="C332">
        <v>3.6959999999999997</v>
      </c>
      <c r="D332">
        <v>5.0339999999999998</v>
      </c>
      <c r="E332">
        <v>5.6660000000000004</v>
      </c>
      <c r="F332">
        <v>6.0709999999999997</v>
      </c>
      <c r="G332">
        <f t="shared" si="9"/>
        <v>3.2109999999999999</v>
      </c>
      <c r="H332">
        <v>0.55000000000000004</v>
      </c>
      <c r="I332">
        <v>4.343</v>
      </c>
      <c r="J332">
        <v>5.5940000000000003</v>
      </c>
      <c r="K332">
        <v>6.3109999999999999</v>
      </c>
      <c r="L332">
        <v>6.5590000000000002</v>
      </c>
    </row>
    <row r="333" spans="1:12">
      <c r="A333" s="2">
        <v>41057</v>
      </c>
      <c r="B333">
        <v>3.0209999999999999</v>
      </c>
      <c r="C333">
        <v>3.93</v>
      </c>
      <c r="D333">
        <v>5.202</v>
      </c>
      <c r="E333">
        <v>5.7409999999999997</v>
      </c>
      <c r="F333">
        <v>6.1340000000000003</v>
      </c>
      <c r="G333">
        <f t="shared" si="9"/>
        <v>3.1130000000000004</v>
      </c>
      <c r="H333">
        <v>0.57499999999999996</v>
      </c>
      <c r="I333">
        <v>4.4649999999999999</v>
      </c>
      <c r="J333">
        <v>5.74</v>
      </c>
      <c r="K333">
        <v>6.4790000000000001</v>
      </c>
      <c r="L333">
        <v>6.6619999999999999</v>
      </c>
    </row>
    <row r="334" spans="1:12">
      <c r="A334" s="2">
        <v>41058</v>
      </c>
      <c r="B334">
        <v>3.0950000000000002</v>
      </c>
      <c r="C334">
        <v>4.0819999999999999</v>
      </c>
      <c r="D334">
        <v>5.258</v>
      </c>
      <c r="E334">
        <v>5.766</v>
      </c>
      <c r="F334">
        <v>6.1440000000000001</v>
      </c>
      <c r="G334">
        <f t="shared" si="9"/>
        <v>3.0489999999999999</v>
      </c>
      <c r="H334">
        <v>0.57499999999999996</v>
      </c>
      <c r="I334">
        <v>4.6280000000000001</v>
      </c>
      <c r="J334">
        <v>5.8319999999999999</v>
      </c>
      <c r="K334">
        <v>6.4459999999999997</v>
      </c>
      <c r="L334">
        <v>6.6310000000000002</v>
      </c>
    </row>
    <row r="335" spans="1:12">
      <c r="A335" s="2">
        <v>41059</v>
      </c>
      <c r="B335">
        <v>3.4569999999999999</v>
      </c>
      <c r="C335">
        <v>4.4400000000000004</v>
      </c>
      <c r="D335">
        <v>5.5510000000000002</v>
      </c>
      <c r="E335">
        <v>5.9340000000000002</v>
      </c>
      <c r="F335">
        <v>6.2309999999999999</v>
      </c>
      <c r="G335">
        <f t="shared" si="9"/>
        <v>2.774</v>
      </c>
      <c r="H335">
        <v>0.57499999999999996</v>
      </c>
      <c r="I335">
        <v>4.9820000000000002</v>
      </c>
      <c r="J335">
        <v>6.1260000000000003</v>
      </c>
      <c r="K335">
        <v>6.6559999999999997</v>
      </c>
      <c r="L335">
        <v>6.835</v>
      </c>
    </row>
    <row r="336" spans="1:12">
      <c r="A336" s="2">
        <v>41060</v>
      </c>
      <c r="B336">
        <v>3.51</v>
      </c>
      <c r="C336">
        <v>4.4329999999999998</v>
      </c>
      <c r="D336">
        <v>5.53</v>
      </c>
      <c r="E336">
        <v>5.8949999999999996</v>
      </c>
      <c r="F336">
        <v>6.24</v>
      </c>
      <c r="G336">
        <f t="shared" si="9"/>
        <v>2.7300000000000004</v>
      </c>
      <c r="H336">
        <v>0.57499999999999996</v>
      </c>
      <c r="I336">
        <v>4.9930000000000003</v>
      </c>
      <c r="J336">
        <v>6.0549999999999997</v>
      </c>
      <c r="K336">
        <v>6.5609999999999999</v>
      </c>
      <c r="L336">
        <v>6.7119999999999997</v>
      </c>
    </row>
    <row r="337" spans="1:12">
      <c r="A337" s="2">
        <v>41061</v>
      </c>
      <c r="B337">
        <v>3.4809999999999999</v>
      </c>
      <c r="C337">
        <v>4.3550000000000004</v>
      </c>
      <c r="D337">
        <v>5.4210000000000003</v>
      </c>
      <c r="E337">
        <v>5.7389999999999999</v>
      </c>
      <c r="F337">
        <v>6.173</v>
      </c>
      <c r="G337">
        <f t="shared" si="9"/>
        <v>2.6920000000000002</v>
      </c>
      <c r="H337">
        <v>0.57499999999999996</v>
      </c>
      <c r="I337">
        <v>4.9980000000000002</v>
      </c>
      <c r="J337">
        <v>5.9939999999999998</v>
      </c>
      <c r="K337">
        <v>6.53</v>
      </c>
      <c r="L337">
        <v>6.6390000000000002</v>
      </c>
    </row>
    <row r="338" spans="1:12">
      <c r="A338" s="2">
        <v>41064</v>
      </c>
      <c r="B338">
        <v>3.323</v>
      </c>
      <c r="C338">
        <v>4.1120000000000001</v>
      </c>
      <c r="D338">
        <v>5.202</v>
      </c>
      <c r="E338">
        <v>5.6619999999999999</v>
      </c>
      <c r="F338">
        <v>6.0670000000000002</v>
      </c>
      <c r="G338">
        <f t="shared" si="9"/>
        <v>2.7440000000000002</v>
      </c>
      <c r="H338">
        <v>0.57499999999999996</v>
      </c>
      <c r="I338">
        <v>4.8499999999999996</v>
      </c>
      <c r="J338">
        <v>5.8769999999999998</v>
      </c>
      <c r="K338">
        <v>6.41</v>
      </c>
      <c r="L338">
        <v>6.532</v>
      </c>
    </row>
    <row r="339" spans="1:12">
      <c r="A339" s="2">
        <v>41065</v>
      </c>
      <c r="B339">
        <v>3.3660000000000001</v>
      </c>
      <c r="C339">
        <v>4.0720000000000001</v>
      </c>
      <c r="D339">
        <v>5.2069999999999999</v>
      </c>
      <c r="E339">
        <v>5.6440000000000001</v>
      </c>
      <c r="F339">
        <v>6.0469999999999997</v>
      </c>
      <c r="G339">
        <f t="shared" si="9"/>
        <v>2.6809999999999996</v>
      </c>
      <c r="H339">
        <v>0.57499999999999996</v>
      </c>
      <c r="I339">
        <v>4.72</v>
      </c>
      <c r="J339">
        <v>5.72</v>
      </c>
      <c r="K339">
        <v>6.3079999999999998</v>
      </c>
      <c r="L339">
        <v>6.43</v>
      </c>
    </row>
    <row r="340" spans="1:12">
      <c r="A340" s="2">
        <v>41066</v>
      </c>
      <c r="B340">
        <v>3.1230000000000002</v>
      </c>
      <c r="C340">
        <v>3.927</v>
      </c>
      <c r="D340">
        <v>5.13</v>
      </c>
      <c r="E340">
        <v>5.6669999999999998</v>
      </c>
      <c r="F340">
        <v>6.0529999999999999</v>
      </c>
      <c r="G340">
        <f t="shared" si="9"/>
        <v>2.9299999999999997</v>
      </c>
      <c r="H340">
        <v>0.57499999999999996</v>
      </c>
      <c r="I340">
        <v>4.5469999999999997</v>
      </c>
      <c r="J340">
        <v>5.6520000000000001</v>
      </c>
      <c r="K340">
        <v>6.282</v>
      </c>
      <c r="L340">
        <v>6.4279999999999999</v>
      </c>
    </row>
    <row r="341" spans="1:12">
      <c r="A341" s="2">
        <v>41067</v>
      </c>
      <c r="B341">
        <v>3.0209999999999999</v>
      </c>
      <c r="C341">
        <v>3.7850000000000001</v>
      </c>
      <c r="D341">
        <v>5.0620000000000003</v>
      </c>
      <c r="E341">
        <v>5.7089999999999996</v>
      </c>
      <c r="F341">
        <v>6.1070000000000002</v>
      </c>
      <c r="G341">
        <f t="shared" si="9"/>
        <v>3.0860000000000003</v>
      </c>
      <c r="H341">
        <v>0.57499999999999996</v>
      </c>
      <c r="I341">
        <v>4.21</v>
      </c>
      <c r="J341">
        <v>5.327</v>
      </c>
      <c r="K341">
        <v>6.0880000000000001</v>
      </c>
      <c r="L341">
        <v>6.2709999999999999</v>
      </c>
    </row>
    <row r="342" spans="1:12">
      <c r="A342" s="2">
        <v>41068</v>
      </c>
      <c r="B342">
        <v>3.1549999999999998</v>
      </c>
      <c r="C342">
        <v>3.9180000000000001</v>
      </c>
      <c r="D342">
        <v>5.1509999999999998</v>
      </c>
      <c r="E342">
        <v>5.7720000000000002</v>
      </c>
      <c r="F342">
        <v>6.1680000000000001</v>
      </c>
      <c r="G342">
        <f t="shared" si="9"/>
        <v>3.0130000000000003</v>
      </c>
      <c r="H342">
        <v>0.57499999999999996</v>
      </c>
      <c r="I342">
        <v>4.2830000000000004</v>
      </c>
      <c r="J342">
        <v>5.484</v>
      </c>
      <c r="K342">
        <v>6.2160000000000002</v>
      </c>
      <c r="L342">
        <v>6.4669999999999996</v>
      </c>
    </row>
    <row r="343" spans="1:12">
      <c r="A343" s="2">
        <v>41071</v>
      </c>
      <c r="B343">
        <v>3.3180000000000001</v>
      </c>
      <c r="C343">
        <v>4.2279999999999998</v>
      </c>
      <c r="D343">
        <v>5.4630000000000001</v>
      </c>
      <c r="E343">
        <v>6.032</v>
      </c>
      <c r="F343">
        <v>6.33</v>
      </c>
      <c r="G343">
        <f t="shared" si="9"/>
        <v>3.012</v>
      </c>
      <c r="H343">
        <v>0.57499999999999996</v>
      </c>
      <c r="I343">
        <v>4.5659999999999998</v>
      </c>
      <c r="J343">
        <v>5.77</v>
      </c>
      <c r="K343">
        <v>6.508</v>
      </c>
      <c r="L343">
        <v>6.7549999999999999</v>
      </c>
    </row>
    <row r="344" spans="1:12">
      <c r="A344" s="2">
        <v>41072</v>
      </c>
      <c r="B344">
        <v>3.73</v>
      </c>
      <c r="C344">
        <v>4.53</v>
      </c>
      <c r="D344">
        <v>5.6829999999999998</v>
      </c>
      <c r="E344">
        <v>6.1710000000000003</v>
      </c>
      <c r="F344">
        <v>6.47</v>
      </c>
      <c r="G344">
        <f t="shared" si="9"/>
        <v>2.7399999999999998</v>
      </c>
      <c r="H344">
        <v>0.57499999999999996</v>
      </c>
      <c r="I344">
        <v>4.8769999999999998</v>
      </c>
      <c r="J344">
        <v>6.0179999999999998</v>
      </c>
      <c r="K344">
        <v>6.7050000000000001</v>
      </c>
      <c r="L344">
        <v>6.8760000000000003</v>
      </c>
    </row>
    <row r="345" spans="1:12">
      <c r="A345" s="2">
        <v>41073</v>
      </c>
      <c r="B345">
        <v>4.0060000000000002</v>
      </c>
      <c r="C345">
        <v>4.7240000000000002</v>
      </c>
      <c r="D345">
        <v>5.8079999999999998</v>
      </c>
      <c r="E345">
        <v>6.2160000000000002</v>
      </c>
      <c r="F345">
        <v>6.5469999999999997</v>
      </c>
      <c r="G345">
        <f t="shared" si="9"/>
        <v>2.5409999999999995</v>
      </c>
      <c r="H345">
        <v>0.57499999999999996</v>
      </c>
      <c r="I345">
        <v>4.91</v>
      </c>
      <c r="J345">
        <v>6.0759999999999996</v>
      </c>
      <c r="K345">
        <v>6.7539999999999996</v>
      </c>
      <c r="L345">
        <v>6.9190000000000005</v>
      </c>
    </row>
    <row r="346" spans="1:12">
      <c r="A346" s="2">
        <v>41074</v>
      </c>
      <c r="B346">
        <v>3.9180000000000001</v>
      </c>
      <c r="C346">
        <v>4.6280000000000001</v>
      </c>
      <c r="D346">
        <v>5.7519999999999998</v>
      </c>
      <c r="E346">
        <v>6.1310000000000002</v>
      </c>
      <c r="F346">
        <v>6.4790000000000001</v>
      </c>
      <c r="G346">
        <f t="shared" si="9"/>
        <v>2.5609999999999999</v>
      </c>
      <c r="H346">
        <v>0.57499999999999996</v>
      </c>
      <c r="I346">
        <v>4.9820000000000002</v>
      </c>
      <c r="J346">
        <v>6.2060000000000004</v>
      </c>
      <c r="K346">
        <v>6.9160000000000004</v>
      </c>
      <c r="L346">
        <v>7.0540000000000003</v>
      </c>
    </row>
    <row r="347" spans="1:12">
      <c r="A347" s="2">
        <v>41075</v>
      </c>
      <c r="B347">
        <v>3.8420000000000001</v>
      </c>
      <c r="C347">
        <v>4.4589999999999996</v>
      </c>
      <c r="D347">
        <v>5.5460000000000003</v>
      </c>
      <c r="E347">
        <v>5.9260000000000002</v>
      </c>
      <c r="F347">
        <v>6.3049999999999997</v>
      </c>
      <c r="G347">
        <f t="shared" si="9"/>
        <v>2.4629999999999996</v>
      </c>
      <c r="H347">
        <v>0.57499999999999996</v>
      </c>
      <c r="I347">
        <v>4.9930000000000003</v>
      </c>
      <c r="J347">
        <v>6.1349999999999998</v>
      </c>
      <c r="K347">
        <v>6.8739999999999997</v>
      </c>
      <c r="L347">
        <v>6.9950000000000001</v>
      </c>
    </row>
    <row r="348" spans="1:12">
      <c r="A348" s="2">
        <v>41078</v>
      </c>
      <c r="B348">
        <v>3.9390000000000001</v>
      </c>
      <c r="C348">
        <v>4.5440000000000005</v>
      </c>
      <c r="D348">
        <v>5.6760000000000002</v>
      </c>
      <c r="E348">
        <v>6.0819999999999999</v>
      </c>
      <c r="F348">
        <v>6.41</v>
      </c>
      <c r="G348">
        <f t="shared" si="9"/>
        <v>2.4710000000000001</v>
      </c>
      <c r="H348">
        <v>0.57499999999999996</v>
      </c>
      <c r="I348">
        <v>5.4489999999999998</v>
      </c>
      <c r="J348">
        <v>6.548</v>
      </c>
      <c r="K348">
        <v>7.1580000000000004</v>
      </c>
      <c r="L348">
        <v>7.218</v>
      </c>
    </row>
    <row r="349" spans="1:12">
      <c r="A349" s="2">
        <v>41079</v>
      </c>
      <c r="B349">
        <v>3.7770000000000001</v>
      </c>
      <c r="C349">
        <v>4.3010000000000002</v>
      </c>
      <c r="D349">
        <v>5.4729999999999999</v>
      </c>
      <c r="E349">
        <v>5.9160000000000004</v>
      </c>
      <c r="F349">
        <v>6.3230000000000004</v>
      </c>
      <c r="G349">
        <f t="shared" si="9"/>
        <v>2.5460000000000003</v>
      </c>
      <c r="H349">
        <v>0.57499999999999996</v>
      </c>
      <c r="I349">
        <v>5.2939999999999996</v>
      </c>
      <c r="J349">
        <v>6.4429999999999996</v>
      </c>
      <c r="K349">
        <v>7.0419999999999998</v>
      </c>
      <c r="L349">
        <v>7.1689999999999996</v>
      </c>
    </row>
    <row r="350" spans="1:12">
      <c r="A350" s="2">
        <v>41080</v>
      </c>
      <c r="B350">
        <v>3.5169999999999999</v>
      </c>
      <c r="C350">
        <v>4.0279999999999996</v>
      </c>
      <c r="D350">
        <v>5.2789999999999999</v>
      </c>
      <c r="E350">
        <v>5.7670000000000003</v>
      </c>
      <c r="F350">
        <v>6.2240000000000002</v>
      </c>
      <c r="G350">
        <f t="shared" si="9"/>
        <v>2.7070000000000003</v>
      </c>
      <c r="H350">
        <v>0.57499999999999996</v>
      </c>
      <c r="I350">
        <v>5.016</v>
      </c>
      <c r="J350">
        <v>6.17</v>
      </c>
      <c r="K350">
        <v>6.7439999999999998</v>
      </c>
      <c r="L350">
        <v>6.968</v>
      </c>
    </row>
    <row r="351" spans="1:12">
      <c r="A351" s="2">
        <v>41081</v>
      </c>
      <c r="B351">
        <v>3.21</v>
      </c>
      <c r="C351">
        <v>3.802</v>
      </c>
      <c r="D351">
        <v>5.1669999999999998</v>
      </c>
      <c r="E351">
        <v>5.7480000000000002</v>
      </c>
      <c r="F351">
        <v>6.1840000000000002</v>
      </c>
      <c r="H351">
        <v>0.57499999999999996</v>
      </c>
      <c r="I351">
        <v>4.6760000000000002</v>
      </c>
      <c r="J351">
        <v>5.9279999999999999</v>
      </c>
      <c r="K351">
        <v>6.609</v>
      </c>
      <c r="L351">
        <v>6.8979999999999997</v>
      </c>
    </row>
    <row r="352" spans="1:12">
      <c r="A352" s="2">
        <v>41082</v>
      </c>
      <c r="B352">
        <v>3.149</v>
      </c>
      <c r="C352">
        <v>3.7970000000000002</v>
      </c>
      <c r="D352">
        <v>5.2140000000000004</v>
      </c>
      <c r="E352">
        <v>5.7990000000000004</v>
      </c>
      <c r="F352">
        <v>6.21</v>
      </c>
      <c r="H352">
        <v>0.57499999999999996</v>
      </c>
      <c r="I352">
        <v>4.4370000000000003</v>
      </c>
      <c r="J352">
        <v>5.6820000000000004</v>
      </c>
      <c r="K352">
        <v>6.38</v>
      </c>
      <c r="L352">
        <v>6.694</v>
      </c>
    </row>
    <row r="353" spans="1:12">
      <c r="A353" s="2">
        <v>41085</v>
      </c>
      <c r="B353">
        <v>3.5230000000000001</v>
      </c>
      <c r="C353">
        <v>4.3339999999999996</v>
      </c>
      <c r="D353">
        <v>5.5830000000000002</v>
      </c>
      <c r="E353">
        <v>6.01</v>
      </c>
      <c r="F353">
        <v>6.3659999999999997</v>
      </c>
      <c r="H353">
        <v>0.57499999999999996</v>
      </c>
      <c r="I353">
        <v>4.8540000000000001</v>
      </c>
      <c r="J353">
        <v>6.0510000000000002</v>
      </c>
      <c r="K353">
        <v>6.6370000000000005</v>
      </c>
      <c r="L353">
        <v>6.8659999999999997</v>
      </c>
    </row>
    <row r="354" spans="1:12">
      <c r="A354" s="2">
        <v>41086</v>
      </c>
      <c r="B354">
        <v>3.8029999999999999</v>
      </c>
      <c r="C354">
        <v>4.6779999999999999</v>
      </c>
      <c r="D354">
        <v>5.8550000000000004</v>
      </c>
      <c r="E354">
        <v>6.181</v>
      </c>
      <c r="F354">
        <v>6.4889999999999999</v>
      </c>
      <c r="H354">
        <v>0.57499999999999996</v>
      </c>
      <c r="I354">
        <v>5.2190000000000003</v>
      </c>
      <c r="J354">
        <v>6.3079999999999998</v>
      </c>
      <c r="K354">
        <v>6.8719999999999999</v>
      </c>
      <c r="L354">
        <v>7.1020000000000003</v>
      </c>
    </row>
    <row r="355" spans="1:12">
      <c r="A355" s="2">
        <v>41087</v>
      </c>
      <c r="B355">
        <v>3.7309999999999999</v>
      </c>
      <c r="C355">
        <v>4.601</v>
      </c>
      <c r="D355">
        <v>5.8339999999999996</v>
      </c>
      <c r="E355">
        <v>6.2039999999999997</v>
      </c>
      <c r="F355">
        <v>6.4809999999999999</v>
      </c>
      <c r="H355">
        <v>0.57499999999999996</v>
      </c>
      <c r="I355">
        <v>5.3870000000000005</v>
      </c>
      <c r="J355">
        <v>6.3849999999999998</v>
      </c>
      <c r="K355">
        <v>6.9249999999999998</v>
      </c>
      <c r="L355">
        <v>7.1429999999999998</v>
      </c>
    </row>
    <row r="356" spans="1:12">
      <c r="A356" s="2">
        <v>41088</v>
      </c>
      <c r="B356">
        <v>3.6070000000000002</v>
      </c>
      <c r="C356">
        <v>4.3070000000000004</v>
      </c>
      <c r="D356">
        <v>5.84</v>
      </c>
      <c r="E356">
        <v>6.1950000000000003</v>
      </c>
      <c r="F356">
        <v>6.508</v>
      </c>
      <c r="H356">
        <v>0.57499999999999996</v>
      </c>
      <c r="I356">
        <v>5.4169999999999998</v>
      </c>
      <c r="J356">
        <v>6.4189999999999996</v>
      </c>
      <c r="K356">
        <v>6.9409999999999998</v>
      </c>
      <c r="L356">
        <v>7.15</v>
      </c>
    </row>
    <row r="357" spans="1:12">
      <c r="A357" s="2">
        <v>41089</v>
      </c>
      <c r="B357">
        <v>3.157</v>
      </c>
      <c r="C357">
        <v>3.4990000000000001</v>
      </c>
      <c r="D357">
        <v>5.1890000000000001</v>
      </c>
      <c r="E357">
        <v>5.819</v>
      </c>
      <c r="F357">
        <v>6.2789999999999999</v>
      </c>
      <c r="H357">
        <v>0.57499999999999996</v>
      </c>
      <c r="I357">
        <v>4.2729999999999997</v>
      </c>
      <c r="J357">
        <v>5.5469999999999997</v>
      </c>
      <c r="K357">
        <v>6.3289999999999997</v>
      </c>
      <c r="L357">
        <v>6.8209999999999997</v>
      </c>
    </row>
    <row r="358" spans="1:12">
      <c r="A358" s="2">
        <v>41092</v>
      </c>
      <c r="B358">
        <v>2.8069999999999999</v>
      </c>
      <c r="C358">
        <v>3.4020000000000001</v>
      </c>
      <c r="D358">
        <v>5.1020000000000003</v>
      </c>
      <c r="E358">
        <v>5.7350000000000003</v>
      </c>
      <c r="F358">
        <v>6.2009999999999996</v>
      </c>
      <c r="H358">
        <v>0.57499999999999996</v>
      </c>
      <c r="I358">
        <v>4.2039999999999997</v>
      </c>
      <c r="J358">
        <v>5.5629999999999997</v>
      </c>
      <c r="K358">
        <v>6.375</v>
      </c>
      <c r="L358">
        <v>6.8979999999999997</v>
      </c>
    </row>
    <row r="359" spans="1:12">
      <c r="A359" s="2">
        <v>41093</v>
      </c>
      <c r="B359">
        <v>2.722</v>
      </c>
      <c r="C359">
        <v>3.2050000000000001</v>
      </c>
      <c r="D359">
        <v>4.8970000000000002</v>
      </c>
      <c r="E359">
        <v>5.6280000000000001</v>
      </c>
      <c r="F359">
        <v>6.141</v>
      </c>
      <c r="H359">
        <v>0.57499999999999996</v>
      </c>
      <c r="I359">
        <v>3.9870000000000001</v>
      </c>
      <c r="J359">
        <v>5.3570000000000002</v>
      </c>
      <c r="K359">
        <v>6.2460000000000004</v>
      </c>
      <c r="L359">
        <v>6.8019999999999996</v>
      </c>
    </row>
    <row r="360" spans="1:12">
      <c r="A360" s="2">
        <v>41094</v>
      </c>
      <c r="B360">
        <v>2.73</v>
      </c>
      <c r="C360">
        <v>3.4380000000000002</v>
      </c>
      <c r="D360">
        <v>5.0359999999999996</v>
      </c>
      <c r="E360">
        <v>5.7679999999999998</v>
      </c>
      <c r="F360">
        <v>6.2089999999999996</v>
      </c>
      <c r="H360">
        <v>0.57499999999999996</v>
      </c>
      <c r="I360">
        <v>4.0869999999999997</v>
      </c>
      <c r="J360">
        <v>5.5209999999999999</v>
      </c>
      <c r="K360">
        <v>6.41</v>
      </c>
      <c r="L360">
        <v>6.91</v>
      </c>
    </row>
    <row r="361" spans="1:12">
      <c r="A361" s="2">
        <v>41095</v>
      </c>
      <c r="B361">
        <v>2.871</v>
      </c>
      <c r="C361">
        <v>3.7250000000000001</v>
      </c>
      <c r="D361">
        <v>5.2939999999999996</v>
      </c>
      <c r="E361">
        <v>5.9790000000000001</v>
      </c>
      <c r="F361">
        <v>6.343</v>
      </c>
      <c r="H361">
        <v>0.57499999999999996</v>
      </c>
      <c r="I361">
        <v>4.6079999999999997</v>
      </c>
      <c r="J361">
        <v>5.9390000000000001</v>
      </c>
      <c r="K361">
        <v>6.7759999999999998</v>
      </c>
      <c r="L361">
        <v>7.2030000000000003</v>
      </c>
    </row>
    <row r="362" spans="1:12">
      <c r="A362" s="2">
        <v>41096</v>
      </c>
      <c r="B362">
        <v>2.952</v>
      </c>
      <c r="C362">
        <v>3.86</v>
      </c>
      <c r="D362">
        <v>5.3860000000000001</v>
      </c>
      <c r="E362">
        <v>6.0259999999999998</v>
      </c>
      <c r="F362">
        <v>6.3609999999999998</v>
      </c>
      <c r="H362">
        <v>0.57499999999999996</v>
      </c>
      <c r="I362">
        <v>4.9320000000000004</v>
      </c>
      <c r="J362">
        <v>6.1630000000000003</v>
      </c>
      <c r="K362">
        <v>6.9539999999999997</v>
      </c>
      <c r="L362">
        <v>7.2620000000000005</v>
      </c>
    </row>
    <row r="363" spans="1:12">
      <c r="A363" s="2">
        <v>41099</v>
      </c>
      <c r="B363">
        <v>3.1749999999999998</v>
      </c>
      <c r="C363">
        <v>4.1459999999999999</v>
      </c>
      <c r="D363">
        <v>5.5880000000000001</v>
      </c>
      <c r="E363">
        <v>6.1050000000000004</v>
      </c>
      <c r="F363">
        <v>6.3940000000000001</v>
      </c>
      <c r="H363">
        <v>0.57499999999999996</v>
      </c>
      <c r="I363">
        <v>5.077</v>
      </c>
      <c r="J363">
        <v>6.33</v>
      </c>
      <c r="K363">
        <v>7.0620000000000003</v>
      </c>
      <c r="L363">
        <v>7.2910000000000004</v>
      </c>
    </row>
    <row r="364" spans="1:12">
      <c r="A364" s="2">
        <v>41100</v>
      </c>
      <c r="B364">
        <v>3.1749999999999998</v>
      </c>
      <c r="C364">
        <v>3.9089999999999998</v>
      </c>
      <c r="D364">
        <v>5.4160000000000004</v>
      </c>
      <c r="E364">
        <v>5.9630000000000001</v>
      </c>
      <c r="F364">
        <v>6.2869999999999999</v>
      </c>
      <c r="H364">
        <v>0.57499999999999996</v>
      </c>
      <c r="I364">
        <v>4.782</v>
      </c>
      <c r="J364">
        <v>6.0069999999999997</v>
      </c>
      <c r="K364">
        <v>6.8239999999999998</v>
      </c>
      <c r="L364">
        <v>7.133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58"/>
  <sheetViews>
    <sheetView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E60" sqref="E60"/>
    </sheetView>
  </sheetViews>
  <sheetFormatPr defaultRowHeight="14.4"/>
  <sheetData>
    <row r="1" spans="1:17">
      <c r="A1" s="11" t="s">
        <v>71</v>
      </c>
      <c r="B1" s="11"/>
      <c r="C1" s="9" t="s">
        <v>0</v>
      </c>
      <c r="D1" s="9" t="s">
        <v>1</v>
      </c>
      <c r="E1" s="9" t="s">
        <v>18</v>
      </c>
      <c r="F1" s="9" t="s">
        <v>19</v>
      </c>
      <c r="G1" s="9" t="s">
        <v>20</v>
      </c>
      <c r="H1" s="9" t="s">
        <v>21</v>
      </c>
      <c r="I1" s="9" t="s">
        <v>22</v>
      </c>
      <c r="J1" s="9" t="s">
        <v>23</v>
      </c>
      <c r="K1" s="9" t="s">
        <v>24</v>
      </c>
      <c r="L1" s="9" t="s">
        <v>25</v>
      </c>
      <c r="M1" s="9" t="s">
        <v>26</v>
      </c>
      <c r="N1" s="9" t="s">
        <v>27</v>
      </c>
      <c r="O1" s="9" t="s">
        <v>28</v>
      </c>
      <c r="P1" s="9" t="s">
        <v>29</v>
      </c>
      <c r="Q1" s="9" t="s">
        <v>30</v>
      </c>
    </row>
    <row r="2" spans="1:17">
      <c r="A2" s="9" t="s">
        <v>72</v>
      </c>
      <c r="B2" s="10" t="s">
        <v>73</v>
      </c>
      <c r="C2" s="9">
        <v>0.34760000000000002</v>
      </c>
      <c r="D2" s="9">
        <v>1.1486000000000001</v>
      </c>
      <c r="E2" s="9">
        <v>2.8329</v>
      </c>
      <c r="F2" s="9">
        <v>3.907</v>
      </c>
      <c r="G2" s="9">
        <v>4.7080000000000002</v>
      </c>
      <c r="H2" s="9">
        <v>4.8415999999999997</v>
      </c>
      <c r="I2" s="9">
        <v>5.1684999999999999</v>
      </c>
      <c r="J2" s="9">
        <v>5.5465999999999998</v>
      </c>
      <c r="K2" s="9">
        <v>5.6501999999999999</v>
      </c>
      <c r="L2" s="9">
        <v>5.7176</v>
      </c>
      <c r="M2" s="9">
        <v>5.9409999999999998</v>
      </c>
      <c r="N2" s="9">
        <v>6.0294999999999996</v>
      </c>
      <c r="O2" s="9">
        <v>6.3967999999999998</v>
      </c>
      <c r="P2" s="9">
        <v>6.4115000000000002</v>
      </c>
      <c r="Q2" s="9">
        <v>6.3563999999999998</v>
      </c>
    </row>
    <row r="3" spans="1:17">
      <c r="A3" s="9" t="s">
        <v>74</v>
      </c>
      <c r="B3" s="10" t="s">
        <v>75</v>
      </c>
      <c r="C3" s="9">
        <v>0.46579999999999999</v>
      </c>
      <c r="D3" s="9">
        <v>1.2628999999999999</v>
      </c>
      <c r="E3" s="9">
        <v>3.16</v>
      </c>
      <c r="F3" s="9">
        <v>4.0994999999999999</v>
      </c>
      <c r="G3" s="9">
        <v>4.8673999999999999</v>
      </c>
      <c r="H3" s="9">
        <v>5.0136000000000003</v>
      </c>
      <c r="I3" s="9">
        <v>5.3467000000000002</v>
      </c>
      <c r="J3" s="9">
        <v>5.7119</v>
      </c>
      <c r="K3" s="9">
        <v>5.8101000000000003</v>
      </c>
      <c r="L3" s="9">
        <v>5.9034000000000004</v>
      </c>
      <c r="M3" s="9">
        <v>6.1364999999999998</v>
      </c>
      <c r="N3" s="9">
        <v>6.2256</v>
      </c>
      <c r="O3" s="9">
        <v>6.5762999999999998</v>
      </c>
      <c r="P3" s="9">
        <v>6.5872000000000002</v>
      </c>
      <c r="Q3" s="9">
        <v>6.5121000000000002</v>
      </c>
    </row>
    <row r="4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>
      <c r="A5" s="9" t="s">
        <v>76</v>
      </c>
      <c r="B5" s="10" t="s">
        <v>77</v>
      </c>
      <c r="C5" s="9">
        <v>0.2747</v>
      </c>
      <c r="D5" s="9">
        <v>1.1333</v>
      </c>
      <c r="E5" s="9">
        <v>3.0291000000000001</v>
      </c>
      <c r="F5" s="9">
        <v>4.0296000000000003</v>
      </c>
      <c r="G5" s="9">
        <v>4.8227000000000002</v>
      </c>
      <c r="H5" s="9">
        <v>4.9303999999999997</v>
      </c>
      <c r="I5" s="9">
        <v>5.2942999999999998</v>
      </c>
      <c r="J5" s="9">
        <v>5.6925999999999997</v>
      </c>
      <c r="K5" s="9">
        <v>5.7842000000000002</v>
      </c>
      <c r="L5" s="9">
        <v>5.8784999999999998</v>
      </c>
      <c r="M5" s="9">
        <v>6.1181000000000001</v>
      </c>
      <c r="N5" s="9">
        <v>6.2205000000000004</v>
      </c>
      <c r="O5" s="9">
        <v>6.5509000000000004</v>
      </c>
      <c r="P5" s="9">
        <v>6.5724999999999998</v>
      </c>
      <c r="Q5" s="9">
        <v>6.5106000000000002</v>
      </c>
    </row>
    <row r="6" spans="1:17">
      <c r="A6" s="9" t="s">
        <v>72</v>
      </c>
      <c r="B6" s="10" t="s">
        <v>78</v>
      </c>
      <c r="C6" s="9">
        <v>0.30020000000000002</v>
      </c>
      <c r="D6" s="9">
        <v>1.2583</v>
      </c>
      <c r="E6" s="9">
        <v>3.0682999999999998</v>
      </c>
      <c r="F6" s="9">
        <v>4.0453999999999999</v>
      </c>
      <c r="G6" s="9">
        <v>4.8167999999999997</v>
      </c>
      <c r="H6" s="9">
        <v>4.9260000000000002</v>
      </c>
      <c r="I6" s="9">
        <v>5.2990000000000004</v>
      </c>
      <c r="J6" s="9">
        <v>5.7115999999999998</v>
      </c>
      <c r="K6" s="9">
        <v>5.8266</v>
      </c>
      <c r="L6" s="9">
        <v>5.9276999999999997</v>
      </c>
      <c r="M6" s="9">
        <v>6.17</v>
      </c>
      <c r="N6" s="9">
        <v>6.2605000000000004</v>
      </c>
      <c r="O6" s="9">
        <v>6.6223000000000001</v>
      </c>
      <c r="P6" s="9">
        <v>6.6353999999999997</v>
      </c>
      <c r="Q6" s="9">
        <v>6.5678000000000001</v>
      </c>
    </row>
    <row r="7" spans="1:17">
      <c r="A7" s="9" t="s">
        <v>79</v>
      </c>
      <c r="B7" s="10" t="s">
        <v>80</v>
      </c>
      <c r="C7" s="9">
        <v>0.3145</v>
      </c>
      <c r="D7" s="9">
        <v>1.1393</v>
      </c>
      <c r="E7" s="9">
        <v>2.9222999999999999</v>
      </c>
      <c r="F7" s="9">
        <v>3.9291999999999998</v>
      </c>
      <c r="G7" s="9">
        <v>4.7565</v>
      </c>
      <c r="H7" s="9">
        <v>4.9012000000000002</v>
      </c>
      <c r="I7" s="9">
        <v>5.2971000000000004</v>
      </c>
      <c r="J7" s="9">
        <v>5.6954000000000002</v>
      </c>
      <c r="K7" s="9">
        <v>5.8307000000000002</v>
      </c>
      <c r="L7" s="9">
        <v>5.9192999999999998</v>
      </c>
      <c r="M7" s="9">
        <v>6.1468999999999996</v>
      </c>
      <c r="N7" s="9">
        <v>6.2432999999999996</v>
      </c>
      <c r="O7" s="9">
        <v>6.6210000000000004</v>
      </c>
      <c r="P7" s="9">
        <v>6.6505999999999998</v>
      </c>
      <c r="Q7" s="9">
        <v>6.5892999999999997</v>
      </c>
    </row>
    <row r="8" spans="1:17">
      <c r="A8" s="9" t="s">
        <v>72</v>
      </c>
      <c r="B8" s="10" t="s">
        <v>81</v>
      </c>
      <c r="C8" s="9">
        <v>0.22509999999999999</v>
      </c>
      <c r="D8" s="9">
        <v>1.2726999999999999</v>
      </c>
      <c r="E8" s="9">
        <v>2.9853000000000001</v>
      </c>
      <c r="F8" s="9">
        <v>4.0011000000000001</v>
      </c>
      <c r="G8" s="9">
        <v>4.8055000000000003</v>
      </c>
      <c r="H8" s="9">
        <v>4.9650999999999996</v>
      </c>
      <c r="I8" s="9">
        <v>5.3562000000000003</v>
      </c>
      <c r="J8" s="9">
        <v>5.7575000000000003</v>
      </c>
      <c r="K8" s="9">
        <v>5.8785999999999996</v>
      </c>
      <c r="L8" s="9">
        <v>5.9771999999999998</v>
      </c>
      <c r="M8" s="9">
        <v>6.2156000000000002</v>
      </c>
      <c r="N8" s="9">
        <v>6.2983000000000002</v>
      </c>
      <c r="O8" s="9">
        <v>6.6718000000000002</v>
      </c>
      <c r="P8" s="9">
        <v>6.6848000000000001</v>
      </c>
      <c r="Q8" s="9">
        <v>6.6512000000000002</v>
      </c>
    </row>
    <row r="9" spans="1:17">
      <c r="A9" s="9" t="s">
        <v>74</v>
      </c>
      <c r="B9" s="10" t="s">
        <v>82</v>
      </c>
      <c r="C9" s="9">
        <v>0.30480000000000002</v>
      </c>
      <c r="D9" s="9">
        <v>1.2062999999999999</v>
      </c>
      <c r="E9" s="9">
        <v>2.552</v>
      </c>
      <c r="F9" s="9">
        <v>3.8422000000000001</v>
      </c>
      <c r="G9" s="9">
        <v>4.6444000000000001</v>
      </c>
      <c r="H9" s="9">
        <v>4.7824999999999998</v>
      </c>
      <c r="I9" s="9">
        <v>5.1840000000000002</v>
      </c>
      <c r="J9" s="9">
        <v>5.6021999999999998</v>
      </c>
      <c r="K9" s="9">
        <v>5.74</v>
      </c>
      <c r="L9" s="9">
        <v>5.8303000000000003</v>
      </c>
      <c r="M9" s="9">
        <v>6.0894000000000004</v>
      </c>
      <c r="N9" s="9">
        <v>6.1782000000000004</v>
      </c>
      <c r="O9" s="9">
        <v>6.5749000000000004</v>
      </c>
      <c r="P9" s="9">
        <v>6.5880000000000001</v>
      </c>
      <c r="Q9" s="9">
        <v>6.5313999999999997</v>
      </c>
    </row>
    <row r="10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9" t="s">
        <v>76</v>
      </c>
      <c r="B11" s="10" t="s">
        <v>83</v>
      </c>
      <c r="C11" s="9">
        <v>0.32750000000000001</v>
      </c>
      <c r="D11" s="9">
        <v>1.1523000000000001</v>
      </c>
      <c r="E11" s="9">
        <v>2.3111999999999999</v>
      </c>
      <c r="F11" s="9">
        <v>3.6114000000000002</v>
      </c>
      <c r="G11" s="9">
        <v>4.3331</v>
      </c>
      <c r="H11" s="9">
        <v>4.5292000000000003</v>
      </c>
      <c r="I11" s="9">
        <v>4.9405999999999999</v>
      </c>
      <c r="J11" s="9">
        <v>5.3554000000000004</v>
      </c>
      <c r="K11" s="9">
        <v>5.5129000000000001</v>
      </c>
      <c r="L11" s="9">
        <v>5.617</v>
      </c>
      <c r="M11" s="9">
        <v>5.8710000000000004</v>
      </c>
      <c r="N11" s="9">
        <v>5.9602000000000004</v>
      </c>
      <c r="O11" s="9">
        <v>6.3426</v>
      </c>
      <c r="P11" s="9">
        <v>6.3646000000000003</v>
      </c>
      <c r="Q11" s="9">
        <v>6.3362999999999996</v>
      </c>
    </row>
    <row r="12" spans="1:17">
      <c r="A12" s="9" t="s">
        <v>72</v>
      </c>
      <c r="B12" s="10" t="s">
        <v>84</v>
      </c>
      <c r="C12" s="9">
        <v>0.2419</v>
      </c>
      <c r="D12" s="9">
        <v>1.099</v>
      </c>
      <c r="E12" s="9">
        <v>2.2711999999999999</v>
      </c>
      <c r="F12" s="9">
        <v>3.431</v>
      </c>
      <c r="G12" s="9">
        <v>4.1875999999999998</v>
      </c>
      <c r="H12" s="9">
        <v>4.4070999999999998</v>
      </c>
      <c r="I12" s="9">
        <v>4.8250999999999999</v>
      </c>
      <c r="J12" s="9">
        <v>5.2824</v>
      </c>
      <c r="K12" s="9">
        <v>5.4576000000000002</v>
      </c>
      <c r="L12" s="9">
        <v>5.5655999999999999</v>
      </c>
      <c r="M12" s="9">
        <v>5.8383000000000003</v>
      </c>
      <c r="N12" s="9">
        <v>5.9394</v>
      </c>
      <c r="O12" s="9">
        <v>6.3285999999999998</v>
      </c>
      <c r="P12" s="9">
        <v>6.3598999999999997</v>
      </c>
      <c r="Q12" s="9">
        <v>6.3247999999999998</v>
      </c>
    </row>
    <row r="13" spans="1:17">
      <c r="A13" s="9" t="s">
        <v>79</v>
      </c>
      <c r="B13" s="10" t="s">
        <v>85</v>
      </c>
      <c r="C13" s="9">
        <v>0.33450000000000002</v>
      </c>
      <c r="D13" s="9">
        <v>1.214</v>
      </c>
      <c r="E13" s="9">
        <v>2.35</v>
      </c>
      <c r="F13" s="9">
        <v>3.5626000000000002</v>
      </c>
      <c r="G13" s="9">
        <v>4.3087</v>
      </c>
      <c r="H13" s="9">
        <v>4.5334000000000003</v>
      </c>
      <c r="I13" s="9">
        <v>4.9541000000000004</v>
      </c>
      <c r="J13" s="9">
        <v>5.3897000000000004</v>
      </c>
      <c r="K13" s="9">
        <v>5.5637999999999996</v>
      </c>
      <c r="L13" s="9">
        <v>5.6664000000000003</v>
      </c>
      <c r="M13" s="9">
        <v>5.9390000000000001</v>
      </c>
      <c r="N13" s="9">
        <v>6.0251000000000001</v>
      </c>
      <c r="O13" s="9">
        <v>6.4081999999999999</v>
      </c>
      <c r="P13" s="9">
        <v>6.4382000000000001</v>
      </c>
      <c r="Q13" s="9">
        <v>6.3909000000000002</v>
      </c>
    </row>
    <row r="14" spans="1:17">
      <c r="A14" s="9" t="s">
        <v>72</v>
      </c>
      <c r="B14" s="10" t="s">
        <v>86</v>
      </c>
      <c r="C14" s="9">
        <v>0.3044</v>
      </c>
      <c r="D14" s="9">
        <v>1.0942000000000001</v>
      </c>
      <c r="E14" s="9">
        <v>2.1684000000000001</v>
      </c>
      <c r="F14" s="9">
        <v>3.2262</v>
      </c>
      <c r="G14" s="9">
        <v>4.0058999999999996</v>
      </c>
      <c r="H14" s="9">
        <v>4.2305000000000001</v>
      </c>
      <c r="I14" s="9">
        <v>4.6814999999999998</v>
      </c>
      <c r="J14" s="9">
        <v>5.1428000000000003</v>
      </c>
      <c r="K14" s="9">
        <v>5.3033999999999999</v>
      </c>
      <c r="L14" s="9">
        <v>5.4250999999999996</v>
      </c>
      <c r="M14" s="9">
        <v>5.7045000000000003</v>
      </c>
      <c r="N14" s="9">
        <v>5.7899000000000003</v>
      </c>
      <c r="O14" s="9">
        <v>6.1844000000000001</v>
      </c>
      <c r="P14" s="9">
        <v>6.2324000000000002</v>
      </c>
      <c r="Q14" s="9">
        <v>6.1928999999999998</v>
      </c>
    </row>
    <row r="15" spans="1:17">
      <c r="A15" s="9" t="s">
        <v>74</v>
      </c>
      <c r="B15" s="10" t="s">
        <v>87</v>
      </c>
      <c r="C15" s="9">
        <v>0.45040000000000002</v>
      </c>
      <c r="D15" s="9">
        <v>1.1879999999999999</v>
      </c>
      <c r="E15" s="9">
        <v>2.1839</v>
      </c>
      <c r="F15" s="9">
        <v>3.1392000000000002</v>
      </c>
      <c r="G15" s="9">
        <v>3.9251</v>
      </c>
      <c r="H15" s="9">
        <v>4.1376999999999997</v>
      </c>
      <c r="I15" s="9">
        <v>4.5793999999999997</v>
      </c>
      <c r="J15" s="9">
        <v>5.0197000000000003</v>
      </c>
      <c r="K15" s="9">
        <v>5.1901000000000002</v>
      </c>
      <c r="L15" s="9">
        <v>5.3181000000000003</v>
      </c>
      <c r="M15" s="9">
        <v>5.6014999999999997</v>
      </c>
      <c r="N15" s="9">
        <v>5.6932</v>
      </c>
      <c r="O15" s="9">
        <v>6.0500999999999996</v>
      </c>
      <c r="P15" s="9">
        <v>6.1022999999999996</v>
      </c>
      <c r="Q15" s="9">
        <v>6.0984999999999996</v>
      </c>
    </row>
    <row r="16" spans="1:17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>
      <c r="A17" s="9" t="s">
        <v>76</v>
      </c>
      <c r="B17" s="10" t="s">
        <v>88</v>
      </c>
      <c r="C17" s="9">
        <v>0.44419999999999998</v>
      </c>
      <c r="D17" s="9">
        <v>1.2029000000000001</v>
      </c>
      <c r="E17" s="9">
        <v>2.0800999999999998</v>
      </c>
      <c r="F17" s="9">
        <v>3.1501999999999999</v>
      </c>
      <c r="G17" s="9">
        <v>3.9235000000000002</v>
      </c>
      <c r="H17" s="9">
        <v>4.1460999999999997</v>
      </c>
      <c r="I17" s="9">
        <v>4.5880999999999998</v>
      </c>
      <c r="J17" s="9">
        <v>5.0361000000000002</v>
      </c>
      <c r="K17" s="9">
        <v>5.2081</v>
      </c>
      <c r="L17" s="9">
        <v>5.3310000000000004</v>
      </c>
      <c r="M17" s="9">
        <v>5.6059000000000001</v>
      </c>
      <c r="N17" s="9">
        <v>5.6851000000000003</v>
      </c>
      <c r="O17" s="9">
        <v>6.1101000000000001</v>
      </c>
      <c r="P17" s="9">
        <v>6.1596000000000002</v>
      </c>
      <c r="Q17" s="9">
        <v>6.1298000000000004</v>
      </c>
    </row>
    <row r="18" spans="1:17">
      <c r="A18" s="9" t="s">
        <v>72</v>
      </c>
      <c r="B18" s="10" t="s">
        <v>89</v>
      </c>
      <c r="C18" s="9">
        <v>0.43819999999999998</v>
      </c>
      <c r="D18" s="9">
        <v>1.2727999999999999</v>
      </c>
      <c r="E18" s="9">
        <v>2.1928999999999998</v>
      </c>
      <c r="F18" s="9">
        <v>3.1427</v>
      </c>
      <c r="G18" s="9">
        <v>3.9186000000000001</v>
      </c>
      <c r="H18" s="9">
        <v>4.1513999999999998</v>
      </c>
      <c r="I18" s="9">
        <v>4.6018999999999997</v>
      </c>
      <c r="J18" s="9">
        <v>5.0594000000000001</v>
      </c>
      <c r="K18" s="9">
        <v>5.2398999999999996</v>
      </c>
      <c r="L18" s="9">
        <v>5.3696999999999999</v>
      </c>
      <c r="M18" s="9">
        <v>5.6532999999999998</v>
      </c>
      <c r="N18" s="9">
        <v>5.7340999999999998</v>
      </c>
      <c r="O18" s="9">
        <v>6.1722000000000001</v>
      </c>
      <c r="P18" s="9">
        <v>6.234</v>
      </c>
      <c r="Q18" s="9">
        <v>6.1984000000000004</v>
      </c>
    </row>
    <row r="19" spans="1:17">
      <c r="A19" s="9" t="s">
        <v>79</v>
      </c>
      <c r="B19" s="10" t="s">
        <v>90</v>
      </c>
      <c r="C19" s="9">
        <v>0.30409999999999998</v>
      </c>
      <c r="D19" s="9">
        <v>1.1742999999999999</v>
      </c>
      <c r="E19" s="9">
        <v>2.2063000000000001</v>
      </c>
      <c r="F19" s="9">
        <v>3.1747000000000001</v>
      </c>
      <c r="G19" s="9">
        <v>3.9605999999999999</v>
      </c>
      <c r="H19" s="9">
        <v>4.1928999999999998</v>
      </c>
      <c r="I19" s="9">
        <v>4.6818</v>
      </c>
      <c r="J19" s="9">
        <v>5.1182999999999996</v>
      </c>
      <c r="K19" s="9">
        <v>5.2998000000000003</v>
      </c>
      <c r="L19" s="9">
        <v>5.4378000000000002</v>
      </c>
      <c r="M19" s="9">
        <v>5.7222</v>
      </c>
      <c r="N19" s="9">
        <v>5.7948000000000004</v>
      </c>
      <c r="O19" s="9">
        <v>6.2243000000000004</v>
      </c>
      <c r="P19" s="9">
        <v>6.2744999999999997</v>
      </c>
      <c r="Q19" s="9">
        <v>6.2232000000000003</v>
      </c>
    </row>
    <row r="20" spans="1:17">
      <c r="A20" s="9" t="s">
        <v>72</v>
      </c>
      <c r="B20" s="10" t="s">
        <v>91</v>
      </c>
      <c r="C20" s="9">
        <v>0.32329999999999998</v>
      </c>
      <c r="D20" s="9">
        <v>1.1457999999999999</v>
      </c>
      <c r="E20" s="9">
        <v>2.1198999999999999</v>
      </c>
      <c r="F20" s="9">
        <v>3.1758000000000002</v>
      </c>
      <c r="G20" s="9">
        <v>3.9373999999999998</v>
      </c>
      <c r="H20" s="9">
        <v>4.1638000000000002</v>
      </c>
      <c r="I20" s="9">
        <v>4.6074000000000002</v>
      </c>
      <c r="J20" s="9">
        <v>5.0617000000000001</v>
      </c>
      <c r="K20" s="9">
        <v>5.2442000000000002</v>
      </c>
      <c r="L20" s="9">
        <v>5.37</v>
      </c>
      <c r="M20" s="9">
        <v>5.6906999999999996</v>
      </c>
      <c r="N20" s="9">
        <v>5.7328999999999999</v>
      </c>
      <c r="O20" s="9">
        <v>6.1626000000000003</v>
      </c>
      <c r="P20" s="9">
        <v>6.1989999999999998</v>
      </c>
      <c r="Q20" s="9">
        <v>6.1120000000000001</v>
      </c>
    </row>
    <row r="21" spans="1:17">
      <c r="A21" s="9" t="s">
        <v>74</v>
      </c>
      <c r="B21" s="10" t="s">
        <v>92</v>
      </c>
      <c r="C21" s="9">
        <v>0.32329999999999998</v>
      </c>
      <c r="D21" s="9">
        <v>1.1457999999999999</v>
      </c>
      <c r="E21" s="9">
        <v>2.1198999999999999</v>
      </c>
      <c r="F21" s="9">
        <v>3.1364999999999998</v>
      </c>
      <c r="G21" s="9">
        <v>3.9056000000000002</v>
      </c>
      <c r="H21" s="9">
        <v>4.1307</v>
      </c>
      <c r="I21" s="9">
        <v>4.5910000000000002</v>
      </c>
      <c r="J21" s="9">
        <v>5.0391000000000004</v>
      </c>
      <c r="K21" s="9">
        <v>5.2225000000000001</v>
      </c>
      <c r="L21" s="9">
        <v>5.3449999999999998</v>
      </c>
      <c r="M21" s="9">
        <v>5.6460999999999997</v>
      </c>
      <c r="N21" s="9">
        <v>5.72</v>
      </c>
      <c r="O21" s="9">
        <v>6.1528</v>
      </c>
      <c r="P21" s="9">
        <v>6.2016999999999998</v>
      </c>
      <c r="Q21" s="9">
        <v>6.1711</v>
      </c>
    </row>
    <row r="22" spans="1:17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>
      <c r="A23" s="9" t="s">
        <v>76</v>
      </c>
      <c r="B23" s="10" t="s">
        <v>93</v>
      </c>
      <c r="C23" s="9">
        <v>0.45610000000000001</v>
      </c>
      <c r="D23" s="9">
        <v>1.2246999999999999</v>
      </c>
      <c r="E23" s="9">
        <v>2.2151000000000001</v>
      </c>
      <c r="F23" s="9">
        <v>3.1814</v>
      </c>
      <c r="G23" s="9">
        <v>3.9759000000000002</v>
      </c>
      <c r="H23" s="9">
        <v>4.1990999999999996</v>
      </c>
      <c r="I23" s="9">
        <v>4.6618000000000004</v>
      </c>
      <c r="J23" s="9">
        <v>5.1224999999999996</v>
      </c>
      <c r="K23" s="9">
        <v>5.3109999999999999</v>
      </c>
      <c r="L23" s="9">
        <v>5.4438000000000004</v>
      </c>
      <c r="M23" s="9">
        <v>5.7487000000000004</v>
      </c>
      <c r="N23" s="9">
        <v>5.8265000000000002</v>
      </c>
      <c r="O23" s="9">
        <v>6.2549000000000001</v>
      </c>
      <c r="P23" s="9">
        <v>6.3090999999999999</v>
      </c>
      <c r="Q23" s="9">
        <v>6.2680999999999996</v>
      </c>
    </row>
    <row r="24" spans="1:17">
      <c r="A24" s="9" t="s">
        <v>72</v>
      </c>
      <c r="B24" s="10" t="s">
        <v>94</v>
      </c>
      <c r="C24" s="9">
        <v>0.28910000000000002</v>
      </c>
      <c r="D24" s="9">
        <v>1.1364000000000001</v>
      </c>
      <c r="E24" s="9">
        <v>2.2239</v>
      </c>
      <c r="F24" s="9">
        <v>3.1608999999999998</v>
      </c>
      <c r="G24" s="9">
        <v>3.9224999999999999</v>
      </c>
      <c r="H24" s="9">
        <v>4.1534000000000004</v>
      </c>
      <c r="I24" s="9">
        <v>4.6134000000000004</v>
      </c>
      <c r="J24" s="9">
        <v>5.0688000000000004</v>
      </c>
      <c r="K24" s="9">
        <v>5.2584999999999997</v>
      </c>
      <c r="L24" s="9">
        <v>5.3959000000000001</v>
      </c>
      <c r="M24" s="9">
        <v>5.6943999999999999</v>
      </c>
      <c r="N24" s="9">
        <v>5.7901999999999996</v>
      </c>
      <c r="O24" s="9">
        <v>6.2080000000000002</v>
      </c>
      <c r="P24" s="9">
        <v>6.2690999999999999</v>
      </c>
      <c r="Q24" s="9">
        <v>6.2496</v>
      </c>
    </row>
    <row r="25" spans="1:17">
      <c r="A25" s="9" t="s">
        <v>79</v>
      </c>
      <c r="B25" s="10" t="s">
        <v>95</v>
      </c>
      <c r="C25" s="9">
        <v>0.23580000000000001</v>
      </c>
      <c r="D25" s="9">
        <v>1.0857000000000001</v>
      </c>
      <c r="E25" s="9">
        <v>2.2894999999999999</v>
      </c>
      <c r="F25" s="9">
        <v>3.1695000000000002</v>
      </c>
      <c r="G25" s="9">
        <v>3.9009999999999998</v>
      </c>
      <c r="H25" s="9">
        <v>4.1116999999999999</v>
      </c>
      <c r="I25" s="9">
        <v>4.5359999999999996</v>
      </c>
      <c r="J25" s="9">
        <v>5.0237999999999996</v>
      </c>
      <c r="K25" s="9">
        <v>5.2164000000000001</v>
      </c>
      <c r="L25" s="9">
        <v>5.3569000000000004</v>
      </c>
      <c r="M25" s="9">
        <v>5.6585999999999999</v>
      </c>
      <c r="N25" s="9">
        <v>5.7493999999999996</v>
      </c>
      <c r="O25" s="9">
        <v>6.1881000000000004</v>
      </c>
      <c r="P25" s="9">
        <v>6.2529000000000003</v>
      </c>
      <c r="Q25" s="9">
        <v>6.2450000000000001</v>
      </c>
    </row>
    <row r="26" spans="1:17">
      <c r="A26" s="9" t="s">
        <v>72</v>
      </c>
      <c r="B26" s="10" t="s">
        <v>96</v>
      </c>
      <c r="C26" s="9">
        <v>0.2843</v>
      </c>
      <c r="D26" s="9">
        <v>0.95240000000000002</v>
      </c>
      <c r="E26" s="9">
        <v>2.4253</v>
      </c>
      <c r="F26" s="9">
        <v>3.3212999999999999</v>
      </c>
      <c r="G26" s="9">
        <v>4.0029000000000003</v>
      </c>
      <c r="H26" s="9">
        <v>4.2160000000000002</v>
      </c>
      <c r="I26" s="9">
        <v>4.6744000000000003</v>
      </c>
      <c r="J26" s="9">
        <v>5.117</v>
      </c>
      <c r="K26" s="9">
        <v>5.3051000000000004</v>
      </c>
      <c r="L26" s="9">
        <v>5.4363000000000001</v>
      </c>
      <c r="M26" s="9">
        <v>5.7256</v>
      </c>
      <c r="N26" s="9">
        <v>5.8185000000000002</v>
      </c>
      <c r="O26" s="9">
        <v>6.2527999999999997</v>
      </c>
      <c r="P26" s="9">
        <v>6.3193999999999999</v>
      </c>
      <c r="Q26" s="9">
        <v>6.2942999999999998</v>
      </c>
    </row>
    <row r="27" spans="1:17">
      <c r="A27" s="9" t="s">
        <v>74</v>
      </c>
      <c r="B27" s="10" t="s">
        <v>97</v>
      </c>
      <c r="C27" s="9">
        <v>0.18629999999999999</v>
      </c>
      <c r="D27" s="9">
        <v>0.89729999999999999</v>
      </c>
      <c r="E27" s="9">
        <v>2.3292000000000002</v>
      </c>
      <c r="F27" s="9">
        <v>3.4468000000000001</v>
      </c>
      <c r="G27" s="9">
        <v>4.1433999999999997</v>
      </c>
      <c r="H27" s="9">
        <v>4.3535000000000004</v>
      </c>
      <c r="I27" s="9">
        <v>4.7961</v>
      </c>
      <c r="J27" s="9">
        <v>5.2384000000000004</v>
      </c>
      <c r="K27" s="9">
        <v>5.4279999999999999</v>
      </c>
      <c r="L27" s="9">
        <v>5.5667</v>
      </c>
      <c r="M27" s="9">
        <v>5.8552</v>
      </c>
      <c r="N27" s="9">
        <v>5.9458000000000002</v>
      </c>
      <c r="O27" s="9">
        <v>6.3884999999999996</v>
      </c>
      <c r="P27" s="9">
        <v>6.4543999999999997</v>
      </c>
      <c r="Q27" s="9">
        <v>6.4356999999999998</v>
      </c>
    </row>
    <row r="28" spans="1:17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>
      <c r="A29" s="9" t="s">
        <v>76</v>
      </c>
      <c r="B29" s="10" t="s">
        <v>98</v>
      </c>
      <c r="C29" s="9">
        <v>0.2137</v>
      </c>
      <c r="D29" s="9">
        <v>0.89129999999999998</v>
      </c>
      <c r="E29" s="9">
        <v>2.3227000000000002</v>
      </c>
      <c r="F29" s="9">
        <v>3.3786999999999998</v>
      </c>
      <c r="G29" s="9">
        <v>4.0730000000000004</v>
      </c>
      <c r="H29" s="9">
        <v>4.2714999999999996</v>
      </c>
      <c r="I29" s="9">
        <v>4.7233000000000001</v>
      </c>
      <c r="J29" s="9">
        <v>5.1773999999999996</v>
      </c>
      <c r="K29" s="9">
        <v>5.3716999999999997</v>
      </c>
      <c r="L29" s="9">
        <v>5.5156999999999998</v>
      </c>
      <c r="M29" s="9">
        <v>5.8040000000000003</v>
      </c>
      <c r="N29" s="9">
        <v>5.9099000000000004</v>
      </c>
      <c r="O29" s="9">
        <v>6.3396999999999997</v>
      </c>
      <c r="P29" s="9">
        <v>6.4103000000000003</v>
      </c>
      <c r="Q29" s="9">
        <v>6.3860000000000001</v>
      </c>
    </row>
    <row r="30" spans="1:17">
      <c r="A30" s="9" t="s">
        <v>72</v>
      </c>
      <c r="B30" s="10" t="s">
        <v>99</v>
      </c>
      <c r="C30" s="9">
        <v>0.39029999999999998</v>
      </c>
      <c r="D30" s="9">
        <v>0.95750000000000002</v>
      </c>
      <c r="E30" s="9">
        <v>2.3163</v>
      </c>
      <c r="F30" s="9">
        <v>3.3656000000000001</v>
      </c>
      <c r="G30" s="9">
        <v>4.0513000000000003</v>
      </c>
      <c r="H30" s="9">
        <v>4.2708000000000004</v>
      </c>
      <c r="I30" s="9">
        <v>4.7129000000000003</v>
      </c>
      <c r="J30" s="9">
        <v>5.1444000000000001</v>
      </c>
      <c r="K30" s="9">
        <v>5.3426</v>
      </c>
      <c r="L30" s="9">
        <v>5.4892000000000003</v>
      </c>
      <c r="M30" s="9">
        <v>5.7500999999999998</v>
      </c>
      <c r="N30" s="9">
        <v>5.8631000000000002</v>
      </c>
      <c r="O30" s="9">
        <v>6.2812999999999999</v>
      </c>
      <c r="P30" s="9">
        <v>6.3486000000000002</v>
      </c>
      <c r="Q30" s="9">
        <v>6.3349000000000002</v>
      </c>
    </row>
    <row r="31" spans="1:17">
      <c r="A31" s="9" t="s">
        <v>79</v>
      </c>
      <c r="B31" s="10" t="s">
        <v>100</v>
      </c>
      <c r="C31" s="9">
        <v>0.28589999999999999</v>
      </c>
      <c r="D31" s="9">
        <v>1.0213000000000001</v>
      </c>
      <c r="E31" s="9">
        <v>2.3542000000000001</v>
      </c>
      <c r="F31" s="9">
        <v>3.2694999999999999</v>
      </c>
      <c r="G31" s="9">
        <v>3.9464999999999999</v>
      </c>
      <c r="H31" s="9">
        <v>4.1654</v>
      </c>
      <c r="I31" s="9">
        <v>4.5964999999999998</v>
      </c>
      <c r="J31" s="9">
        <v>5.0475000000000003</v>
      </c>
      <c r="K31" s="9">
        <v>5.2295999999999996</v>
      </c>
      <c r="L31" s="9">
        <v>5.3936999999999999</v>
      </c>
      <c r="M31" s="9">
        <v>5.6718000000000002</v>
      </c>
      <c r="N31" s="9">
        <v>5.7614000000000001</v>
      </c>
      <c r="O31" s="9">
        <v>6.2073999999999998</v>
      </c>
      <c r="P31" s="9">
        <v>6.2816000000000001</v>
      </c>
      <c r="Q31" s="9">
        <v>6.2641999999999998</v>
      </c>
    </row>
    <row r="32" spans="1:17">
      <c r="A32" s="9" t="s">
        <v>72</v>
      </c>
      <c r="B32" s="10" t="s">
        <v>101</v>
      </c>
      <c r="C32" s="9">
        <v>0.47849999999999998</v>
      </c>
      <c r="D32" s="9">
        <v>0.99129999999999996</v>
      </c>
      <c r="E32" s="9">
        <v>2.3959000000000001</v>
      </c>
      <c r="F32" s="9">
        <v>3.3292999999999999</v>
      </c>
      <c r="G32" s="9">
        <v>3.9931999999999999</v>
      </c>
      <c r="H32" s="9">
        <v>4.2408999999999999</v>
      </c>
      <c r="I32" s="9">
        <v>4.6627000000000001</v>
      </c>
      <c r="J32" s="9">
        <v>5.1180000000000003</v>
      </c>
      <c r="K32" s="9">
        <v>5.3181000000000003</v>
      </c>
      <c r="L32" s="9">
        <v>5.4581</v>
      </c>
      <c r="M32" s="9">
        <v>5.7203999999999997</v>
      </c>
      <c r="N32" s="9">
        <v>5.8296999999999999</v>
      </c>
      <c r="O32" s="9">
        <v>6.2584</v>
      </c>
      <c r="P32" s="9">
        <v>6.3413000000000004</v>
      </c>
      <c r="Q32" s="9">
        <v>6.3078000000000003</v>
      </c>
    </row>
    <row r="33" spans="1:17">
      <c r="A33" s="9" t="s">
        <v>74</v>
      </c>
      <c r="B33" s="10" t="s">
        <v>102</v>
      </c>
      <c r="C33" s="9">
        <v>0.44340000000000002</v>
      </c>
      <c r="D33" s="9">
        <v>1.1713</v>
      </c>
      <c r="E33" s="9">
        <v>2.4693000000000001</v>
      </c>
      <c r="F33" s="9">
        <v>3.5003000000000002</v>
      </c>
      <c r="G33" s="9">
        <v>4.1879</v>
      </c>
      <c r="H33" s="9">
        <v>4.4291</v>
      </c>
      <c r="I33" s="9">
        <v>4.8742000000000001</v>
      </c>
      <c r="J33" s="9">
        <v>5.3246000000000002</v>
      </c>
      <c r="K33" s="9">
        <v>5.4927999999999999</v>
      </c>
      <c r="L33" s="9">
        <v>5.6475999999999997</v>
      </c>
      <c r="M33" s="9">
        <v>5.9046000000000003</v>
      </c>
      <c r="N33" s="9">
        <v>6.0187999999999997</v>
      </c>
      <c r="O33" s="9">
        <v>6.4160000000000004</v>
      </c>
      <c r="P33" s="9">
        <v>6.4644000000000004</v>
      </c>
      <c r="Q33" s="9">
        <v>6.4462999999999999</v>
      </c>
    </row>
    <row r="34" spans="1:17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>
      <c r="A35" s="9" t="s">
        <v>76</v>
      </c>
      <c r="B35" s="10" t="s">
        <v>103</v>
      </c>
      <c r="C35" s="9">
        <v>0.49130000000000001</v>
      </c>
      <c r="D35" s="9">
        <v>1.2218</v>
      </c>
      <c r="E35" s="9">
        <v>2.3361000000000001</v>
      </c>
      <c r="F35" s="9">
        <v>3.3551000000000002</v>
      </c>
      <c r="G35" s="9">
        <v>4.0712000000000002</v>
      </c>
      <c r="H35" s="9">
        <v>4.4177</v>
      </c>
      <c r="I35" s="9">
        <v>4.8381999999999996</v>
      </c>
      <c r="J35" s="9">
        <v>5.2713999999999999</v>
      </c>
      <c r="K35" s="9">
        <v>5.4389000000000003</v>
      </c>
      <c r="L35" s="9">
        <v>5.5795000000000003</v>
      </c>
      <c r="M35" s="9">
        <v>5.8208000000000002</v>
      </c>
      <c r="N35" s="9">
        <v>5.9424999999999999</v>
      </c>
      <c r="O35" s="9">
        <v>6.3502999999999998</v>
      </c>
      <c r="P35" s="9">
        <v>6.4131</v>
      </c>
      <c r="Q35" s="9">
        <v>6.3974000000000002</v>
      </c>
    </row>
    <row r="36" spans="1:17">
      <c r="A36" s="9" t="s">
        <v>72</v>
      </c>
      <c r="B36" s="10" t="s">
        <v>104</v>
      </c>
      <c r="C36" s="9">
        <v>0.34949999999999998</v>
      </c>
      <c r="D36" s="9">
        <v>0.98399999999999999</v>
      </c>
      <c r="E36" s="9">
        <v>2.2153</v>
      </c>
      <c r="F36" s="9">
        <v>3.1646999999999998</v>
      </c>
      <c r="G36" s="9">
        <v>3.9453</v>
      </c>
      <c r="H36" s="9">
        <v>4.2686000000000002</v>
      </c>
      <c r="I36" s="9">
        <v>4.7175000000000002</v>
      </c>
      <c r="J36" s="9">
        <v>5.1355000000000004</v>
      </c>
      <c r="K36" s="9">
        <v>5.3009000000000004</v>
      </c>
      <c r="L36" s="9">
        <v>5.4532999999999996</v>
      </c>
      <c r="M36" s="9">
        <v>5.6849999999999996</v>
      </c>
      <c r="N36" s="9">
        <v>5.7847999999999997</v>
      </c>
      <c r="O36" s="9">
        <v>6.2283999999999997</v>
      </c>
      <c r="P36" s="9">
        <v>6.3067000000000002</v>
      </c>
      <c r="Q36" s="9">
        <v>6.2998000000000003</v>
      </c>
    </row>
    <row r="37" spans="1:17">
      <c r="A37" s="9" t="s">
        <v>79</v>
      </c>
      <c r="B37" s="10" t="s">
        <v>105</v>
      </c>
      <c r="C37" s="9">
        <v>0.36030000000000001</v>
      </c>
      <c r="D37" s="9">
        <v>1.0559000000000001</v>
      </c>
      <c r="E37" s="9">
        <v>2.0817999999999999</v>
      </c>
      <c r="F37" s="9">
        <v>3.165</v>
      </c>
      <c r="G37" s="9">
        <v>3.9470999999999998</v>
      </c>
      <c r="H37" s="9">
        <v>4.2873000000000001</v>
      </c>
      <c r="I37" s="9">
        <v>4.7488000000000001</v>
      </c>
      <c r="J37" s="9">
        <v>5.1577000000000002</v>
      </c>
      <c r="K37" s="9">
        <v>5.3361999999999998</v>
      </c>
      <c r="L37" s="9">
        <v>5.4888000000000003</v>
      </c>
      <c r="M37" s="9">
        <v>5.7324000000000002</v>
      </c>
      <c r="N37" s="9">
        <v>5.8270999999999997</v>
      </c>
      <c r="O37" s="9">
        <v>6.2366000000000001</v>
      </c>
      <c r="P37" s="9">
        <v>6.3318000000000003</v>
      </c>
      <c r="Q37" s="9">
        <v>6.3411</v>
      </c>
    </row>
    <row r="38" spans="1:17">
      <c r="A38" s="9" t="s">
        <v>72</v>
      </c>
      <c r="B38" s="10" t="s">
        <v>106</v>
      </c>
      <c r="C38" s="9">
        <v>0.48220000000000002</v>
      </c>
      <c r="D38" s="9">
        <v>1.1278999999999999</v>
      </c>
      <c r="E38" s="9">
        <v>1.9646999999999999</v>
      </c>
      <c r="F38" s="9">
        <v>3.2115999999999998</v>
      </c>
      <c r="G38" s="9">
        <v>4.0412999999999997</v>
      </c>
      <c r="H38" s="9">
        <v>4.3476999999999997</v>
      </c>
      <c r="I38" s="9">
        <v>4.8201000000000001</v>
      </c>
      <c r="J38" s="9">
        <v>5.2571000000000003</v>
      </c>
      <c r="K38" s="9">
        <v>5.4401000000000002</v>
      </c>
      <c r="L38" s="9">
        <v>5.6013999999999999</v>
      </c>
      <c r="M38" s="9">
        <v>5.8362999999999996</v>
      </c>
      <c r="N38" s="9">
        <v>5.9412000000000003</v>
      </c>
      <c r="O38" s="9">
        <v>6.3628</v>
      </c>
      <c r="P38" s="9">
        <v>6.4740000000000002</v>
      </c>
      <c r="Q38" s="9">
        <v>6.4805000000000001</v>
      </c>
    </row>
    <row r="39" spans="1:17">
      <c r="A39" s="9" t="s">
        <v>74</v>
      </c>
      <c r="B39" s="10" t="s">
        <v>107</v>
      </c>
      <c r="C39" s="9">
        <v>0.37530000000000002</v>
      </c>
      <c r="D39" s="9">
        <v>0.98719999999999997</v>
      </c>
      <c r="E39" s="9">
        <v>1.8927</v>
      </c>
      <c r="F39" s="9">
        <v>2.8765999999999998</v>
      </c>
      <c r="G39" s="9">
        <v>3.7164000000000001</v>
      </c>
      <c r="H39" s="9">
        <v>4.0430000000000001</v>
      </c>
      <c r="I39" s="9">
        <v>4.5282</v>
      </c>
      <c r="J39" s="9">
        <v>5.0033000000000003</v>
      </c>
      <c r="K39" s="9">
        <v>5.2099000000000002</v>
      </c>
      <c r="L39" s="9">
        <v>5.3788</v>
      </c>
      <c r="M39" s="9">
        <v>5.6264000000000003</v>
      </c>
      <c r="N39" s="9">
        <v>5.7274000000000003</v>
      </c>
      <c r="O39" s="9">
        <v>6.1767000000000003</v>
      </c>
      <c r="P39" s="9">
        <v>6.2971000000000004</v>
      </c>
      <c r="Q39" s="9">
        <v>6.3258000000000001</v>
      </c>
    </row>
    <row r="40" spans="1:17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>
      <c r="A41" s="9" t="s">
        <v>76</v>
      </c>
      <c r="B41" s="10" t="s">
        <v>108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>
      <c r="A42" s="9" t="s">
        <v>72</v>
      </c>
      <c r="B42" s="10" t="s">
        <v>109</v>
      </c>
      <c r="C42" s="9">
        <v>0.37530000000000002</v>
      </c>
      <c r="D42" s="9">
        <v>0.98719999999999997</v>
      </c>
      <c r="E42" s="9">
        <v>1.7989999999999999</v>
      </c>
      <c r="F42" s="9">
        <v>2.8765999999999998</v>
      </c>
      <c r="G42" s="9">
        <v>3.7164000000000001</v>
      </c>
      <c r="H42" s="9">
        <v>4.0430000000000001</v>
      </c>
      <c r="I42" s="9">
        <v>4.5282</v>
      </c>
      <c r="J42" s="9">
        <v>5.0033000000000003</v>
      </c>
      <c r="K42" s="9">
        <v>5.2099000000000002</v>
      </c>
      <c r="L42" s="9">
        <v>5.3788</v>
      </c>
      <c r="M42" s="9">
        <v>5.6264000000000003</v>
      </c>
      <c r="N42" s="9">
        <v>5.7274000000000003</v>
      </c>
      <c r="O42" s="9">
        <v>6.1767000000000003</v>
      </c>
      <c r="P42" s="9">
        <v>6.2971000000000004</v>
      </c>
      <c r="Q42" s="9">
        <v>6.3258000000000001</v>
      </c>
    </row>
    <row r="43" spans="1:17">
      <c r="A43" s="9" t="s">
        <v>79</v>
      </c>
      <c r="B43" s="10" t="s">
        <v>110</v>
      </c>
      <c r="C43" s="9">
        <v>0.32079999999999997</v>
      </c>
      <c r="D43" s="9">
        <v>0.92579999999999996</v>
      </c>
      <c r="E43" s="9">
        <v>1.7684</v>
      </c>
      <c r="F43" s="9">
        <v>2.6783999999999999</v>
      </c>
      <c r="G43" s="9">
        <v>3.6061999999999999</v>
      </c>
      <c r="H43" s="9">
        <v>3.903</v>
      </c>
      <c r="I43" s="9">
        <v>4.4286000000000003</v>
      </c>
      <c r="J43" s="9">
        <v>4.8952999999999998</v>
      </c>
      <c r="K43" s="9">
        <v>5.1196999999999999</v>
      </c>
      <c r="L43" s="9">
        <v>5.2877000000000001</v>
      </c>
      <c r="M43" s="9">
        <v>5.5434000000000001</v>
      </c>
      <c r="N43" s="9">
        <v>5.6559999999999997</v>
      </c>
      <c r="O43" s="9">
        <v>6.1102999999999996</v>
      </c>
      <c r="P43" s="9">
        <v>6.2523</v>
      </c>
      <c r="Q43" s="9">
        <v>6.2771999999999997</v>
      </c>
    </row>
    <row r="44" spans="1:17">
      <c r="A44" s="9" t="s">
        <v>72</v>
      </c>
      <c r="B44" s="10" t="s">
        <v>111</v>
      </c>
      <c r="C44" s="9">
        <v>0.34639999999999999</v>
      </c>
      <c r="D44" s="9">
        <v>0.71599999999999997</v>
      </c>
      <c r="E44" s="9">
        <v>1.6368</v>
      </c>
      <c r="F44" s="9">
        <v>2.4247000000000001</v>
      </c>
      <c r="G44" s="9">
        <v>3.3727</v>
      </c>
      <c r="H44" s="9">
        <v>3.6714000000000002</v>
      </c>
      <c r="I44" s="9">
        <v>4.1809000000000003</v>
      </c>
      <c r="J44" s="9">
        <v>4.6669</v>
      </c>
      <c r="K44" s="9">
        <v>4.8716999999999997</v>
      </c>
      <c r="L44" s="9">
        <v>5.0458999999999996</v>
      </c>
      <c r="M44" s="9">
        <v>5.3030999999999997</v>
      </c>
      <c r="N44" s="9">
        <v>5.4097999999999997</v>
      </c>
      <c r="O44" s="9">
        <v>5.9036</v>
      </c>
      <c r="P44" s="9">
        <v>6.0571000000000002</v>
      </c>
      <c r="Q44" s="9">
        <v>6.1006999999999998</v>
      </c>
    </row>
    <row r="45" spans="1:17">
      <c r="A45" s="9" t="s">
        <v>74</v>
      </c>
      <c r="B45" s="10" t="s">
        <v>112</v>
      </c>
      <c r="C45" s="9">
        <v>0.31919999999999998</v>
      </c>
      <c r="D45" s="9">
        <v>0.74380000000000002</v>
      </c>
      <c r="E45" s="9">
        <v>1.6192</v>
      </c>
      <c r="F45" s="9">
        <v>2.3664000000000001</v>
      </c>
      <c r="G45" s="9">
        <v>3.2763</v>
      </c>
      <c r="H45" s="9">
        <v>3.5619999999999998</v>
      </c>
      <c r="I45" s="9">
        <v>4.0618999999999996</v>
      </c>
      <c r="J45" s="9">
        <v>4.5456000000000003</v>
      </c>
      <c r="K45" s="9">
        <v>4.7561999999999998</v>
      </c>
      <c r="L45" s="9">
        <v>4.9353999999999996</v>
      </c>
      <c r="M45" s="9">
        <v>5.2045000000000003</v>
      </c>
      <c r="N45" s="9">
        <v>5.3087</v>
      </c>
      <c r="O45" s="9">
        <v>5.8003999999999998</v>
      </c>
      <c r="P45" s="9">
        <v>5.9470999999999998</v>
      </c>
      <c r="Q45" s="9">
        <v>5.9913999999999996</v>
      </c>
    </row>
    <row r="46" spans="1:17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>
      <c r="A47" s="9" t="s">
        <v>76</v>
      </c>
      <c r="B47" s="10" t="s">
        <v>113</v>
      </c>
      <c r="C47" s="9">
        <v>0.40529999999999999</v>
      </c>
      <c r="D47" s="9">
        <v>0.75</v>
      </c>
      <c r="E47" s="9">
        <v>1.6198999999999999</v>
      </c>
      <c r="F47" s="9">
        <v>2.4169999999999998</v>
      </c>
      <c r="G47" s="9">
        <v>3.2753000000000001</v>
      </c>
      <c r="H47" s="9">
        <v>3.5731999999999999</v>
      </c>
      <c r="I47" s="9">
        <v>4.0583</v>
      </c>
      <c r="J47" s="9">
        <v>4.5416999999999996</v>
      </c>
      <c r="K47" s="9">
        <v>4.7603</v>
      </c>
      <c r="L47" s="9">
        <v>4.9382999999999999</v>
      </c>
      <c r="M47" s="9">
        <v>5.2051999999999996</v>
      </c>
      <c r="N47" s="9">
        <v>5.3108000000000004</v>
      </c>
      <c r="O47" s="9">
        <v>5.8066000000000004</v>
      </c>
      <c r="P47" s="9">
        <v>5.9574999999999996</v>
      </c>
      <c r="Q47" s="9">
        <v>6.0007000000000001</v>
      </c>
    </row>
    <row r="48" spans="1:17">
      <c r="A48" s="9" t="s">
        <v>72</v>
      </c>
      <c r="B48" s="10" t="s">
        <v>114</v>
      </c>
      <c r="C48" s="9">
        <v>0.37809999999999999</v>
      </c>
      <c r="D48" s="9">
        <v>0.81950000000000001</v>
      </c>
      <c r="E48" s="9">
        <v>1.597</v>
      </c>
      <c r="F48" s="9">
        <v>2.4798</v>
      </c>
      <c r="G48" s="9">
        <v>3.3635000000000002</v>
      </c>
      <c r="H48" s="9">
        <v>3.6591</v>
      </c>
      <c r="I48" s="9">
        <v>4.1604999999999999</v>
      </c>
      <c r="J48" s="9">
        <v>4.6311</v>
      </c>
      <c r="K48" s="9">
        <v>4.8635000000000002</v>
      </c>
      <c r="L48" s="9">
        <v>5.0282999999999998</v>
      </c>
      <c r="M48" s="9">
        <v>5.3045</v>
      </c>
      <c r="N48" s="9">
        <v>5.4204999999999997</v>
      </c>
      <c r="O48" s="9">
        <v>5.9119000000000002</v>
      </c>
      <c r="P48" s="9">
        <v>6.0498000000000003</v>
      </c>
      <c r="Q48" s="9">
        <v>6.0907</v>
      </c>
    </row>
    <row r="49" spans="1:17">
      <c r="A49" s="9" t="s">
        <v>79</v>
      </c>
      <c r="B49" s="10" t="s">
        <v>115</v>
      </c>
      <c r="C49" s="9">
        <v>0.36459999999999998</v>
      </c>
      <c r="D49" s="9">
        <v>0.79510000000000003</v>
      </c>
      <c r="E49" s="9">
        <v>1.5282</v>
      </c>
      <c r="F49" s="9">
        <v>2.3530000000000002</v>
      </c>
      <c r="G49" s="9">
        <v>3.1798000000000002</v>
      </c>
      <c r="H49" s="9">
        <v>3.4499</v>
      </c>
      <c r="I49" s="9">
        <v>3.9474999999999998</v>
      </c>
      <c r="J49" s="9">
        <v>4.4485000000000001</v>
      </c>
      <c r="K49" s="9">
        <v>4.6948999999999996</v>
      </c>
      <c r="L49" s="9">
        <v>4.8726000000000003</v>
      </c>
      <c r="M49" s="9">
        <v>5.1704999999999997</v>
      </c>
      <c r="N49" s="9">
        <v>5.2858000000000001</v>
      </c>
      <c r="O49" s="9">
        <v>5.7667000000000002</v>
      </c>
      <c r="P49" s="9">
        <v>5.9130000000000003</v>
      </c>
      <c r="Q49" s="9">
        <v>5.9596</v>
      </c>
    </row>
    <row r="50" spans="1:17">
      <c r="A50" s="9" t="s">
        <v>72</v>
      </c>
      <c r="B50" s="10" t="s">
        <v>116</v>
      </c>
      <c r="C50" s="9">
        <v>0.3241</v>
      </c>
      <c r="D50" s="9">
        <v>0.62180000000000002</v>
      </c>
      <c r="E50" s="9">
        <v>1.5112000000000001</v>
      </c>
      <c r="F50" s="9">
        <v>2.3641999999999999</v>
      </c>
      <c r="G50" s="9">
        <v>3.1597</v>
      </c>
      <c r="H50" s="9">
        <v>3.4550999999999998</v>
      </c>
      <c r="I50" s="9">
        <v>3.9588000000000001</v>
      </c>
      <c r="J50" s="9">
        <v>4.4433999999999996</v>
      </c>
      <c r="K50" s="9">
        <v>4.7046000000000001</v>
      </c>
      <c r="L50" s="9">
        <v>4.8922999999999996</v>
      </c>
      <c r="M50" s="9">
        <v>5.1866000000000003</v>
      </c>
      <c r="N50" s="9">
        <v>5.3114999999999997</v>
      </c>
      <c r="O50" s="9">
        <v>5.8082000000000003</v>
      </c>
      <c r="P50" s="9">
        <v>5.9359999999999999</v>
      </c>
      <c r="Q50" s="9">
        <v>5.9763000000000002</v>
      </c>
    </row>
    <row r="51" spans="1:17">
      <c r="A51" s="9" t="s">
        <v>74</v>
      </c>
      <c r="B51" s="10" t="s">
        <v>117</v>
      </c>
      <c r="C51" s="9">
        <v>0.35310000000000002</v>
      </c>
      <c r="D51" s="9">
        <v>0.65410000000000001</v>
      </c>
      <c r="E51" s="9">
        <v>1.5195000000000001</v>
      </c>
      <c r="F51" s="9">
        <v>2.3702999999999999</v>
      </c>
      <c r="G51" s="9">
        <v>3.1476999999999999</v>
      </c>
      <c r="H51" s="9">
        <v>3.4434999999999998</v>
      </c>
      <c r="I51" s="9">
        <v>3.9338000000000002</v>
      </c>
      <c r="J51" s="9">
        <v>4.4302000000000001</v>
      </c>
      <c r="K51" s="9">
        <v>4.6840000000000002</v>
      </c>
      <c r="L51" s="9">
        <v>4.8682999999999996</v>
      </c>
      <c r="M51" s="9">
        <v>5.1608999999999998</v>
      </c>
      <c r="N51" s="9">
        <v>5.2877000000000001</v>
      </c>
      <c r="O51" s="9">
        <v>5.8018999999999998</v>
      </c>
      <c r="P51" s="9">
        <v>5.9355000000000002</v>
      </c>
      <c r="Q51" s="9">
        <v>5.9720000000000004</v>
      </c>
    </row>
    <row r="52" spans="1:1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>
      <c r="A53" s="9" t="s">
        <v>76</v>
      </c>
      <c r="B53" s="10" t="s">
        <v>118</v>
      </c>
      <c r="C53" s="9">
        <v>0.27700000000000002</v>
      </c>
      <c r="D53" s="9">
        <v>0.66180000000000005</v>
      </c>
      <c r="E53" s="9">
        <v>1.5236000000000001</v>
      </c>
      <c r="F53" s="9">
        <v>2.3959999999999999</v>
      </c>
      <c r="G53" s="9">
        <v>3.1798999999999999</v>
      </c>
      <c r="H53" s="9">
        <v>3.4661</v>
      </c>
      <c r="I53" s="9">
        <v>3.9615999999999998</v>
      </c>
      <c r="J53" s="9">
        <v>4.4534000000000002</v>
      </c>
      <c r="K53" s="9">
        <v>4.7127999999999997</v>
      </c>
      <c r="L53" s="9">
        <v>4.8933</v>
      </c>
      <c r="M53" s="9">
        <v>5.1908000000000003</v>
      </c>
      <c r="N53" s="9">
        <v>5.3280000000000003</v>
      </c>
      <c r="O53" s="9">
        <v>5.8551000000000002</v>
      </c>
      <c r="P53" s="9">
        <v>5.9964000000000004</v>
      </c>
      <c r="Q53" s="9">
        <v>6.0373000000000001</v>
      </c>
    </row>
    <row r="54" spans="1:17">
      <c r="A54" s="9" t="s">
        <v>72</v>
      </c>
      <c r="B54" s="10" t="s">
        <v>119</v>
      </c>
      <c r="C54" s="9">
        <v>0.30580000000000002</v>
      </c>
      <c r="D54" s="9">
        <v>0.70540000000000003</v>
      </c>
      <c r="E54" s="9">
        <v>1.512</v>
      </c>
      <c r="F54" s="9">
        <v>2.4582999999999999</v>
      </c>
      <c r="G54" s="9">
        <v>3.2515999999999998</v>
      </c>
      <c r="H54" s="9">
        <v>3.5655000000000001</v>
      </c>
      <c r="I54" s="9">
        <v>4.0544000000000002</v>
      </c>
      <c r="J54" s="9">
        <v>4.5702999999999996</v>
      </c>
      <c r="K54" s="9">
        <v>4.8319999999999999</v>
      </c>
      <c r="L54" s="9">
        <v>5.0115999999999996</v>
      </c>
      <c r="M54" s="9">
        <v>5.3072999999999997</v>
      </c>
      <c r="N54" s="9">
        <v>5.4516</v>
      </c>
      <c r="O54" s="9">
        <v>5.9661999999999997</v>
      </c>
      <c r="P54" s="9">
        <v>6.1093999999999999</v>
      </c>
      <c r="Q54" s="9">
        <v>6.1332000000000004</v>
      </c>
    </row>
    <row r="55" spans="1:17">
      <c r="A55" s="9" t="s">
        <v>79</v>
      </c>
      <c r="B55" s="10" t="s">
        <v>120</v>
      </c>
      <c r="C55" s="9">
        <v>0.25729999999999997</v>
      </c>
      <c r="D55" s="9">
        <v>0.5272</v>
      </c>
      <c r="E55" s="9">
        <v>1.4287000000000001</v>
      </c>
      <c r="F55" s="9">
        <v>2.3302999999999998</v>
      </c>
      <c r="G55" s="9">
        <v>3.1341000000000001</v>
      </c>
      <c r="H55" s="9">
        <v>3.4289000000000001</v>
      </c>
      <c r="I55" s="9">
        <v>3.9451000000000001</v>
      </c>
      <c r="J55" s="9">
        <v>4.4512</v>
      </c>
      <c r="K55" s="9">
        <v>4.7126999999999999</v>
      </c>
      <c r="L55" s="9">
        <v>4.9005999999999998</v>
      </c>
      <c r="M55" s="9">
        <v>5.1950000000000003</v>
      </c>
      <c r="N55" s="9">
        <v>5.3608000000000002</v>
      </c>
      <c r="O55" s="9">
        <v>5.8818000000000001</v>
      </c>
      <c r="P55" s="9">
        <v>6.0236999999999998</v>
      </c>
      <c r="Q55" s="9">
        <v>6.0505000000000004</v>
      </c>
    </row>
    <row r="56" spans="1:17">
      <c r="A56" s="9" t="s">
        <v>72</v>
      </c>
      <c r="B56" s="10" t="s">
        <v>121</v>
      </c>
      <c r="C56" s="9">
        <v>0.2843</v>
      </c>
      <c r="D56" s="9">
        <v>0.53539999999999999</v>
      </c>
      <c r="E56" s="9">
        <v>1.2189000000000001</v>
      </c>
      <c r="F56" s="9">
        <v>2.2422</v>
      </c>
      <c r="G56" s="9">
        <v>2.9845999999999999</v>
      </c>
      <c r="H56" s="9">
        <v>3.2566999999999999</v>
      </c>
      <c r="I56" s="9">
        <v>3.7490999999999999</v>
      </c>
      <c r="J56" s="9">
        <v>4.2758000000000003</v>
      </c>
      <c r="K56" s="9">
        <v>4.54</v>
      </c>
      <c r="L56" s="9">
        <v>4.7214999999999998</v>
      </c>
      <c r="M56" s="9">
        <v>5.0190000000000001</v>
      </c>
      <c r="N56" s="9">
        <v>5.1908000000000003</v>
      </c>
      <c r="O56" s="9">
        <v>5.7187999999999999</v>
      </c>
      <c r="P56" s="9">
        <v>5.8634000000000004</v>
      </c>
      <c r="Q56" s="9">
        <v>5.9088000000000003</v>
      </c>
    </row>
    <row r="57" spans="1:17">
      <c r="A57" s="9" t="s">
        <v>74</v>
      </c>
      <c r="B57" s="10" t="s">
        <v>122</v>
      </c>
      <c r="C57" s="9">
        <v>0.27939999999999998</v>
      </c>
      <c r="D57" s="9">
        <v>0.53200000000000003</v>
      </c>
      <c r="E57" s="9">
        <v>1.1540999999999999</v>
      </c>
      <c r="F57" s="9">
        <v>2.2749999999999999</v>
      </c>
      <c r="G57" s="9">
        <v>2.9729999999999999</v>
      </c>
      <c r="H57" s="9">
        <v>3.23</v>
      </c>
      <c r="I57" s="9">
        <v>3.7067999999999999</v>
      </c>
      <c r="J57" s="9">
        <v>4.2371999999999996</v>
      </c>
      <c r="K57" s="9">
        <v>4.5050999999999997</v>
      </c>
      <c r="L57" s="9">
        <v>4.6870000000000003</v>
      </c>
      <c r="M57" s="9">
        <v>4.9843000000000002</v>
      </c>
      <c r="N57" s="9">
        <v>5.1558000000000002</v>
      </c>
      <c r="O57" s="9">
        <v>5.6988000000000003</v>
      </c>
      <c r="P57" s="9">
        <v>5.8470000000000004</v>
      </c>
      <c r="Q57" s="9">
        <v>5.8913000000000002</v>
      </c>
    </row>
    <row r="58" spans="1:17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>
      <c r="A59" s="9" t="s">
        <v>76</v>
      </c>
      <c r="B59" s="10" t="s">
        <v>123</v>
      </c>
      <c r="C59" s="9">
        <v>0.45800000000000002</v>
      </c>
      <c r="D59" s="9">
        <v>0.57469999999999999</v>
      </c>
      <c r="E59" s="9">
        <v>1.1894</v>
      </c>
      <c r="F59" s="9">
        <v>2.2812000000000001</v>
      </c>
      <c r="G59" s="9">
        <v>2.9784000000000002</v>
      </c>
      <c r="H59" s="9">
        <v>3.2355999999999998</v>
      </c>
      <c r="I59" s="9">
        <v>3.7035</v>
      </c>
      <c r="J59" s="9">
        <v>4.2362000000000002</v>
      </c>
      <c r="K59" s="9">
        <v>4.5002000000000004</v>
      </c>
      <c r="L59" s="9">
        <v>4.6813000000000002</v>
      </c>
      <c r="M59" s="9">
        <v>4.9863999999999997</v>
      </c>
      <c r="N59" s="9">
        <v>5.1566999999999998</v>
      </c>
      <c r="O59" s="9">
        <v>5.6962000000000002</v>
      </c>
      <c r="P59" s="9">
        <v>5.8440000000000003</v>
      </c>
      <c r="Q59" s="9">
        <v>5.8879000000000001</v>
      </c>
    </row>
    <row r="60" spans="1:17">
      <c r="A60" s="9" t="s">
        <v>72</v>
      </c>
      <c r="B60" s="10" t="s">
        <v>124</v>
      </c>
      <c r="C60" s="9">
        <v>0.30020000000000002</v>
      </c>
      <c r="D60" s="9">
        <v>0.57099999999999995</v>
      </c>
      <c r="E60" s="9">
        <v>1.1581999999999999</v>
      </c>
      <c r="F60" s="9">
        <v>2.3018000000000001</v>
      </c>
      <c r="G60" s="9">
        <v>2.9544000000000001</v>
      </c>
      <c r="H60" s="9">
        <v>3.2160000000000002</v>
      </c>
      <c r="I60" s="9">
        <v>3.6861999999999999</v>
      </c>
      <c r="J60" s="9">
        <v>4.226</v>
      </c>
      <c r="K60" s="9">
        <v>4.4913999999999996</v>
      </c>
      <c r="L60" s="9">
        <v>4.6639999999999997</v>
      </c>
      <c r="M60" s="9">
        <v>4.9809999999999999</v>
      </c>
      <c r="N60" s="9">
        <v>5.1459999999999999</v>
      </c>
      <c r="O60" s="9">
        <v>5.6833999999999998</v>
      </c>
      <c r="P60" s="9">
        <v>5.8337000000000003</v>
      </c>
      <c r="Q60" s="9">
        <v>5.8672000000000004</v>
      </c>
    </row>
    <row r="61" spans="1:17">
      <c r="A61" s="9" t="s">
        <v>79</v>
      </c>
      <c r="B61" s="10" t="s">
        <v>125</v>
      </c>
      <c r="C61" s="9">
        <v>0.34300000000000003</v>
      </c>
      <c r="D61" s="9">
        <v>0.62780000000000002</v>
      </c>
      <c r="E61" s="9">
        <v>1.1917</v>
      </c>
      <c r="F61" s="9">
        <v>2.3464999999999998</v>
      </c>
      <c r="G61" s="9">
        <v>2.9754</v>
      </c>
      <c r="H61" s="9">
        <v>3.2214999999999998</v>
      </c>
      <c r="I61" s="9">
        <v>3.7018</v>
      </c>
      <c r="J61" s="9">
        <v>4.2004000000000001</v>
      </c>
      <c r="K61" s="9">
        <v>4.468</v>
      </c>
      <c r="L61" s="9">
        <v>4.6452</v>
      </c>
      <c r="M61" s="9">
        <v>4.9519000000000002</v>
      </c>
      <c r="N61" s="9">
        <v>5.1365999999999996</v>
      </c>
      <c r="O61" s="9">
        <v>5.6783000000000001</v>
      </c>
      <c r="P61" s="9">
        <v>5.8396999999999997</v>
      </c>
      <c r="Q61" s="9">
        <v>5.8720999999999997</v>
      </c>
    </row>
    <row r="62" spans="1:17">
      <c r="A62" s="9" t="s">
        <v>72</v>
      </c>
      <c r="B62" s="10" t="s">
        <v>126</v>
      </c>
      <c r="C62" s="9">
        <v>0.3095</v>
      </c>
      <c r="D62" s="9">
        <v>0.59050000000000002</v>
      </c>
      <c r="E62" s="9">
        <v>1.1608000000000001</v>
      </c>
      <c r="F62" s="9">
        <v>2.3359000000000001</v>
      </c>
      <c r="G62" s="9">
        <v>2.9622999999999999</v>
      </c>
      <c r="H62" s="9">
        <v>3.1657999999999999</v>
      </c>
      <c r="I62" s="9">
        <v>3.6661999999999999</v>
      </c>
      <c r="J62" s="9">
        <v>4.1355000000000004</v>
      </c>
      <c r="K62" s="9">
        <v>4.4245999999999999</v>
      </c>
      <c r="L62" s="9">
        <v>4.5990000000000002</v>
      </c>
      <c r="M62" s="9">
        <v>4.9305000000000003</v>
      </c>
      <c r="N62" s="9">
        <v>5.0965999999999996</v>
      </c>
      <c r="O62" s="9">
        <v>5.6798999999999999</v>
      </c>
      <c r="P62" s="9">
        <v>5.8323</v>
      </c>
      <c r="Q62" s="9">
        <v>5.8587999999999996</v>
      </c>
    </row>
    <row r="63" spans="1:17">
      <c r="A63" s="9" t="s">
        <v>74</v>
      </c>
      <c r="B63" s="10" t="s">
        <v>127</v>
      </c>
      <c r="C63" s="9">
        <v>0.30480000000000002</v>
      </c>
      <c r="D63" s="9">
        <v>0.57569999999999999</v>
      </c>
      <c r="E63" s="9">
        <v>1.0975999999999999</v>
      </c>
      <c r="F63" s="9">
        <v>2.2317999999999998</v>
      </c>
      <c r="G63" s="9">
        <v>2.8490000000000002</v>
      </c>
      <c r="H63" s="9">
        <v>3.0467</v>
      </c>
      <c r="I63" s="9">
        <v>3.5436000000000001</v>
      </c>
      <c r="J63" s="9">
        <v>4.0323000000000002</v>
      </c>
      <c r="K63" s="9">
        <v>4.3213999999999997</v>
      </c>
      <c r="L63" s="9">
        <v>4.5121000000000002</v>
      </c>
      <c r="M63" s="9">
        <v>4.8418000000000001</v>
      </c>
      <c r="N63" s="9">
        <v>5.0190999999999999</v>
      </c>
      <c r="O63" s="9">
        <v>5.5758999999999999</v>
      </c>
      <c r="P63" s="9">
        <v>5.7278000000000002</v>
      </c>
      <c r="Q63" s="9">
        <v>5.7728000000000002</v>
      </c>
    </row>
    <row r="64" spans="1:17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>
      <c r="A65" s="9" t="s">
        <v>76</v>
      </c>
      <c r="B65" s="10" t="s">
        <v>128</v>
      </c>
      <c r="C65" s="9">
        <v>0.51870000000000005</v>
      </c>
      <c r="D65" s="9">
        <v>0.57220000000000004</v>
      </c>
      <c r="E65" s="9">
        <v>1.1214999999999999</v>
      </c>
      <c r="F65" s="9">
        <v>2.2261000000000002</v>
      </c>
      <c r="G65" s="9">
        <v>2.8115000000000001</v>
      </c>
      <c r="H65" s="9">
        <v>3.0110000000000001</v>
      </c>
      <c r="I65" s="9">
        <v>3.5114000000000001</v>
      </c>
      <c r="J65" s="9">
        <v>3.9666000000000001</v>
      </c>
      <c r="K65" s="9">
        <v>4.2579000000000002</v>
      </c>
      <c r="L65" s="9">
        <v>4.4554999999999998</v>
      </c>
      <c r="M65" s="9">
        <v>4.7756999999999996</v>
      </c>
      <c r="N65" s="9">
        <v>4.9603999999999999</v>
      </c>
      <c r="O65" s="9">
        <v>5.5247000000000002</v>
      </c>
      <c r="P65" s="9">
        <v>5.6771000000000003</v>
      </c>
      <c r="Q65" s="9">
        <v>5.7157999999999998</v>
      </c>
    </row>
    <row r="66" spans="1:17">
      <c r="A66" s="9" t="s">
        <v>72</v>
      </c>
      <c r="B66" s="10" t="s">
        <v>129</v>
      </c>
      <c r="C66" s="9">
        <v>0.3226</v>
      </c>
      <c r="D66" s="9">
        <v>0.61260000000000003</v>
      </c>
      <c r="E66" s="9">
        <v>1.0803</v>
      </c>
      <c r="F66" s="9">
        <v>2.1941000000000002</v>
      </c>
      <c r="G66" s="9">
        <v>2.7879</v>
      </c>
      <c r="H66" s="9">
        <v>2.9807999999999999</v>
      </c>
      <c r="I66" s="9">
        <v>3.5118</v>
      </c>
      <c r="J66" s="9">
        <v>3.9801000000000002</v>
      </c>
      <c r="K66" s="9">
        <v>4.2826000000000004</v>
      </c>
      <c r="L66" s="9">
        <v>4.4896000000000003</v>
      </c>
      <c r="M66" s="9">
        <v>4.8387000000000002</v>
      </c>
      <c r="N66" s="9">
        <v>5.0151000000000003</v>
      </c>
      <c r="O66" s="9">
        <v>5.5594000000000001</v>
      </c>
      <c r="P66" s="9">
        <v>5.6955</v>
      </c>
      <c r="Q66" s="9">
        <v>5.7622</v>
      </c>
    </row>
    <row r="67" spans="1:17">
      <c r="A67" s="9" t="s">
        <v>79</v>
      </c>
      <c r="B67" s="10" t="s">
        <v>130</v>
      </c>
      <c r="C67" s="9">
        <v>0.51480000000000004</v>
      </c>
      <c r="D67" s="9">
        <v>0.65559999999999996</v>
      </c>
      <c r="E67" s="9">
        <v>1.1405000000000001</v>
      </c>
      <c r="F67" s="9">
        <v>2.2454999999999998</v>
      </c>
      <c r="G67" s="9">
        <v>2.8271000000000002</v>
      </c>
      <c r="H67" s="9">
        <v>3.0291000000000001</v>
      </c>
      <c r="I67" s="9">
        <v>3.5482999999999998</v>
      </c>
      <c r="J67" s="9">
        <v>4.0232999999999999</v>
      </c>
      <c r="K67" s="9">
        <v>4.3255999999999997</v>
      </c>
      <c r="L67" s="9">
        <v>4.5330000000000004</v>
      </c>
      <c r="M67" s="9">
        <v>4.8628999999999998</v>
      </c>
      <c r="N67" s="9">
        <v>5.0435999999999996</v>
      </c>
      <c r="O67" s="9">
        <v>5.5917000000000003</v>
      </c>
      <c r="P67" s="9">
        <v>5.7274000000000003</v>
      </c>
      <c r="Q67" s="9">
        <v>5.7847</v>
      </c>
    </row>
    <row r="68" spans="1:17">
      <c r="A68" s="9" t="s">
        <v>72</v>
      </c>
      <c r="B68" s="10" t="s">
        <v>131</v>
      </c>
      <c r="C68" s="9">
        <v>0.45669999999999999</v>
      </c>
      <c r="D68" s="9">
        <v>0.48039999999999999</v>
      </c>
      <c r="E68" s="9">
        <v>1.1105</v>
      </c>
      <c r="F68" s="9">
        <v>2.3328000000000002</v>
      </c>
      <c r="G68" s="9">
        <v>2.8681999999999999</v>
      </c>
      <c r="H68" s="9">
        <v>3.0844999999999998</v>
      </c>
      <c r="I68" s="9">
        <v>3.5972</v>
      </c>
      <c r="J68" s="9">
        <v>4.0621</v>
      </c>
      <c r="K68" s="9">
        <v>4.3585000000000003</v>
      </c>
      <c r="L68" s="9">
        <v>4.5738000000000003</v>
      </c>
      <c r="M68" s="9">
        <v>4.9103000000000003</v>
      </c>
      <c r="N68" s="9">
        <v>5.0984999999999996</v>
      </c>
      <c r="O68" s="9">
        <v>5.6302000000000003</v>
      </c>
      <c r="P68" s="9">
        <v>5.7717000000000001</v>
      </c>
      <c r="Q68" s="9">
        <v>5.8272000000000004</v>
      </c>
    </row>
    <row r="69" spans="1:17">
      <c r="A69" s="9" t="s">
        <v>74</v>
      </c>
      <c r="B69" s="10" t="s">
        <v>132</v>
      </c>
      <c r="C69" s="9">
        <v>0.32519999999999999</v>
      </c>
      <c r="D69" s="9">
        <v>0.49880000000000002</v>
      </c>
      <c r="E69" s="9">
        <v>1.0752999999999999</v>
      </c>
      <c r="F69" s="9">
        <v>2.1894999999999998</v>
      </c>
      <c r="G69" s="9">
        <v>2.7711999999999999</v>
      </c>
      <c r="H69" s="9">
        <v>2.9788000000000001</v>
      </c>
      <c r="I69" s="9">
        <v>3.4756</v>
      </c>
      <c r="J69" s="9">
        <v>3.9177</v>
      </c>
      <c r="K69" s="9">
        <v>4.2055999999999996</v>
      </c>
      <c r="L69" s="9">
        <v>4.4158999999999997</v>
      </c>
      <c r="M69" s="9">
        <v>4.7380000000000004</v>
      </c>
      <c r="N69" s="9">
        <v>4.9305000000000003</v>
      </c>
      <c r="O69" s="9">
        <v>5.4680999999999997</v>
      </c>
      <c r="P69" s="9">
        <v>5.6231</v>
      </c>
      <c r="Q69" s="9">
        <v>5.6844999999999999</v>
      </c>
    </row>
    <row r="70" spans="1:17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>
      <c r="A71" s="9" t="s">
        <v>76</v>
      </c>
      <c r="B71" s="10" t="s">
        <v>133</v>
      </c>
      <c r="C71" s="9">
        <v>0.44419999999999998</v>
      </c>
      <c r="D71" s="9">
        <v>0.50649999999999995</v>
      </c>
      <c r="E71" s="9">
        <v>0.96079999999999999</v>
      </c>
      <c r="F71" s="9">
        <v>2.1484000000000001</v>
      </c>
      <c r="G71" s="9">
        <v>2.7189000000000001</v>
      </c>
      <c r="H71" s="9">
        <v>2.9241999999999999</v>
      </c>
      <c r="I71" s="9">
        <v>3.4192999999999998</v>
      </c>
      <c r="J71" s="9">
        <v>3.8767</v>
      </c>
      <c r="K71" s="9">
        <v>4.1538000000000004</v>
      </c>
      <c r="L71" s="9">
        <v>4.3560999999999996</v>
      </c>
      <c r="M71" s="9">
        <v>4.6668000000000003</v>
      </c>
      <c r="N71" s="9">
        <v>4.8681000000000001</v>
      </c>
      <c r="O71" s="9">
        <v>5.3861999999999997</v>
      </c>
      <c r="P71" s="9">
        <v>5.5373000000000001</v>
      </c>
      <c r="Q71" s="9">
        <v>5.5834999999999999</v>
      </c>
    </row>
    <row r="72" spans="1:17">
      <c r="A72" s="9" t="s">
        <v>72</v>
      </c>
      <c r="B72" s="10" t="s">
        <v>134</v>
      </c>
      <c r="C72" s="9">
        <v>0.41389999999999999</v>
      </c>
      <c r="D72" s="9">
        <v>0.43</v>
      </c>
      <c r="E72" s="9">
        <v>0.89470000000000005</v>
      </c>
      <c r="F72" s="9">
        <v>2.0958000000000001</v>
      </c>
      <c r="G72" s="9">
        <v>2.6956000000000002</v>
      </c>
      <c r="H72" s="9">
        <v>2.9066000000000001</v>
      </c>
      <c r="I72" s="9">
        <v>3.3956</v>
      </c>
      <c r="J72" s="9">
        <v>3.8643999999999998</v>
      </c>
      <c r="K72" s="9">
        <v>4.1429</v>
      </c>
      <c r="L72" s="9">
        <v>4.3296999999999999</v>
      </c>
      <c r="M72" s="9">
        <v>4.6464999999999996</v>
      </c>
      <c r="N72" s="9">
        <v>4.83</v>
      </c>
      <c r="O72" s="9">
        <v>5.3784000000000001</v>
      </c>
      <c r="P72" s="9">
        <v>5.5172999999999996</v>
      </c>
      <c r="Q72" s="9">
        <v>5.5625999999999998</v>
      </c>
    </row>
    <row r="73" spans="1:17">
      <c r="A73" s="9" t="s">
        <v>79</v>
      </c>
      <c r="B73" s="10" t="s">
        <v>135</v>
      </c>
      <c r="C73" s="9">
        <v>0.28070000000000001</v>
      </c>
      <c r="D73" s="9">
        <v>0.54659999999999997</v>
      </c>
      <c r="E73" s="9">
        <v>1.0285</v>
      </c>
      <c r="F73" s="9">
        <v>2.2339000000000002</v>
      </c>
      <c r="G73" s="9">
        <v>2.7648999999999999</v>
      </c>
      <c r="H73" s="9">
        <v>2.9984000000000002</v>
      </c>
      <c r="I73" s="9">
        <v>3.4929999999999999</v>
      </c>
      <c r="J73" s="9">
        <v>3.9714999999999998</v>
      </c>
      <c r="K73" s="9">
        <v>4.2492999999999999</v>
      </c>
      <c r="L73" s="9">
        <v>4.4329000000000001</v>
      </c>
      <c r="M73" s="9">
        <v>4.7643000000000004</v>
      </c>
      <c r="N73" s="9">
        <v>4.9474</v>
      </c>
      <c r="O73" s="9">
        <v>5.4905999999999997</v>
      </c>
      <c r="P73" s="9">
        <v>5.6159999999999997</v>
      </c>
      <c r="Q73" s="9">
        <v>5.6688999999999998</v>
      </c>
    </row>
    <row r="74" spans="1:17">
      <c r="A74" s="9" t="s">
        <v>72</v>
      </c>
      <c r="B74" s="10" t="s">
        <v>136</v>
      </c>
      <c r="C74" s="9">
        <v>0.53139999999999998</v>
      </c>
      <c r="D74" s="9">
        <v>0.69779999999999998</v>
      </c>
      <c r="E74" s="9">
        <v>1.1827000000000001</v>
      </c>
      <c r="F74" s="9">
        <v>2.3769999999999998</v>
      </c>
      <c r="G74" s="9">
        <v>2.8742999999999999</v>
      </c>
      <c r="H74" s="9">
        <v>3.0507</v>
      </c>
      <c r="I74" s="9">
        <v>3.5497999999999998</v>
      </c>
      <c r="J74" s="9">
        <v>4.0225999999999997</v>
      </c>
      <c r="K74" s="9">
        <v>4.3010000000000002</v>
      </c>
      <c r="L74" s="9">
        <v>4.4786999999999999</v>
      </c>
      <c r="M74" s="9">
        <v>4.8173000000000004</v>
      </c>
      <c r="N74" s="9">
        <v>4.9980000000000002</v>
      </c>
      <c r="O74" s="9">
        <v>5.5547000000000004</v>
      </c>
      <c r="P74" s="9">
        <v>5.6849999999999996</v>
      </c>
      <c r="Q74" s="9">
        <v>5.7363</v>
      </c>
    </row>
    <row r="75" spans="1:17">
      <c r="A75" s="9" t="s">
        <v>74</v>
      </c>
      <c r="B75" s="10" t="s">
        <v>137</v>
      </c>
      <c r="C75" s="9">
        <v>0.3649</v>
      </c>
      <c r="D75" s="9">
        <v>0.6018</v>
      </c>
      <c r="E75" s="9">
        <v>1.1740999999999999</v>
      </c>
      <c r="F75" s="9">
        <v>2.4113000000000002</v>
      </c>
      <c r="G75" s="9">
        <v>2.9209999999999998</v>
      </c>
      <c r="H75" s="9">
        <v>3.0741000000000001</v>
      </c>
      <c r="I75" s="9">
        <v>3.5491000000000001</v>
      </c>
      <c r="J75" s="9">
        <v>4.0227000000000004</v>
      </c>
      <c r="K75" s="9">
        <v>4.2859999999999996</v>
      </c>
      <c r="L75" s="9">
        <v>4.4573</v>
      </c>
      <c r="M75" s="9">
        <v>4.7735000000000003</v>
      </c>
      <c r="N75" s="9">
        <v>4.9645000000000001</v>
      </c>
      <c r="O75" s="9">
        <v>5.5292000000000003</v>
      </c>
      <c r="P75" s="9">
        <v>5.6604000000000001</v>
      </c>
      <c r="Q75" s="9">
        <v>5.6952999999999996</v>
      </c>
    </row>
    <row r="76" spans="1:17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>
      <c r="A77" s="9" t="s">
        <v>76</v>
      </c>
      <c r="B77" s="10" t="s">
        <v>138</v>
      </c>
      <c r="C77" s="9">
        <v>0.4955</v>
      </c>
      <c r="D77" s="9">
        <v>0.43580000000000002</v>
      </c>
      <c r="E77" s="9">
        <v>1.4742999999999999</v>
      </c>
      <c r="F77" s="9">
        <v>2.5093000000000001</v>
      </c>
      <c r="G77" s="9">
        <v>3.0028000000000001</v>
      </c>
      <c r="H77" s="9">
        <v>3.1703000000000001</v>
      </c>
      <c r="I77" s="9">
        <v>3.6259999999999999</v>
      </c>
      <c r="J77" s="9">
        <v>4.0811000000000002</v>
      </c>
      <c r="K77" s="9">
        <v>4.3415999999999997</v>
      </c>
      <c r="L77" s="9">
        <v>4.4958</v>
      </c>
      <c r="M77" s="9">
        <v>4.7995000000000001</v>
      </c>
      <c r="N77" s="9">
        <v>5.0046999999999997</v>
      </c>
      <c r="O77" s="9">
        <v>5.5632999999999999</v>
      </c>
      <c r="P77" s="9">
        <v>5.6849999999999996</v>
      </c>
      <c r="Q77" s="9">
        <v>5.7313999999999998</v>
      </c>
    </row>
    <row r="78" spans="1:17">
      <c r="A78" s="9" t="s">
        <v>72</v>
      </c>
      <c r="B78" s="10" t="s">
        <v>139</v>
      </c>
      <c r="C78" s="9">
        <v>0.37809999999999999</v>
      </c>
      <c r="D78" s="9">
        <v>0.65580000000000005</v>
      </c>
      <c r="E78" s="9">
        <v>1.4753000000000001</v>
      </c>
      <c r="F78" s="9">
        <v>2.5977999999999999</v>
      </c>
      <c r="G78" s="9">
        <v>3.0602999999999998</v>
      </c>
      <c r="H78" s="9">
        <v>3.2088000000000001</v>
      </c>
      <c r="I78" s="9">
        <v>3.6577999999999999</v>
      </c>
      <c r="J78" s="9">
        <v>4.1116999999999999</v>
      </c>
      <c r="K78" s="9">
        <v>4.3544</v>
      </c>
      <c r="L78" s="9">
        <v>4.5216000000000003</v>
      </c>
      <c r="M78" s="9">
        <v>4.8235999999999999</v>
      </c>
      <c r="N78" s="9">
        <v>5.0274999999999999</v>
      </c>
      <c r="O78" s="9">
        <v>5.5940000000000003</v>
      </c>
      <c r="P78" s="9">
        <v>5.6992000000000003</v>
      </c>
      <c r="Q78" s="9">
        <v>5.7462</v>
      </c>
    </row>
    <row r="79" spans="1:17">
      <c r="A79" s="9" t="s">
        <v>79</v>
      </c>
      <c r="B79" s="10" t="s">
        <v>140</v>
      </c>
      <c r="C79" s="9">
        <v>0.36459999999999998</v>
      </c>
      <c r="D79" s="9">
        <v>0.64490000000000003</v>
      </c>
      <c r="E79" s="9">
        <v>1.5771999999999999</v>
      </c>
      <c r="F79" s="9">
        <v>2.6248</v>
      </c>
      <c r="G79" s="9">
        <v>3.0748000000000002</v>
      </c>
      <c r="H79" s="9">
        <v>3.2212000000000001</v>
      </c>
      <c r="I79" s="9">
        <v>3.6686000000000001</v>
      </c>
      <c r="J79" s="9">
        <v>4.1153000000000004</v>
      </c>
      <c r="K79" s="9">
        <v>4.3655999999999997</v>
      </c>
      <c r="L79" s="9">
        <v>4.5327999999999999</v>
      </c>
      <c r="M79" s="9">
        <v>4.8384</v>
      </c>
      <c r="N79" s="9">
        <v>5.0420999999999996</v>
      </c>
      <c r="O79" s="9">
        <v>5.6010999999999997</v>
      </c>
      <c r="P79" s="9">
        <v>5.6896000000000004</v>
      </c>
      <c r="Q79" s="9">
        <v>5.7169999999999996</v>
      </c>
    </row>
    <row r="80" spans="1:17">
      <c r="A80" s="9" t="s">
        <v>72</v>
      </c>
      <c r="B80" s="10" t="s">
        <v>141</v>
      </c>
      <c r="C80" s="9">
        <v>0.34760000000000002</v>
      </c>
      <c r="D80" s="9">
        <v>0.57299999999999995</v>
      </c>
      <c r="E80" s="9">
        <v>1.5572999999999999</v>
      </c>
      <c r="F80" s="9">
        <v>2.6486999999999998</v>
      </c>
      <c r="G80" s="9">
        <v>3.0891999999999999</v>
      </c>
      <c r="H80" s="9">
        <v>3.2444999999999999</v>
      </c>
      <c r="I80" s="9">
        <v>3.6892999999999998</v>
      </c>
      <c r="J80" s="9">
        <v>4.1414</v>
      </c>
      <c r="K80" s="9">
        <v>4.3967999999999998</v>
      </c>
      <c r="L80" s="9">
        <v>4.5460000000000003</v>
      </c>
      <c r="M80" s="9">
        <v>4.8528000000000002</v>
      </c>
      <c r="N80" s="9">
        <v>5.0547000000000004</v>
      </c>
      <c r="O80" s="9">
        <v>5.5835999999999997</v>
      </c>
      <c r="P80" s="9">
        <v>5.6886999999999999</v>
      </c>
      <c r="Q80" s="9">
        <v>5.6985999999999999</v>
      </c>
    </row>
    <row r="81" spans="1:17">
      <c r="A81" s="9" t="s">
        <v>74</v>
      </c>
      <c r="B81" s="10" t="s">
        <v>142</v>
      </c>
      <c r="C81" s="9">
        <v>0.3105</v>
      </c>
      <c r="D81" s="9">
        <v>0.6784</v>
      </c>
      <c r="E81" s="9">
        <v>1.7290000000000001</v>
      </c>
      <c r="F81" s="9">
        <v>2.718</v>
      </c>
      <c r="G81" s="9">
        <v>3.1574</v>
      </c>
      <c r="H81" s="9">
        <v>3.3368000000000002</v>
      </c>
      <c r="I81" s="9">
        <v>3.7911000000000001</v>
      </c>
      <c r="J81" s="9">
        <v>4.2218999999999998</v>
      </c>
      <c r="K81" s="9">
        <v>4.4631999999999996</v>
      </c>
      <c r="L81" s="9">
        <v>4.6062000000000003</v>
      </c>
      <c r="M81" s="9">
        <v>4.9051</v>
      </c>
      <c r="N81" s="9">
        <v>5.1052999999999997</v>
      </c>
      <c r="O81" s="9">
        <v>5.6215000000000002</v>
      </c>
      <c r="P81" s="9">
        <v>5.7168000000000001</v>
      </c>
      <c r="Q81" s="9">
        <v>5.7443999999999997</v>
      </c>
    </row>
    <row r="82" spans="1:17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>
      <c r="A83" s="9" t="s">
        <v>76</v>
      </c>
      <c r="B83" s="10" t="s">
        <v>143</v>
      </c>
      <c r="C83" s="9">
        <v>0.2747</v>
      </c>
      <c r="D83" s="9">
        <v>0.71009999999999995</v>
      </c>
      <c r="E83" s="9">
        <v>1.7294</v>
      </c>
      <c r="F83" s="9">
        <v>2.7376</v>
      </c>
      <c r="G83" s="9">
        <v>3.2040999999999999</v>
      </c>
      <c r="H83" s="9">
        <v>3.3727</v>
      </c>
      <c r="I83" s="9">
        <v>3.8275999999999999</v>
      </c>
      <c r="J83" s="9">
        <v>4.2727000000000004</v>
      </c>
      <c r="K83" s="9">
        <v>4.5145</v>
      </c>
      <c r="L83" s="9">
        <v>4.6658999999999997</v>
      </c>
      <c r="M83" s="9">
        <v>4.9913999999999996</v>
      </c>
      <c r="N83" s="9">
        <v>5.2031000000000001</v>
      </c>
      <c r="O83" s="9">
        <v>5.7027999999999999</v>
      </c>
      <c r="P83" s="9">
        <v>5.7945000000000002</v>
      </c>
      <c r="Q83" s="9">
        <v>5.8085000000000004</v>
      </c>
    </row>
    <row r="84" spans="1:17">
      <c r="A84" s="9" t="s">
        <v>72</v>
      </c>
      <c r="B84" s="10" t="s">
        <v>144</v>
      </c>
      <c r="C84" s="9">
        <v>0.36020000000000002</v>
      </c>
      <c r="D84" s="9">
        <v>0.69340000000000002</v>
      </c>
      <c r="E84" s="9">
        <v>1.8021</v>
      </c>
      <c r="F84" s="9">
        <v>2.7502</v>
      </c>
      <c r="G84" s="9">
        <v>3.2107999999999999</v>
      </c>
      <c r="H84" s="9">
        <v>3.4098999999999999</v>
      </c>
      <c r="I84" s="9">
        <v>3.8746999999999998</v>
      </c>
      <c r="J84" s="9">
        <v>4.3308999999999997</v>
      </c>
      <c r="K84" s="9">
        <v>4.5547000000000004</v>
      </c>
      <c r="L84" s="9">
        <v>4.7320000000000002</v>
      </c>
      <c r="M84" s="9">
        <v>5.0606999999999998</v>
      </c>
      <c r="N84" s="9">
        <v>5.2805999999999997</v>
      </c>
      <c r="O84" s="9">
        <v>5.8154000000000003</v>
      </c>
      <c r="P84" s="9">
        <v>5.9104000000000001</v>
      </c>
      <c r="Q84" s="9">
        <v>5.9253999999999998</v>
      </c>
    </row>
    <row r="85" spans="1:17">
      <c r="A85" s="9" t="s">
        <v>79</v>
      </c>
      <c r="B85" s="10" t="s">
        <v>145</v>
      </c>
      <c r="C85" s="9">
        <v>0.3145</v>
      </c>
      <c r="D85" s="9">
        <v>0.64459999999999995</v>
      </c>
      <c r="E85" s="9">
        <v>1.6950000000000001</v>
      </c>
      <c r="F85" s="9">
        <v>2.8075000000000001</v>
      </c>
      <c r="G85" s="9">
        <v>3.3068</v>
      </c>
      <c r="H85" s="9">
        <v>3.5013000000000001</v>
      </c>
      <c r="I85" s="9">
        <v>3.9830999999999999</v>
      </c>
      <c r="J85" s="9">
        <v>4.4260999999999999</v>
      </c>
      <c r="K85" s="9">
        <v>4.6468999999999996</v>
      </c>
      <c r="L85" s="9">
        <v>4.8227000000000002</v>
      </c>
      <c r="M85" s="9">
        <v>5.1651999999999996</v>
      </c>
      <c r="N85" s="9">
        <v>5.3878000000000004</v>
      </c>
      <c r="O85" s="9">
        <v>5.9077000000000002</v>
      </c>
      <c r="P85" s="9">
        <v>6.0160999999999998</v>
      </c>
      <c r="Q85" s="9">
        <v>6.0213999999999999</v>
      </c>
    </row>
    <row r="86" spans="1:17">
      <c r="A86" s="9" t="s">
        <v>72</v>
      </c>
      <c r="B86" s="10" t="s">
        <v>146</v>
      </c>
      <c r="C86" s="9">
        <v>0.3377</v>
      </c>
      <c r="D86" s="9">
        <v>0.89770000000000005</v>
      </c>
      <c r="E86" s="9">
        <v>1.4947999999999999</v>
      </c>
      <c r="F86" s="9">
        <v>2.7250000000000001</v>
      </c>
      <c r="G86" s="9">
        <v>3.1949999999999998</v>
      </c>
      <c r="H86" s="9">
        <v>3.3776000000000002</v>
      </c>
      <c r="I86" s="9">
        <v>3.8405</v>
      </c>
      <c r="J86" s="9">
        <v>4.2723000000000004</v>
      </c>
      <c r="K86" s="9">
        <v>4.4778000000000002</v>
      </c>
      <c r="L86" s="9">
        <v>4.6725000000000003</v>
      </c>
      <c r="M86" s="9">
        <v>5.0107999999999997</v>
      </c>
      <c r="N86" s="9">
        <v>5.2359</v>
      </c>
      <c r="O86" s="9">
        <v>5.7962999999999996</v>
      </c>
      <c r="P86" s="9">
        <v>5.8874000000000004</v>
      </c>
      <c r="Q86" s="9">
        <v>5.8986000000000001</v>
      </c>
    </row>
    <row r="87" spans="1:17">
      <c r="A87" s="9" t="s">
        <v>74</v>
      </c>
      <c r="B87" s="10" t="s">
        <v>147</v>
      </c>
      <c r="C87" s="9">
        <v>0.30480000000000002</v>
      </c>
      <c r="D87" s="9">
        <v>0.82220000000000004</v>
      </c>
      <c r="E87" s="9">
        <v>1.4466000000000001</v>
      </c>
      <c r="F87" s="9">
        <v>2.6789000000000001</v>
      </c>
      <c r="G87" s="9">
        <v>3.1421999999999999</v>
      </c>
      <c r="H87" s="9">
        <v>3.3266</v>
      </c>
      <c r="I87" s="9">
        <v>3.7801</v>
      </c>
      <c r="J87" s="9">
        <v>4.2260999999999997</v>
      </c>
      <c r="K87" s="9">
        <v>4.4371</v>
      </c>
      <c r="L87" s="9">
        <v>4.6292999999999997</v>
      </c>
      <c r="M87" s="9">
        <v>4.9744000000000002</v>
      </c>
      <c r="N87" s="9">
        <v>5.2061000000000002</v>
      </c>
      <c r="O87" s="9">
        <v>5.7845000000000004</v>
      </c>
      <c r="P87" s="9">
        <v>5.8693</v>
      </c>
      <c r="Q87" s="9">
        <v>5.8864999999999998</v>
      </c>
    </row>
    <row r="88" spans="1:17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>
      <c r="A89" s="9" t="s">
        <v>76</v>
      </c>
      <c r="B89" s="10" t="s">
        <v>148</v>
      </c>
      <c r="C89" s="9">
        <v>0.40939999999999999</v>
      </c>
      <c r="D89" s="9">
        <v>0.96709999999999996</v>
      </c>
      <c r="E89" s="9">
        <v>1.4696</v>
      </c>
      <c r="F89" s="9">
        <v>2.7031000000000001</v>
      </c>
      <c r="G89" s="9">
        <v>3.1840000000000002</v>
      </c>
      <c r="H89" s="9">
        <v>3.3580999999999999</v>
      </c>
      <c r="I89" s="9">
        <v>3.8338999999999999</v>
      </c>
      <c r="J89" s="9">
        <v>4.2514000000000003</v>
      </c>
      <c r="K89" s="9">
        <v>4.4562999999999997</v>
      </c>
      <c r="L89" s="9">
        <v>4.6612999999999998</v>
      </c>
      <c r="M89" s="9">
        <v>5.0129999999999999</v>
      </c>
      <c r="N89" s="9">
        <v>5.242</v>
      </c>
      <c r="O89" s="9">
        <v>5.8061999999999996</v>
      </c>
      <c r="P89" s="9">
        <v>5.899</v>
      </c>
      <c r="Q89" s="9">
        <v>5.9100999999999999</v>
      </c>
    </row>
    <row r="90" spans="1:17">
      <c r="A90" s="9" t="s">
        <v>72</v>
      </c>
      <c r="B90" s="10" t="s">
        <v>149</v>
      </c>
      <c r="C90" s="9">
        <v>0.56479999999999997</v>
      </c>
      <c r="D90" s="9">
        <v>1.0299</v>
      </c>
      <c r="E90" s="9">
        <v>1.5632999999999999</v>
      </c>
      <c r="F90" s="9">
        <v>2.5293000000000001</v>
      </c>
      <c r="G90" s="9">
        <v>2.9765999999999999</v>
      </c>
      <c r="H90" s="9">
        <v>3.1964999999999999</v>
      </c>
      <c r="I90" s="9">
        <v>3.6728000000000001</v>
      </c>
      <c r="J90" s="9">
        <v>4.1116000000000001</v>
      </c>
      <c r="K90" s="9">
        <v>4.3380000000000001</v>
      </c>
      <c r="L90" s="9">
        <v>4.5411999999999999</v>
      </c>
      <c r="M90" s="9">
        <v>4.8967000000000001</v>
      </c>
      <c r="N90" s="9">
        <v>5.1246999999999998</v>
      </c>
      <c r="O90" s="9">
        <v>5.7192999999999996</v>
      </c>
      <c r="P90" s="9">
        <v>5.8190999999999997</v>
      </c>
      <c r="Q90" s="9">
        <v>5.8281000000000001</v>
      </c>
    </row>
    <row r="91" spans="1:17">
      <c r="A91" s="9" t="s">
        <v>79</v>
      </c>
      <c r="B91" s="10" t="s">
        <v>150</v>
      </c>
      <c r="C91" s="9">
        <v>0.51480000000000004</v>
      </c>
      <c r="D91" s="9">
        <v>0.97689999999999999</v>
      </c>
      <c r="E91" s="9">
        <v>1.5443</v>
      </c>
      <c r="F91" s="9">
        <v>2.5836999999999999</v>
      </c>
      <c r="G91" s="9">
        <v>3.0470000000000002</v>
      </c>
      <c r="H91" s="9">
        <v>3.2551999999999999</v>
      </c>
      <c r="I91" s="9">
        <v>3.7542</v>
      </c>
      <c r="J91" s="9">
        <v>4.1574</v>
      </c>
      <c r="K91" s="9">
        <v>4.3617999999999997</v>
      </c>
      <c r="L91" s="9">
        <v>4.5646000000000004</v>
      </c>
      <c r="M91" s="9">
        <v>4.9302999999999999</v>
      </c>
      <c r="N91" s="9">
        <v>5.1684999999999999</v>
      </c>
      <c r="O91" s="9">
        <v>5.7653999999999996</v>
      </c>
      <c r="P91" s="9">
        <v>5.8696999999999999</v>
      </c>
      <c r="Q91" s="9">
        <v>5.8788999999999998</v>
      </c>
    </row>
    <row r="92" spans="1:17">
      <c r="A92" s="9" t="s">
        <v>72</v>
      </c>
      <c r="B92" s="10" t="s">
        <v>151</v>
      </c>
      <c r="C92" s="9">
        <v>0.58379999999999999</v>
      </c>
      <c r="D92" s="9">
        <v>1.0044999999999999</v>
      </c>
      <c r="E92" s="9">
        <v>1.4804999999999999</v>
      </c>
      <c r="F92" s="9">
        <v>2.4940000000000002</v>
      </c>
      <c r="G92" s="9">
        <v>2.9662000000000002</v>
      </c>
      <c r="H92" s="9">
        <v>3.1638000000000002</v>
      </c>
      <c r="I92" s="9">
        <v>3.6314000000000002</v>
      </c>
      <c r="J92" s="9">
        <v>4.0560999999999998</v>
      </c>
      <c r="K92" s="9">
        <v>4.2706</v>
      </c>
      <c r="L92" s="9">
        <v>4.4413999999999998</v>
      </c>
      <c r="M92" s="9">
        <v>4.8033999999999999</v>
      </c>
      <c r="N92" s="9">
        <v>5.0125999999999999</v>
      </c>
      <c r="O92" s="9">
        <v>5.6679000000000004</v>
      </c>
      <c r="P92" s="9">
        <v>5.7740999999999998</v>
      </c>
      <c r="Q92" s="9">
        <v>5.7792000000000003</v>
      </c>
    </row>
    <row r="93" spans="1:17">
      <c r="A93" s="9" t="s">
        <v>74</v>
      </c>
      <c r="B93" s="10" t="s">
        <v>152</v>
      </c>
      <c r="C93" s="9">
        <v>0.50049999999999994</v>
      </c>
      <c r="D93" s="9">
        <v>0.87580000000000002</v>
      </c>
      <c r="E93" s="9">
        <v>1.4279999999999999</v>
      </c>
      <c r="F93" s="9">
        <v>2.4489000000000001</v>
      </c>
      <c r="G93" s="9">
        <v>2.9443999999999999</v>
      </c>
      <c r="H93" s="9">
        <v>3.1381000000000001</v>
      </c>
      <c r="I93" s="9">
        <v>3.6076000000000001</v>
      </c>
      <c r="J93" s="9">
        <v>4.0125000000000002</v>
      </c>
      <c r="K93" s="9">
        <v>4.2134999999999998</v>
      </c>
      <c r="L93" s="9">
        <v>4.3932000000000002</v>
      </c>
      <c r="M93" s="9">
        <v>4.7572000000000001</v>
      </c>
      <c r="N93" s="9">
        <v>4.9661</v>
      </c>
      <c r="O93" s="9">
        <v>5.6153000000000004</v>
      </c>
      <c r="P93" s="9">
        <v>5.7130000000000001</v>
      </c>
      <c r="Q93" s="9">
        <v>5.7229000000000001</v>
      </c>
    </row>
    <row r="94" spans="1:17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>
      <c r="A95" s="9" t="s">
        <v>76</v>
      </c>
      <c r="B95" s="10" t="s">
        <v>153</v>
      </c>
      <c r="C95" s="9">
        <v>0.54310000000000003</v>
      </c>
      <c r="D95" s="9">
        <v>0.98119999999999996</v>
      </c>
      <c r="E95" s="9">
        <v>1.4025000000000001</v>
      </c>
      <c r="F95" s="9">
        <v>2.4339</v>
      </c>
      <c r="G95" s="9">
        <v>2.9302000000000001</v>
      </c>
      <c r="H95" s="9">
        <v>3.1029</v>
      </c>
      <c r="I95" s="9">
        <v>3.5644</v>
      </c>
      <c r="J95" s="9">
        <v>3.9752000000000001</v>
      </c>
      <c r="K95" s="9">
        <v>4.1668000000000003</v>
      </c>
      <c r="L95" s="9">
        <v>4.3407</v>
      </c>
      <c r="M95" s="9">
        <v>4.6994999999999996</v>
      </c>
      <c r="N95" s="9">
        <v>4.9291</v>
      </c>
      <c r="O95" s="9">
        <v>5.5551000000000004</v>
      </c>
      <c r="P95" s="9">
        <v>5.6596000000000002</v>
      </c>
      <c r="Q95" s="9">
        <v>5.6764999999999999</v>
      </c>
    </row>
    <row r="96" spans="1:17">
      <c r="A96" s="9" t="s">
        <v>72</v>
      </c>
      <c r="B96" s="10" t="s">
        <v>154</v>
      </c>
      <c r="C96" s="9">
        <v>0.70640000000000003</v>
      </c>
      <c r="D96" s="9">
        <v>1.1515</v>
      </c>
      <c r="E96" s="9">
        <v>1.5265</v>
      </c>
      <c r="F96" s="9">
        <v>2.3731</v>
      </c>
      <c r="G96" s="9">
        <v>2.8531</v>
      </c>
      <c r="H96" s="9">
        <v>3.0476000000000001</v>
      </c>
      <c r="I96" s="9">
        <v>3.4847999999999999</v>
      </c>
      <c r="J96" s="9">
        <v>3.8948</v>
      </c>
      <c r="K96" s="9">
        <v>4.0994000000000002</v>
      </c>
      <c r="L96" s="9">
        <v>4.2774000000000001</v>
      </c>
      <c r="M96" s="9">
        <v>4.6414</v>
      </c>
      <c r="N96" s="9">
        <v>4.8750999999999998</v>
      </c>
      <c r="O96" s="9">
        <v>5.5176999999999996</v>
      </c>
      <c r="P96" s="9">
        <v>5.6330999999999998</v>
      </c>
      <c r="Q96" s="9">
        <v>5.6445999999999996</v>
      </c>
    </row>
    <row r="97" spans="1:17">
      <c r="A97" s="9" t="s">
        <v>79</v>
      </c>
      <c r="B97" s="10" t="s">
        <v>155</v>
      </c>
      <c r="C97" s="9">
        <v>0.79620000000000002</v>
      </c>
      <c r="D97" s="9">
        <v>1.0551999999999999</v>
      </c>
      <c r="E97" s="9">
        <v>1.5134000000000001</v>
      </c>
      <c r="F97" s="9">
        <v>2.3513999999999999</v>
      </c>
      <c r="G97" s="9">
        <v>2.7823000000000002</v>
      </c>
      <c r="H97" s="9">
        <v>2.9965999999999999</v>
      </c>
      <c r="I97" s="9">
        <v>3.4327999999999999</v>
      </c>
      <c r="J97" s="9">
        <v>3.8403999999999998</v>
      </c>
      <c r="K97" s="9">
        <v>4.0308000000000002</v>
      </c>
      <c r="L97" s="9">
        <v>4.1886000000000001</v>
      </c>
      <c r="M97" s="9">
        <v>4.5583999999999998</v>
      </c>
      <c r="N97" s="9">
        <v>4.7926000000000002</v>
      </c>
      <c r="O97" s="9">
        <v>5.4581999999999997</v>
      </c>
      <c r="P97" s="9">
        <v>5.5656999999999996</v>
      </c>
      <c r="Q97" s="9">
        <v>5.58</v>
      </c>
    </row>
    <row r="98" spans="1:17">
      <c r="A98" s="9" t="s">
        <v>72</v>
      </c>
      <c r="B98" s="10" t="s">
        <v>156</v>
      </c>
      <c r="C98" s="9">
        <v>0.87860000000000005</v>
      </c>
      <c r="D98" s="9">
        <v>1.2643</v>
      </c>
      <c r="E98" s="9">
        <v>1.5777000000000001</v>
      </c>
      <c r="F98" s="9">
        <v>2.4462999999999999</v>
      </c>
      <c r="G98" s="9">
        <v>2.8908999999999998</v>
      </c>
      <c r="H98" s="9">
        <v>3.0871</v>
      </c>
      <c r="I98" s="9">
        <v>3.5308999999999999</v>
      </c>
      <c r="J98" s="9">
        <v>3.9445000000000001</v>
      </c>
      <c r="K98" s="9">
        <v>4.1379999999999999</v>
      </c>
      <c r="L98" s="9">
        <v>4.3067000000000002</v>
      </c>
      <c r="M98" s="9">
        <v>4.6688999999999998</v>
      </c>
      <c r="N98" s="9">
        <v>4.9135999999999997</v>
      </c>
      <c r="O98" s="9">
        <v>5.5697999999999999</v>
      </c>
      <c r="P98" s="9">
        <v>5.6538000000000004</v>
      </c>
      <c r="Q98" s="9">
        <v>5.6452</v>
      </c>
    </row>
    <row r="99" spans="1:17">
      <c r="A99" s="9" t="s">
        <v>74</v>
      </c>
      <c r="B99" s="10" t="s">
        <v>157</v>
      </c>
      <c r="C99" s="9">
        <v>0.91320000000000001</v>
      </c>
      <c r="D99" s="9">
        <v>1.2997000000000001</v>
      </c>
      <c r="E99" s="9">
        <v>1.6524000000000001</v>
      </c>
      <c r="F99" s="9">
        <v>2.4291</v>
      </c>
      <c r="G99" s="9">
        <v>2.8574999999999999</v>
      </c>
      <c r="H99" s="9">
        <v>3.0737000000000001</v>
      </c>
      <c r="I99" s="9">
        <v>3.5085000000000002</v>
      </c>
      <c r="J99" s="9">
        <v>3.9481000000000002</v>
      </c>
      <c r="K99" s="9">
        <v>4.1566999999999998</v>
      </c>
      <c r="L99" s="9">
        <v>4.3243999999999998</v>
      </c>
      <c r="M99" s="9">
        <v>4.7175000000000002</v>
      </c>
      <c r="N99" s="9">
        <v>4.9744999999999999</v>
      </c>
      <c r="O99" s="9">
        <v>5.6144999999999996</v>
      </c>
      <c r="P99" s="9">
        <v>5.7046999999999999</v>
      </c>
      <c r="Q99" s="9">
        <v>5.6980000000000004</v>
      </c>
    </row>
    <row r="100" spans="1:17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>
      <c r="A101" s="9" t="s">
        <v>76</v>
      </c>
      <c r="B101" s="10" t="s">
        <v>158</v>
      </c>
      <c r="C101" s="9">
        <v>0.96960000000000002</v>
      </c>
      <c r="D101" s="9">
        <v>1.3347</v>
      </c>
      <c r="E101" s="9">
        <v>1.5004999999999999</v>
      </c>
      <c r="F101" s="9">
        <v>2.3664999999999998</v>
      </c>
      <c r="G101" s="9">
        <v>2.8033000000000001</v>
      </c>
      <c r="H101" s="9">
        <v>3.0066000000000002</v>
      </c>
      <c r="I101" s="9">
        <v>3.4215</v>
      </c>
      <c r="J101" s="9">
        <v>3.8452000000000002</v>
      </c>
      <c r="K101" s="9">
        <v>4.0824999999999996</v>
      </c>
      <c r="L101" s="9">
        <v>4.2523999999999997</v>
      </c>
      <c r="M101" s="9">
        <v>4.6326999999999998</v>
      </c>
      <c r="N101" s="9">
        <v>4.9024000000000001</v>
      </c>
      <c r="O101" s="9">
        <v>5.5553999999999997</v>
      </c>
      <c r="P101" s="9">
        <v>5.6571999999999996</v>
      </c>
      <c r="Q101" s="9">
        <v>5.6521999999999997</v>
      </c>
    </row>
    <row r="102" spans="1:17">
      <c r="A102" s="9" t="s">
        <v>72</v>
      </c>
      <c r="B102" s="10" t="s">
        <v>159</v>
      </c>
      <c r="C102" s="9">
        <v>1.0022</v>
      </c>
      <c r="D102" s="9">
        <v>1.3375999999999999</v>
      </c>
      <c r="E102" s="9">
        <v>1.6431</v>
      </c>
      <c r="F102" s="9">
        <v>2.4883000000000002</v>
      </c>
      <c r="G102" s="9">
        <v>2.8994</v>
      </c>
      <c r="H102" s="9">
        <v>3.1438999999999999</v>
      </c>
      <c r="I102" s="9">
        <v>3.5697000000000001</v>
      </c>
      <c r="J102" s="9">
        <v>4.0429000000000004</v>
      </c>
      <c r="K102" s="9">
        <v>4.2865000000000002</v>
      </c>
      <c r="L102" s="9">
        <v>4.4573</v>
      </c>
      <c r="M102" s="9">
        <v>4.8704000000000001</v>
      </c>
      <c r="N102" s="9">
        <v>5.1456999999999997</v>
      </c>
      <c r="O102" s="9">
        <v>5.8228</v>
      </c>
      <c r="P102" s="9">
        <v>5.9291999999999998</v>
      </c>
      <c r="Q102" s="9">
        <v>5.9325999999999999</v>
      </c>
    </row>
    <row r="103" spans="1:17">
      <c r="A103" s="9" t="s">
        <v>79</v>
      </c>
      <c r="B103" s="10" t="s">
        <v>160</v>
      </c>
      <c r="C103" s="9">
        <v>1.1172</v>
      </c>
      <c r="D103" s="9">
        <v>1.5753999999999999</v>
      </c>
      <c r="E103" s="9">
        <v>1.8274999999999999</v>
      </c>
      <c r="F103" s="9">
        <v>2.7179000000000002</v>
      </c>
      <c r="G103" s="9">
        <v>3.1114000000000002</v>
      </c>
      <c r="H103" s="9">
        <v>3.3824000000000001</v>
      </c>
      <c r="I103" s="9">
        <v>3.8041999999999998</v>
      </c>
      <c r="J103" s="9">
        <v>4.2611999999999997</v>
      </c>
      <c r="K103" s="9">
        <v>4.4903000000000004</v>
      </c>
      <c r="L103" s="9">
        <v>4.6458000000000004</v>
      </c>
      <c r="M103" s="9">
        <v>5.0541</v>
      </c>
      <c r="N103" s="9">
        <v>5.3296999999999999</v>
      </c>
      <c r="O103" s="9">
        <v>5.9785000000000004</v>
      </c>
      <c r="P103" s="9">
        <v>6.0803000000000003</v>
      </c>
      <c r="Q103" s="9">
        <v>6.0673000000000004</v>
      </c>
    </row>
    <row r="104" spans="1:17">
      <c r="A104" s="9" t="s">
        <v>72</v>
      </c>
      <c r="B104" s="10" t="s">
        <v>161</v>
      </c>
      <c r="C104" s="9">
        <v>0.69550000000000001</v>
      </c>
      <c r="D104" s="9">
        <v>1.3697999999999999</v>
      </c>
      <c r="E104" s="9">
        <v>1.8641000000000001</v>
      </c>
      <c r="F104" s="9">
        <v>2.9359000000000002</v>
      </c>
      <c r="G104" s="9">
        <v>3.2776000000000001</v>
      </c>
      <c r="H104" s="9">
        <v>3.5047000000000001</v>
      </c>
      <c r="I104" s="9">
        <v>3.9171999999999998</v>
      </c>
      <c r="J104" s="9">
        <v>4.3422999999999998</v>
      </c>
      <c r="K104" s="9">
        <v>4.5541999999999998</v>
      </c>
      <c r="L104" s="9">
        <v>4.7126000000000001</v>
      </c>
      <c r="M104" s="9">
        <v>5.0976999999999997</v>
      </c>
      <c r="N104" s="9">
        <v>5.3879999999999999</v>
      </c>
      <c r="O104" s="9">
        <v>5.9706000000000001</v>
      </c>
      <c r="P104" s="9">
        <v>6.0936000000000003</v>
      </c>
      <c r="Q104" s="9">
        <v>6.0774999999999997</v>
      </c>
    </row>
    <row r="105" spans="1:17">
      <c r="A105" s="9" t="s">
        <v>74</v>
      </c>
      <c r="B105" s="10" t="s">
        <v>162</v>
      </c>
      <c r="C105" s="9">
        <v>0.59019999999999995</v>
      </c>
      <c r="D105" s="9">
        <v>1.5073000000000001</v>
      </c>
      <c r="E105" s="9">
        <v>1.9161999999999999</v>
      </c>
      <c r="F105" s="9">
        <v>2.9939</v>
      </c>
      <c r="G105" s="9">
        <v>3.3569</v>
      </c>
      <c r="H105" s="9">
        <v>3.5263</v>
      </c>
      <c r="I105" s="9">
        <v>3.9348000000000001</v>
      </c>
      <c r="J105" s="9">
        <v>4.3513000000000002</v>
      </c>
      <c r="K105" s="9">
        <v>4.5438999999999998</v>
      </c>
      <c r="L105" s="9">
        <v>4.7115999999999998</v>
      </c>
      <c r="M105" s="9">
        <v>5.0888999999999998</v>
      </c>
      <c r="N105" s="9">
        <v>5.3952</v>
      </c>
      <c r="O105" s="9">
        <v>5.9562999999999997</v>
      </c>
      <c r="P105" s="9">
        <v>6.09</v>
      </c>
      <c r="Q105" s="9">
        <v>6.0907999999999998</v>
      </c>
    </row>
    <row r="106" spans="1:17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>
      <c r="A107" s="9" t="s">
        <v>76</v>
      </c>
      <c r="B107" s="10" t="s">
        <v>163</v>
      </c>
      <c r="C107" s="9">
        <v>0.76370000000000005</v>
      </c>
      <c r="D107" s="9">
        <v>1.6918</v>
      </c>
      <c r="E107" s="9">
        <v>2.1669999999999998</v>
      </c>
      <c r="F107" s="9">
        <v>3.1720000000000002</v>
      </c>
      <c r="G107" s="9">
        <v>3.4758</v>
      </c>
      <c r="H107" s="9">
        <v>3.6413000000000002</v>
      </c>
      <c r="I107" s="9">
        <v>4.0164</v>
      </c>
      <c r="J107" s="9">
        <v>4.4047000000000001</v>
      </c>
      <c r="K107" s="9">
        <v>4.6039000000000003</v>
      </c>
      <c r="L107" s="9">
        <v>4.7427999999999999</v>
      </c>
      <c r="M107" s="9">
        <v>5.1222000000000003</v>
      </c>
      <c r="N107" s="9">
        <v>5.4199000000000002</v>
      </c>
      <c r="O107" s="9">
        <v>5.96</v>
      </c>
      <c r="P107" s="9">
        <v>6.0945</v>
      </c>
      <c r="Q107" s="9">
        <v>6.0864000000000003</v>
      </c>
    </row>
    <row r="108" spans="1:17">
      <c r="A108" s="9" t="s">
        <v>72</v>
      </c>
      <c r="B108" s="10" t="s">
        <v>164</v>
      </c>
      <c r="C108" s="9">
        <v>0.60060000000000002</v>
      </c>
      <c r="D108" s="9">
        <v>1.6806000000000001</v>
      </c>
      <c r="E108" s="9">
        <v>2.1839</v>
      </c>
      <c r="F108" s="9">
        <v>2.9554999999999998</v>
      </c>
      <c r="G108" s="9">
        <v>3.2439</v>
      </c>
      <c r="H108" s="9">
        <v>3.6671</v>
      </c>
      <c r="I108" s="9">
        <v>4.0585000000000004</v>
      </c>
      <c r="J108" s="9">
        <v>4.431</v>
      </c>
      <c r="K108" s="9">
        <v>4.6344000000000003</v>
      </c>
      <c r="L108" s="9">
        <v>4.6879</v>
      </c>
      <c r="M108" s="9">
        <v>4.9671000000000003</v>
      </c>
      <c r="N108" s="9">
        <v>5.1515000000000004</v>
      </c>
      <c r="O108" s="9">
        <v>5.9832000000000001</v>
      </c>
      <c r="P108" s="9">
        <v>6.1140999999999996</v>
      </c>
      <c r="Q108" s="9">
        <v>6.1150000000000002</v>
      </c>
    </row>
    <row r="109" spans="1:17">
      <c r="A109" s="9" t="s">
        <v>79</v>
      </c>
      <c r="B109" s="10" t="s">
        <v>165</v>
      </c>
      <c r="C109" s="9">
        <v>0.68659999999999999</v>
      </c>
      <c r="D109" s="9">
        <v>1.4347000000000001</v>
      </c>
      <c r="E109" s="9">
        <v>1.7623</v>
      </c>
      <c r="F109" s="9">
        <v>2.8574999999999999</v>
      </c>
      <c r="G109" s="9">
        <v>3.1286</v>
      </c>
      <c r="H109" s="9">
        <v>3.5815999999999999</v>
      </c>
      <c r="I109" s="9">
        <v>3.9689999999999999</v>
      </c>
      <c r="J109" s="9">
        <v>4.3375000000000004</v>
      </c>
      <c r="K109" s="9">
        <v>4.5438999999999998</v>
      </c>
      <c r="L109" s="9">
        <v>4.6047000000000002</v>
      </c>
      <c r="M109" s="9">
        <v>4.8852000000000002</v>
      </c>
      <c r="N109" s="9">
        <v>5.0782999999999996</v>
      </c>
      <c r="O109" s="9">
        <v>5.9217000000000004</v>
      </c>
      <c r="P109" s="9">
        <v>6.0552999999999999</v>
      </c>
      <c r="Q109" s="9">
        <v>6.0498000000000003</v>
      </c>
    </row>
    <row r="110" spans="1:17">
      <c r="A110" s="9" t="s">
        <v>72</v>
      </c>
      <c r="B110" s="10" t="s">
        <v>166</v>
      </c>
      <c r="C110" s="9">
        <v>0.73219999999999996</v>
      </c>
      <c r="D110" s="9">
        <v>1.4724999999999999</v>
      </c>
      <c r="E110" s="9">
        <v>1.74</v>
      </c>
      <c r="F110" s="9">
        <v>2.8090999999999999</v>
      </c>
      <c r="G110" s="9">
        <v>3.0148000000000001</v>
      </c>
      <c r="H110" s="9">
        <v>3.5287000000000002</v>
      </c>
      <c r="I110" s="9">
        <v>3.8978000000000002</v>
      </c>
      <c r="J110" s="9">
        <v>4.3019999999999996</v>
      </c>
      <c r="K110" s="9">
        <v>4.5145</v>
      </c>
      <c r="L110" s="9">
        <v>4.5808</v>
      </c>
      <c r="M110" s="9">
        <v>4.8589000000000002</v>
      </c>
      <c r="N110" s="9">
        <v>5.0663999999999998</v>
      </c>
      <c r="O110" s="9">
        <v>5.9008000000000003</v>
      </c>
      <c r="P110" s="9">
        <v>6.0225999999999997</v>
      </c>
      <c r="Q110" s="9">
        <v>6.0129000000000001</v>
      </c>
    </row>
    <row r="111" spans="1:17">
      <c r="A111" s="9" t="s">
        <v>74</v>
      </c>
      <c r="B111" s="10" t="s">
        <v>167</v>
      </c>
      <c r="C111" s="9">
        <v>0.41570000000000001</v>
      </c>
      <c r="D111" s="9">
        <v>1.4047000000000001</v>
      </c>
      <c r="E111" s="9">
        <v>1.718</v>
      </c>
      <c r="F111" s="9">
        <v>2.8144999999999998</v>
      </c>
      <c r="G111" s="9">
        <v>3.0106999999999999</v>
      </c>
      <c r="H111" s="9">
        <v>3.5571000000000002</v>
      </c>
      <c r="I111" s="9">
        <v>3.9234</v>
      </c>
      <c r="J111" s="9">
        <v>4.3471000000000002</v>
      </c>
      <c r="K111" s="9">
        <v>4.5694999999999997</v>
      </c>
      <c r="L111" s="9">
        <v>4.6430999999999996</v>
      </c>
      <c r="M111" s="9">
        <v>4.9161000000000001</v>
      </c>
      <c r="N111" s="9">
        <v>5.1165000000000003</v>
      </c>
      <c r="O111" s="9">
        <v>5.98</v>
      </c>
      <c r="P111" s="9">
        <v>6.1014999999999997</v>
      </c>
      <c r="Q111" s="9">
        <v>6.0986000000000002</v>
      </c>
    </row>
    <row r="112" spans="1:17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>
      <c r="A113" s="9" t="s">
        <v>76</v>
      </c>
      <c r="B113" s="10" t="s">
        <v>168</v>
      </c>
      <c r="C113" s="9">
        <v>0.60070000000000001</v>
      </c>
      <c r="D113" s="9">
        <v>1.1870000000000001</v>
      </c>
      <c r="E113" s="9">
        <v>1.8191999999999999</v>
      </c>
      <c r="F113" s="9">
        <v>2.8696000000000002</v>
      </c>
      <c r="G113" s="9">
        <v>3.0911</v>
      </c>
      <c r="H113" s="9">
        <v>3.6456</v>
      </c>
      <c r="I113" s="9">
        <v>4.0326000000000004</v>
      </c>
      <c r="J113" s="9">
        <v>4.3994</v>
      </c>
      <c r="K113" s="9">
        <v>4.6031000000000004</v>
      </c>
      <c r="L113" s="9">
        <v>4.6650999999999998</v>
      </c>
      <c r="M113" s="9">
        <v>4.9382999999999999</v>
      </c>
      <c r="N113" s="9">
        <v>5.1559999999999997</v>
      </c>
      <c r="O113" s="9">
        <v>5.9646999999999997</v>
      </c>
      <c r="P113" s="9">
        <v>6.0751999999999997</v>
      </c>
      <c r="Q113" s="9">
        <v>6.0701000000000001</v>
      </c>
    </row>
    <row r="114" spans="1:17">
      <c r="A114" s="9" t="s">
        <v>72</v>
      </c>
      <c r="B114" s="10" t="s">
        <v>169</v>
      </c>
      <c r="C114" s="9">
        <v>0.61860000000000004</v>
      </c>
      <c r="D114" s="9">
        <v>1.3869</v>
      </c>
      <c r="E114" s="9">
        <v>1.9423999999999999</v>
      </c>
      <c r="F114" s="9">
        <v>2.7786</v>
      </c>
      <c r="G114" s="9">
        <v>3.0091999999999999</v>
      </c>
      <c r="H114" s="9">
        <v>3.5333000000000001</v>
      </c>
      <c r="I114" s="9">
        <v>3.9296000000000002</v>
      </c>
      <c r="J114" s="9">
        <v>4.3117000000000001</v>
      </c>
      <c r="K114" s="9">
        <v>4.5209999999999999</v>
      </c>
      <c r="L114" s="9">
        <v>4.5805999999999996</v>
      </c>
      <c r="M114" s="9">
        <v>4.8554000000000004</v>
      </c>
      <c r="N114" s="9">
        <v>5.0625999999999998</v>
      </c>
      <c r="O114" s="9">
        <v>5.8727</v>
      </c>
      <c r="P114" s="9">
        <v>5.9922000000000004</v>
      </c>
      <c r="Q114" s="9">
        <v>5.9687999999999999</v>
      </c>
    </row>
    <row r="115" spans="1:17">
      <c r="A115" s="9" t="s">
        <v>79</v>
      </c>
      <c r="B115" s="10" t="s">
        <v>170</v>
      </c>
      <c r="C115" s="9">
        <v>0.54059999999999997</v>
      </c>
      <c r="D115" s="9">
        <v>1.4968999999999999</v>
      </c>
      <c r="E115" s="9">
        <v>1.9861</v>
      </c>
      <c r="F115" s="9">
        <v>2.927</v>
      </c>
      <c r="G115" s="9">
        <v>3.1808999999999998</v>
      </c>
      <c r="H115" s="9">
        <v>3.7519</v>
      </c>
      <c r="I115" s="9">
        <v>4.1738999999999997</v>
      </c>
      <c r="J115" s="9">
        <v>4.5284000000000004</v>
      </c>
      <c r="K115" s="9">
        <v>4.7236000000000002</v>
      </c>
      <c r="L115" s="9">
        <v>4.7801999999999998</v>
      </c>
      <c r="M115" s="9">
        <v>5.0564999999999998</v>
      </c>
      <c r="N115" s="9">
        <v>5.2550999999999997</v>
      </c>
      <c r="O115" s="9">
        <v>5.9568000000000003</v>
      </c>
      <c r="P115" s="9">
        <v>6.0702999999999996</v>
      </c>
      <c r="Q115" s="9">
        <v>6.0366</v>
      </c>
    </row>
    <row r="116" spans="1:17">
      <c r="A116" s="9" t="s">
        <v>72</v>
      </c>
      <c r="B116" s="10" t="s">
        <v>171</v>
      </c>
      <c r="C116" s="9">
        <v>0.78710000000000002</v>
      </c>
      <c r="D116" s="9">
        <v>1.8937999999999999</v>
      </c>
      <c r="E116" s="9">
        <v>2.2803</v>
      </c>
      <c r="F116" s="9">
        <v>3.2288999999999999</v>
      </c>
      <c r="G116" s="9">
        <v>3.5004</v>
      </c>
      <c r="H116" s="9">
        <v>4.0159000000000002</v>
      </c>
      <c r="I116" s="9">
        <v>4.4150999999999998</v>
      </c>
      <c r="J116" s="9">
        <v>4.7439999999999998</v>
      </c>
      <c r="K116" s="9">
        <v>4.9151999999999996</v>
      </c>
      <c r="L116" s="9">
        <v>4.9599000000000002</v>
      </c>
      <c r="M116" s="9">
        <v>5.2065999999999999</v>
      </c>
      <c r="N116" s="9">
        <v>5.4161000000000001</v>
      </c>
      <c r="O116" s="9">
        <v>6.0731999999999999</v>
      </c>
      <c r="P116" s="9">
        <v>6.1970999999999998</v>
      </c>
      <c r="Q116" s="9">
        <v>6.1597</v>
      </c>
    </row>
    <row r="117" spans="1:17">
      <c r="A117" s="9" t="s">
        <v>74</v>
      </c>
      <c r="B117" s="10" t="s">
        <v>172</v>
      </c>
      <c r="C117" s="9">
        <v>0.90159999999999996</v>
      </c>
      <c r="D117" s="9">
        <v>1.8371999999999999</v>
      </c>
      <c r="E117" s="9">
        <v>2.3403</v>
      </c>
      <c r="F117" s="9">
        <v>3.3980999999999999</v>
      </c>
      <c r="G117" s="9">
        <v>3.6549</v>
      </c>
      <c r="H117" s="9">
        <v>4.1687000000000003</v>
      </c>
      <c r="I117" s="9">
        <v>4.5803000000000003</v>
      </c>
      <c r="J117" s="9">
        <v>4.8619000000000003</v>
      </c>
      <c r="K117" s="9">
        <v>5.0045999999999999</v>
      </c>
      <c r="L117" s="9">
        <v>5.0426000000000002</v>
      </c>
      <c r="M117" s="9">
        <v>5.2742000000000004</v>
      </c>
      <c r="N117" s="9">
        <v>5.4893999999999998</v>
      </c>
      <c r="O117" s="9">
        <v>6.1052</v>
      </c>
      <c r="P117" s="9">
        <v>6.2302999999999997</v>
      </c>
      <c r="Q117" s="9">
        <v>6.1944999999999997</v>
      </c>
    </row>
    <row r="118" spans="1:17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1:17">
      <c r="A119" s="9" t="s">
        <v>76</v>
      </c>
      <c r="B119" s="10" t="s">
        <v>173</v>
      </c>
      <c r="C119" s="9">
        <v>0.96350000000000002</v>
      </c>
      <c r="D119" s="9">
        <v>1.9377</v>
      </c>
      <c r="E119" s="9">
        <v>2.5</v>
      </c>
      <c r="F119" s="9">
        <v>3.6059999999999999</v>
      </c>
      <c r="G119" s="9">
        <v>3.8376999999999999</v>
      </c>
      <c r="H119" s="9">
        <v>4.3506</v>
      </c>
      <c r="I119" s="9">
        <v>4.7636000000000003</v>
      </c>
      <c r="J119" s="9">
        <v>5.0174000000000003</v>
      </c>
      <c r="K119" s="9">
        <v>5.1528</v>
      </c>
      <c r="L119" s="9">
        <v>5.1848999999999998</v>
      </c>
      <c r="M119" s="9">
        <v>5.4077000000000002</v>
      </c>
      <c r="N119" s="9">
        <v>5.6302000000000003</v>
      </c>
      <c r="O119" s="9">
        <v>6.1852999999999998</v>
      </c>
      <c r="P119" s="9">
        <v>6.3072999999999997</v>
      </c>
      <c r="Q119" s="9">
        <v>6.2534999999999998</v>
      </c>
    </row>
    <row r="120" spans="1:17">
      <c r="A120" s="9" t="s">
        <v>72</v>
      </c>
      <c r="B120" s="10" t="s">
        <v>174</v>
      </c>
      <c r="C120" s="9">
        <v>1.0238</v>
      </c>
      <c r="D120" s="9">
        <v>1.8926000000000001</v>
      </c>
      <c r="E120" s="9">
        <v>2.2326000000000001</v>
      </c>
      <c r="F120" s="9">
        <v>3.5042</v>
      </c>
      <c r="G120" s="9">
        <v>3.6934999999999998</v>
      </c>
      <c r="H120" s="9">
        <v>4.2119999999999997</v>
      </c>
      <c r="I120" s="9">
        <v>4.6002999999999998</v>
      </c>
      <c r="J120" s="9">
        <v>4.9015000000000004</v>
      </c>
      <c r="K120" s="9">
        <v>5.0597000000000003</v>
      </c>
      <c r="L120" s="9">
        <v>5.0919999999999996</v>
      </c>
      <c r="M120" s="9">
        <v>5.3406000000000002</v>
      </c>
      <c r="N120" s="9">
        <v>5.5637999999999996</v>
      </c>
      <c r="O120" s="9">
        <v>6.1169000000000002</v>
      </c>
      <c r="P120" s="9">
        <v>6.2572000000000001</v>
      </c>
      <c r="Q120" s="9">
        <v>6.2370000000000001</v>
      </c>
    </row>
    <row r="121" spans="1:17">
      <c r="A121" s="9" t="s">
        <v>79</v>
      </c>
      <c r="B121" s="10" t="s">
        <v>175</v>
      </c>
      <c r="C121" s="9">
        <v>1.0543</v>
      </c>
      <c r="D121" s="9">
        <v>1.9570000000000001</v>
      </c>
      <c r="E121" s="9">
        <v>2.2404000000000002</v>
      </c>
      <c r="F121" s="9">
        <v>3.3182</v>
      </c>
      <c r="G121" s="9">
        <v>3.4676999999999998</v>
      </c>
      <c r="H121" s="9">
        <v>3.9746999999999999</v>
      </c>
      <c r="I121" s="9">
        <v>4.3606999999999996</v>
      </c>
      <c r="J121" s="9">
        <v>4.6858000000000004</v>
      </c>
      <c r="K121" s="9">
        <v>4.8438999999999997</v>
      </c>
      <c r="L121" s="9">
        <v>4.8914999999999997</v>
      </c>
      <c r="M121" s="9">
        <v>5.1413000000000002</v>
      </c>
      <c r="N121" s="9">
        <v>5.3578999999999999</v>
      </c>
      <c r="O121" s="9">
        <v>5.9432</v>
      </c>
      <c r="P121" s="9">
        <v>6.0976999999999997</v>
      </c>
      <c r="Q121" s="9">
        <v>6.0709</v>
      </c>
    </row>
    <row r="122" spans="1:17">
      <c r="A122" s="9" t="s">
        <v>72</v>
      </c>
      <c r="B122" s="10" t="s">
        <v>176</v>
      </c>
      <c r="C122" s="9">
        <v>1.0640000000000001</v>
      </c>
      <c r="D122" s="9">
        <v>2.0430999999999999</v>
      </c>
      <c r="E122" s="9">
        <v>2.2721</v>
      </c>
      <c r="F122" s="9">
        <v>3.1753</v>
      </c>
      <c r="G122" s="9">
        <v>3.3693</v>
      </c>
      <c r="H122" s="9">
        <v>3.8435999999999999</v>
      </c>
      <c r="I122" s="9">
        <v>4.2340999999999998</v>
      </c>
      <c r="J122" s="9">
        <v>4.5578000000000003</v>
      </c>
      <c r="K122" s="9">
        <v>4.7233000000000001</v>
      </c>
      <c r="L122" s="9">
        <v>4.7560000000000002</v>
      </c>
      <c r="M122" s="9">
        <v>4.9935999999999998</v>
      </c>
      <c r="N122" s="9">
        <v>5.2150999999999996</v>
      </c>
      <c r="O122" s="9">
        <v>5.8102999999999998</v>
      </c>
      <c r="P122" s="9">
        <v>5.9623999999999997</v>
      </c>
      <c r="Q122" s="9">
        <v>5.9561000000000002</v>
      </c>
    </row>
    <row r="123" spans="1:17">
      <c r="A123" s="9" t="s">
        <v>74</v>
      </c>
      <c r="B123" s="10" t="s">
        <v>177</v>
      </c>
      <c r="C123" s="9">
        <v>1.6464000000000001</v>
      </c>
      <c r="D123" s="9">
        <v>2.2254999999999998</v>
      </c>
      <c r="E123" s="9">
        <v>2.3254999999999999</v>
      </c>
      <c r="F123" s="9">
        <v>3.0731000000000002</v>
      </c>
      <c r="G123" s="9">
        <v>3.2195999999999998</v>
      </c>
      <c r="H123" s="9">
        <v>3.69</v>
      </c>
      <c r="I123" s="9">
        <v>4.0784000000000002</v>
      </c>
      <c r="J123" s="9">
        <v>4.3963000000000001</v>
      </c>
      <c r="K123" s="9">
        <v>4.5522</v>
      </c>
      <c r="L123" s="9">
        <v>4.5768000000000004</v>
      </c>
      <c r="M123" s="9">
        <v>4.8132000000000001</v>
      </c>
      <c r="N123" s="9">
        <v>5.0212000000000003</v>
      </c>
      <c r="O123" s="9">
        <v>5.6458000000000004</v>
      </c>
      <c r="P123" s="9">
        <v>5.8231999999999999</v>
      </c>
      <c r="Q123" s="9">
        <v>5.8156999999999996</v>
      </c>
    </row>
    <row r="124" spans="1:17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>
      <c r="A125" s="9" t="s">
        <v>76</v>
      </c>
      <c r="B125" s="10" t="s">
        <v>178</v>
      </c>
      <c r="C125" s="9">
        <v>1.3541000000000001</v>
      </c>
      <c r="D125" s="9">
        <v>2.0406</v>
      </c>
      <c r="E125" s="9">
        <v>2.3188</v>
      </c>
      <c r="F125" s="9">
        <v>3.0175999999999998</v>
      </c>
      <c r="G125" s="9">
        <v>3.0821000000000001</v>
      </c>
      <c r="H125" s="9">
        <v>3.5554000000000001</v>
      </c>
      <c r="I125" s="9">
        <v>3.9620000000000002</v>
      </c>
      <c r="J125" s="9">
        <v>4.3</v>
      </c>
      <c r="K125" s="9">
        <v>4.5269000000000004</v>
      </c>
      <c r="L125" s="9">
        <v>4.5072999999999999</v>
      </c>
      <c r="M125" s="9">
        <v>4.7793000000000001</v>
      </c>
      <c r="N125" s="9">
        <v>4.9919000000000002</v>
      </c>
      <c r="O125" s="9">
        <v>5.6235999999999997</v>
      </c>
      <c r="P125" s="9">
        <v>5.7796000000000003</v>
      </c>
      <c r="Q125" s="9">
        <v>5.7706999999999997</v>
      </c>
    </row>
    <row r="126" spans="1:17">
      <c r="A126" s="9" t="s">
        <v>72</v>
      </c>
      <c r="B126" s="10" t="s">
        <v>179</v>
      </c>
      <c r="C126" s="9">
        <v>1.2256</v>
      </c>
      <c r="D126" s="9">
        <v>2.2210000000000001</v>
      </c>
      <c r="E126" s="9">
        <v>2.2362000000000002</v>
      </c>
      <c r="F126" s="9">
        <v>3.1147</v>
      </c>
      <c r="G126" s="9">
        <v>3.2629000000000001</v>
      </c>
      <c r="H126" s="9">
        <v>3.7532999999999999</v>
      </c>
      <c r="I126" s="9">
        <v>4.1516000000000002</v>
      </c>
      <c r="J126" s="9">
        <v>4.4493</v>
      </c>
      <c r="K126" s="9">
        <v>4.6207000000000003</v>
      </c>
      <c r="L126" s="9">
        <v>4.6292999999999997</v>
      </c>
      <c r="M126" s="9">
        <v>4.8742000000000001</v>
      </c>
      <c r="N126" s="9">
        <v>5.0885999999999996</v>
      </c>
      <c r="O126" s="9">
        <v>5.7030000000000003</v>
      </c>
      <c r="P126" s="9">
        <v>5.8453999999999997</v>
      </c>
      <c r="Q126" s="9">
        <v>5.8433000000000002</v>
      </c>
    </row>
    <row r="127" spans="1:17">
      <c r="A127" s="9" t="s">
        <v>79</v>
      </c>
      <c r="B127" s="10" t="s">
        <v>180</v>
      </c>
      <c r="C127" s="9">
        <v>1.268</v>
      </c>
      <c r="D127" s="9">
        <v>1.994</v>
      </c>
      <c r="E127" s="9">
        <v>2.2117</v>
      </c>
      <c r="F127" s="9">
        <v>3.0276000000000001</v>
      </c>
      <c r="G127" s="9">
        <v>3.2246000000000001</v>
      </c>
      <c r="H127" s="9">
        <v>3.7393000000000001</v>
      </c>
      <c r="I127" s="9">
        <v>4.1643999999999997</v>
      </c>
      <c r="J127" s="9">
        <v>4.4573</v>
      </c>
      <c r="K127" s="9">
        <v>4.5944000000000003</v>
      </c>
      <c r="L127" s="9">
        <v>4.6363000000000003</v>
      </c>
      <c r="M127" s="9">
        <v>4.8521999999999998</v>
      </c>
      <c r="N127" s="9">
        <v>5.0664999999999996</v>
      </c>
      <c r="O127" s="9">
        <v>5.6811999999999996</v>
      </c>
      <c r="P127" s="9">
        <v>5.8236999999999997</v>
      </c>
      <c r="Q127" s="9">
        <v>5.8192000000000004</v>
      </c>
    </row>
    <row r="128" spans="1:17">
      <c r="A128" s="9" t="s">
        <v>72</v>
      </c>
      <c r="B128" s="10" t="s">
        <v>181</v>
      </c>
      <c r="C128" s="9">
        <v>1.5515000000000001</v>
      </c>
      <c r="D128" s="9">
        <v>2.3169</v>
      </c>
      <c r="E128" s="9">
        <v>2.3984000000000001</v>
      </c>
      <c r="F128" s="9">
        <v>3.2865000000000002</v>
      </c>
      <c r="G128" s="9">
        <v>3.4666999999999999</v>
      </c>
      <c r="H128" s="9">
        <v>3.9609000000000001</v>
      </c>
      <c r="I128" s="9">
        <v>4.3042999999999996</v>
      </c>
      <c r="J128" s="9">
        <v>4.6159999999999997</v>
      </c>
      <c r="K128" s="9">
        <v>4.7809999999999997</v>
      </c>
      <c r="L128" s="9">
        <v>4.8076999999999996</v>
      </c>
      <c r="M128" s="9">
        <v>5.0366999999999997</v>
      </c>
      <c r="N128" s="9">
        <v>5.2434000000000003</v>
      </c>
      <c r="O128" s="9">
        <v>5.8661000000000003</v>
      </c>
      <c r="P128" s="9">
        <v>6.0293000000000001</v>
      </c>
      <c r="Q128" s="9">
        <v>6.0170000000000003</v>
      </c>
    </row>
    <row r="129" spans="1:17">
      <c r="A129" s="9" t="s">
        <v>74</v>
      </c>
      <c r="B129" s="10" t="s">
        <v>182</v>
      </c>
      <c r="C129" s="9">
        <v>1.3228</v>
      </c>
      <c r="D129" s="9">
        <v>2.0337000000000001</v>
      </c>
      <c r="E129" s="9">
        <v>2.5579000000000001</v>
      </c>
      <c r="F129" s="9">
        <v>3.4264999999999999</v>
      </c>
      <c r="G129" s="9">
        <v>3.4304000000000001</v>
      </c>
      <c r="H129" s="9">
        <v>4.0167000000000002</v>
      </c>
      <c r="I129" s="9">
        <v>4.3886000000000003</v>
      </c>
      <c r="J129" s="9">
        <v>4.6588000000000003</v>
      </c>
      <c r="K129" s="9">
        <v>4.8334999999999999</v>
      </c>
      <c r="L129" s="9">
        <v>4.8266999999999998</v>
      </c>
      <c r="M129" s="9">
        <v>5.0712999999999999</v>
      </c>
      <c r="N129" s="9">
        <v>5.2674000000000003</v>
      </c>
      <c r="O129" s="9">
        <v>5.8978000000000002</v>
      </c>
      <c r="P129" s="9">
        <v>6.0231000000000003</v>
      </c>
      <c r="Q129" s="9">
        <v>6.0347999999999997</v>
      </c>
    </row>
    <row r="130" spans="1:17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1:17">
      <c r="A131" s="9" t="s">
        <v>76</v>
      </c>
      <c r="B131" s="10" t="s">
        <v>183</v>
      </c>
      <c r="C131" s="9">
        <v>1.3228</v>
      </c>
      <c r="D131" s="9">
        <v>2.0337000000000001</v>
      </c>
      <c r="E131" s="9">
        <v>2.5579000000000001</v>
      </c>
      <c r="F131" s="9">
        <v>3.4264999999999999</v>
      </c>
      <c r="G131" s="9">
        <v>3.4304000000000001</v>
      </c>
      <c r="H131" s="9">
        <v>4.0167000000000002</v>
      </c>
      <c r="I131" s="9">
        <v>4.3886000000000003</v>
      </c>
      <c r="J131" s="9">
        <v>4.6588000000000003</v>
      </c>
      <c r="K131" s="9">
        <v>4.8334999999999999</v>
      </c>
      <c r="L131" s="9">
        <v>4.8266999999999998</v>
      </c>
      <c r="M131" s="9">
        <v>5.0712999999999999</v>
      </c>
      <c r="N131" s="9">
        <v>5.2674000000000003</v>
      </c>
      <c r="O131" s="9">
        <v>5.8978000000000002</v>
      </c>
      <c r="P131" s="9">
        <v>6.0231000000000003</v>
      </c>
      <c r="Q131" s="9">
        <v>6.0347999999999997</v>
      </c>
    </row>
    <row r="132" spans="1:17">
      <c r="A132" s="9" t="s">
        <v>72</v>
      </c>
      <c r="B132" s="10" t="s">
        <v>184</v>
      </c>
      <c r="C132" s="9">
        <v>1.2659</v>
      </c>
      <c r="D132" s="9">
        <v>2.0428999999999999</v>
      </c>
      <c r="E132" s="9">
        <v>2.5667</v>
      </c>
      <c r="F132" s="9">
        <v>3.4195000000000002</v>
      </c>
      <c r="G132" s="9">
        <v>3.6070000000000002</v>
      </c>
      <c r="H132" s="9">
        <v>4.0339999999999998</v>
      </c>
      <c r="I132" s="9">
        <v>4.4413999999999998</v>
      </c>
      <c r="J132" s="9">
        <v>4.6935000000000002</v>
      </c>
      <c r="K132" s="9">
        <v>4.8357999999999999</v>
      </c>
      <c r="L132" s="9">
        <v>4.8738000000000001</v>
      </c>
      <c r="M132" s="9">
        <v>5.0857000000000001</v>
      </c>
      <c r="N132" s="9">
        <v>5.2804000000000002</v>
      </c>
      <c r="O132" s="9">
        <v>5.8973000000000004</v>
      </c>
      <c r="P132" s="9">
        <v>6.0399000000000003</v>
      </c>
      <c r="Q132" s="9">
        <v>6.0566000000000004</v>
      </c>
    </row>
    <row r="133" spans="1:17">
      <c r="A133" s="9" t="s">
        <v>79</v>
      </c>
      <c r="B133" s="10" t="s">
        <v>185</v>
      </c>
      <c r="C133" s="9">
        <v>1.5688</v>
      </c>
      <c r="D133" s="9">
        <v>2.0788000000000002</v>
      </c>
      <c r="E133" s="9">
        <v>2.4056000000000002</v>
      </c>
      <c r="F133" s="9">
        <v>3.4095</v>
      </c>
      <c r="G133" s="9">
        <v>3.4868000000000001</v>
      </c>
      <c r="H133" s="9">
        <v>3.9839000000000002</v>
      </c>
      <c r="I133" s="9">
        <v>4.3605</v>
      </c>
      <c r="J133" s="9">
        <v>4.62</v>
      </c>
      <c r="K133" s="9">
        <v>4.7462999999999997</v>
      </c>
      <c r="L133" s="9">
        <v>4.7716000000000003</v>
      </c>
      <c r="M133" s="9">
        <v>4.9856999999999996</v>
      </c>
      <c r="N133" s="9">
        <v>5.1939000000000002</v>
      </c>
      <c r="O133" s="9">
        <v>5.8017000000000003</v>
      </c>
      <c r="P133" s="9">
        <v>5.9905999999999997</v>
      </c>
      <c r="Q133" s="9">
        <v>5.9985999999999997</v>
      </c>
    </row>
    <row r="134" spans="1:17">
      <c r="A134" s="9" t="s">
        <v>72</v>
      </c>
      <c r="B134" s="10" t="s">
        <v>186</v>
      </c>
      <c r="C134" s="9">
        <v>1.234</v>
      </c>
      <c r="D134" s="9">
        <v>1.8505</v>
      </c>
      <c r="E134" s="9">
        <v>2.4041999999999999</v>
      </c>
      <c r="F134" s="9">
        <v>3.1253000000000002</v>
      </c>
      <c r="G134" s="9">
        <v>3.2621000000000002</v>
      </c>
      <c r="H134" s="9">
        <v>3.8085</v>
      </c>
      <c r="I134" s="9">
        <v>4.2046000000000001</v>
      </c>
      <c r="J134" s="9">
        <v>4.4435000000000002</v>
      </c>
      <c r="K134" s="9">
        <v>4.5857999999999999</v>
      </c>
      <c r="L134" s="9">
        <v>4.5964</v>
      </c>
      <c r="M134" s="9">
        <v>4.8129999999999997</v>
      </c>
      <c r="N134" s="9">
        <v>4.9917999999999996</v>
      </c>
      <c r="O134" s="9">
        <v>5.5971000000000002</v>
      </c>
      <c r="P134" s="9">
        <v>5.7872000000000003</v>
      </c>
      <c r="Q134" s="9">
        <v>5.8240999999999996</v>
      </c>
    </row>
    <row r="135" spans="1:17">
      <c r="A135" s="9" t="s">
        <v>74</v>
      </c>
      <c r="B135" s="10" t="s">
        <v>187</v>
      </c>
      <c r="C135" s="9">
        <v>1.4309000000000001</v>
      </c>
      <c r="D135" s="9">
        <v>2.1082000000000001</v>
      </c>
      <c r="E135" s="9">
        <v>2.4133</v>
      </c>
      <c r="F135" s="9">
        <v>3.1471</v>
      </c>
      <c r="G135" s="9">
        <v>3.3315000000000001</v>
      </c>
      <c r="H135" s="9">
        <v>3.8774000000000002</v>
      </c>
      <c r="I135" s="9">
        <v>4.2835000000000001</v>
      </c>
      <c r="J135" s="9">
        <v>4.5046999999999997</v>
      </c>
      <c r="K135" s="9">
        <v>4.6661000000000001</v>
      </c>
      <c r="L135" s="9">
        <v>4.6825999999999999</v>
      </c>
      <c r="M135" s="9">
        <v>4.9043000000000001</v>
      </c>
      <c r="N135" s="9">
        <v>5.0914999999999999</v>
      </c>
      <c r="O135" s="9">
        <v>5.7328000000000001</v>
      </c>
      <c r="P135" s="9">
        <v>5.9107000000000003</v>
      </c>
      <c r="Q135" s="9">
        <v>5.9249999999999998</v>
      </c>
    </row>
    <row r="136" spans="1:17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>
      <c r="A137" s="9" t="s">
        <v>76</v>
      </c>
      <c r="B137" s="10" t="s">
        <v>188</v>
      </c>
      <c r="C137" s="9">
        <v>1.5906</v>
      </c>
      <c r="D137" s="9">
        <v>2.1551999999999998</v>
      </c>
      <c r="E137" s="9">
        <v>2.3908</v>
      </c>
      <c r="F137" s="9">
        <v>3.2341000000000002</v>
      </c>
      <c r="G137" s="9">
        <v>3.4165000000000001</v>
      </c>
      <c r="H137" s="9">
        <v>3.9613999999999998</v>
      </c>
      <c r="I137" s="9">
        <v>4.3475000000000001</v>
      </c>
      <c r="J137" s="9">
        <v>4.6044</v>
      </c>
      <c r="K137" s="9">
        <v>4.7629000000000001</v>
      </c>
      <c r="L137" s="9">
        <v>4.7884000000000002</v>
      </c>
      <c r="M137" s="9">
        <v>5.0171999999999999</v>
      </c>
      <c r="N137" s="9">
        <v>5.2233999999999998</v>
      </c>
      <c r="O137" s="9">
        <v>5.8513000000000002</v>
      </c>
      <c r="P137" s="9">
        <v>6.0331999999999999</v>
      </c>
      <c r="Q137" s="9">
        <v>6.0456000000000003</v>
      </c>
    </row>
    <row r="138" spans="1:17">
      <c r="A138" s="9" t="s">
        <v>72</v>
      </c>
      <c r="B138" s="10" t="s">
        <v>189</v>
      </c>
      <c r="C138" s="9">
        <v>1.4133</v>
      </c>
      <c r="D138" s="9">
        <v>2.3351999999999999</v>
      </c>
      <c r="E138" s="9">
        <v>2.8780000000000001</v>
      </c>
      <c r="F138" s="9">
        <v>3.4262999999999999</v>
      </c>
      <c r="G138" s="9">
        <v>3.6568000000000001</v>
      </c>
      <c r="H138" s="9">
        <v>4.1172000000000004</v>
      </c>
      <c r="I138" s="9">
        <v>4.5114000000000001</v>
      </c>
      <c r="J138" s="9">
        <v>4.7083000000000004</v>
      </c>
      <c r="K138" s="9">
        <v>4.8960999999999997</v>
      </c>
      <c r="L138" s="9">
        <v>4.9119000000000002</v>
      </c>
      <c r="M138" s="9">
        <v>5.1426999999999996</v>
      </c>
      <c r="N138" s="9">
        <v>5.3520000000000003</v>
      </c>
      <c r="O138" s="9">
        <v>5.9941000000000004</v>
      </c>
      <c r="P138" s="9">
        <v>6.16</v>
      </c>
      <c r="Q138" s="9">
        <v>6.1677</v>
      </c>
    </row>
    <row r="139" spans="1:17">
      <c r="A139" s="9" t="s">
        <v>79</v>
      </c>
      <c r="B139" s="10" t="s">
        <v>190</v>
      </c>
      <c r="C139" s="9">
        <v>2.2084999999999999</v>
      </c>
      <c r="D139" s="9">
        <v>2.5402999999999998</v>
      </c>
      <c r="E139" s="9">
        <v>2.6922000000000001</v>
      </c>
      <c r="F139" s="9">
        <v>3.8429000000000002</v>
      </c>
      <c r="G139" s="9">
        <v>4.0076000000000001</v>
      </c>
      <c r="H139" s="9">
        <v>4.4564000000000004</v>
      </c>
      <c r="I139" s="9">
        <v>4.8074000000000003</v>
      </c>
      <c r="J139" s="9">
        <v>5.0109000000000004</v>
      </c>
      <c r="K139" s="9">
        <v>5.1631999999999998</v>
      </c>
      <c r="L139" s="9">
        <v>5.2164999999999999</v>
      </c>
      <c r="M139" s="9">
        <v>5.4187000000000003</v>
      </c>
      <c r="N139" s="9">
        <v>5.6128999999999998</v>
      </c>
      <c r="O139" s="9">
        <v>6.1502999999999997</v>
      </c>
      <c r="P139" s="9">
        <v>6.2698</v>
      </c>
      <c r="Q139" s="9">
        <v>6.2801</v>
      </c>
    </row>
    <row r="140" spans="1:17">
      <c r="A140" s="9" t="s">
        <v>72</v>
      </c>
      <c r="B140" s="10" t="s">
        <v>191</v>
      </c>
      <c r="C140" s="9">
        <v>2.1173000000000002</v>
      </c>
      <c r="D140" s="9">
        <v>3.0352999999999999</v>
      </c>
      <c r="E140" s="9">
        <v>3.3647</v>
      </c>
      <c r="F140" s="9">
        <v>3.9348999999999998</v>
      </c>
      <c r="G140" s="9">
        <v>4.0690999999999997</v>
      </c>
      <c r="H140" s="9">
        <v>4.4551999999999996</v>
      </c>
      <c r="I140" s="9">
        <v>4.8163</v>
      </c>
      <c r="J140" s="9">
        <v>5.0342000000000002</v>
      </c>
      <c r="K140" s="9">
        <v>5.2042000000000002</v>
      </c>
      <c r="L140" s="9">
        <v>5.2454000000000001</v>
      </c>
      <c r="M140" s="9">
        <v>5.4353999999999996</v>
      </c>
      <c r="N140" s="9">
        <v>5.6473000000000004</v>
      </c>
      <c r="O140" s="9">
        <v>6.1910999999999996</v>
      </c>
      <c r="P140" s="9">
        <v>6.3005000000000004</v>
      </c>
      <c r="Q140" s="9">
        <v>6.3201000000000001</v>
      </c>
    </row>
    <row r="141" spans="1:17">
      <c r="A141" s="9" t="s">
        <v>74</v>
      </c>
      <c r="B141" s="10" t="s">
        <v>192</v>
      </c>
      <c r="C141" s="9">
        <v>2.895</v>
      </c>
      <c r="D141" s="9">
        <v>3.431</v>
      </c>
      <c r="E141" s="9">
        <v>3.8127</v>
      </c>
      <c r="F141" s="9">
        <v>4.2210000000000001</v>
      </c>
      <c r="G141" s="9">
        <v>4.3651999999999997</v>
      </c>
      <c r="H141" s="9">
        <v>4.6618000000000004</v>
      </c>
      <c r="I141" s="9">
        <v>5.0294999999999996</v>
      </c>
      <c r="J141" s="9">
        <v>5.1551</v>
      </c>
      <c r="K141" s="9">
        <v>5.3409000000000004</v>
      </c>
      <c r="L141" s="9">
        <v>5.3606999999999996</v>
      </c>
      <c r="M141" s="9">
        <v>5.5002000000000004</v>
      </c>
      <c r="N141" s="9">
        <v>5.7102000000000004</v>
      </c>
      <c r="O141" s="9">
        <v>6.3166000000000002</v>
      </c>
      <c r="P141" s="9">
        <v>6.4231999999999996</v>
      </c>
      <c r="Q141" s="9">
        <v>6.4158999999999997</v>
      </c>
    </row>
    <row r="142" spans="1:17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>
      <c r="A143" s="9" t="s">
        <v>76</v>
      </c>
      <c r="B143" s="10" t="s">
        <v>193</v>
      </c>
      <c r="C143" s="9">
        <v>2.8788</v>
      </c>
      <c r="D143" s="9">
        <v>3.4327999999999999</v>
      </c>
      <c r="E143" s="9">
        <v>3.9752000000000001</v>
      </c>
      <c r="F143" s="9">
        <v>4.4329999999999998</v>
      </c>
      <c r="G143" s="9">
        <v>4.5686999999999998</v>
      </c>
      <c r="H143" s="9">
        <v>4.7595999999999998</v>
      </c>
      <c r="I143" s="9">
        <v>5.1089000000000002</v>
      </c>
      <c r="J143" s="9">
        <v>5.1992000000000003</v>
      </c>
      <c r="K143" s="9">
        <v>5.3432000000000004</v>
      </c>
      <c r="L143" s="9">
        <v>5.3438999999999997</v>
      </c>
      <c r="M143" s="9">
        <v>5.4813999999999998</v>
      </c>
      <c r="N143" s="9">
        <v>5.6790000000000003</v>
      </c>
      <c r="O143" s="9">
        <v>6.2359</v>
      </c>
      <c r="P143" s="9">
        <v>6.3657000000000004</v>
      </c>
      <c r="Q143" s="9">
        <v>6.3605999999999998</v>
      </c>
    </row>
    <row r="144" spans="1:17">
      <c r="A144" s="9" t="s">
        <v>72</v>
      </c>
      <c r="B144" s="10" t="s">
        <v>194</v>
      </c>
      <c r="C144" s="9">
        <v>2.6457999999999999</v>
      </c>
      <c r="D144" s="9">
        <v>3.0478000000000001</v>
      </c>
      <c r="E144" s="9">
        <v>3.8130000000000002</v>
      </c>
      <c r="F144" s="9">
        <v>4.6806999999999999</v>
      </c>
      <c r="G144" s="9">
        <v>4.8288000000000002</v>
      </c>
      <c r="H144" s="9">
        <v>4.9474</v>
      </c>
      <c r="I144" s="9">
        <v>5.2702999999999998</v>
      </c>
      <c r="J144" s="9">
        <v>5.2976000000000001</v>
      </c>
      <c r="K144" s="9">
        <v>5.4169999999999998</v>
      </c>
      <c r="L144" s="9">
        <v>5.4116999999999997</v>
      </c>
      <c r="M144" s="9">
        <v>5.5613999999999999</v>
      </c>
      <c r="N144" s="9">
        <v>5.7534999999999998</v>
      </c>
      <c r="O144" s="9">
        <v>6.3341000000000003</v>
      </c>
      <c r="P144" s="9">
        <v>6.4812000000000003</v>
      </c>
      <c r="Q144" s="9">
        <v>6.4858000000000002</v>
      </c>
    </row>
    <row r="145" spans="1:17">
      <c r="A145" s="9" t="s">
        <v>79</v>
      </c>
      <c r="B145" s="10" t="s">
        <v>195</v>
      </c>
      <c r="C145" s="9">
        <v>2.6362999999999999</v>
      </c>
      <c r="D145" s="9">
        <v>3.1634000000000002</v>
      </c>
      <c r="E145" s="9">
        <v>3.5762</v>
      </c>
      <c r="F145" s="9">
        <v>4.1448</v>
      </c>
      <c r="G145" s="9">
        <v>4.2957000000000001</v>
      </c>
      <c r="H145" s="9">
        <v>4.4476000000000004</v>
      </c>
      <c r="I145" s="9">
        <v>4.7938999999999998</v>
      </c>
      <c r="J145" s="9">
        <v>4.8647</v>
      </c>
      <c r="K145" s="9">
        <v>5.0305999999999997</v>
      </c>
      <c r="L145" s="9">
        <v>5.0125999999999999</v>
      </c>
      <c r="M145" s="9">
        <v>5.1736000000000004</v>
      </c>
      <c r="N145" s="9">
        <v>5.3616999999999999</v>
      </c>
      <c r="O145" s="9">
        <v>5.9364999999999997</v>
      </c>
      <c r="P145" s="9">
        <v>6.0449999999999999</v>
      </c>
      <c r="Q145" s="9">
        <v>6.0842000000000001</v>
      </c>
    </row>
    <row r="146" spans="1:17">
      <c r="A146" s="9" t="s">
        <v>72</v>
      </c>
      <c r="B146" s="10" t="s">
        <v>196</v>
      </c>
      <c r="C146" s="9">
        <v>2.6760000000000002</v>
      </c>
      <c r="D146" s="9">
        <v>3.1095999999999999</v>
      </c>
      <c r="E146" s="9">
        <v>3.5933999999999999</v>
      </c>
      <c r="F146" s="9">
        <v>3.8073999999999999</v>
      </c>
      <c r="G146" s="9">
        <v>4.0052000000000003</v>
      </c>
      <c r="H146" s="9">
        <v>4.2652999999999999</v>
      </c>
      <c r="I146" s="9">
        <v>4.5913000000000004</v>
      </c>
      <c r="J146" s="9">
        <v>4.6459000000000001</v>
      </c>
      <c r="K146" s="9">
        <v>4.7393000000000001</v>
      </c>
      <c r="L146" s="9">
        <v>4.7926000000000002</v>
      </c>
      <c r="M146" s="9">
        <v>4.9557000000000002</v>
      </c>
      <c r="N146" s="9">
        <v>5.1529999999999996</v>
      </c>
      <c r="O146" s="9">
        <v>5.6608999999999998</v>
      </c>
      <c r="P146" s="9">
        <v>5.7557</v>
      </c>
      <c r="Q146" s="9">
        <v>5.7952000000000004</v>
      </c>
    </row>
    <row r="147" spans="1:17">
      <c r="A147" s="9" t="s">
        <v>74</v>
      </c>
      <c r="B147" s="10" t="s">
        <v>197</v>
      </c>
      <c r="C147" s="9">
        <v>2.6640999999999999</v>
      </c>
      <c r="D147" s="9">
        <v>3.1814</v>
      </c>
      <c r="E147" s="9">
        <v>3.5996999999999999</v>
      </c>
      <c r="F147" s="9">
        <v>3.6840000000000002</v>
      </c>
      <c r="G147" s="9">
        <v>3.8719999999999999</v>
      </c>
      <c r="H147" s="9">
        <v>4.1028000000000002</v>
      </c>
      <c r="I147" s="9">
        <v>4.4648000000000003</v>
      </c>
      <c r="J147" s="9">
        <v>4.5425000000000004</v>
      </c>
      <c r="K147" s="9">
        <v>4.6730999999999998</v>
      </c>
      <c r="L147" s="9">
        <v>4.7153</v>
      </c>
      <c r="M147" s="9">
        <v>4.8615000000000004</v>
      </c>
      <c r="N147" s="9">
        <v>5.0564999999999998</v>
      </c>
      <c r="O147" s="9">
        <v>5.5698999999999996</v>
      </c>
      <c r="P147" s="9">
        <v>5.6239999999999997</v>
      </c>
      <c r="Q147" s="9">
        <v>5.6852999999999998</v>
      </c>
    </row>
    <row r="148" spans="1:17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1:17">
      <c r="A149" s="9" t="s">
        <v>76</v>
      </c>
      <c r="B149" s="10" t="s">
        <v>198</v>
      </c>
      <c r="C149" s="9">
        <v>2.9268000000000001</v>
      </c>
      <c r="D149" s="9">
        <v>3.66</v>
      </c>
      <c r="E149" s="9">
        <v>4.0449999999999999</v>
      </c>
      <c r="F149" s="9">
        <v>4.3539000000000003</v>
      </c>
      <c r="G149" s="9">
        <v>4.5206</v>
      </c>
      <c r="H149" s="9">
        <v>4.6749999999999998</v>
      </c>
      <c r="I149" s="9">
        <v>5.0111999999999997</v>
      </c>
      <c r="J149" s="9">
        <v>5.1043000000000003</v>
      </c>
      <c r="K149" s="9">
        <v>5.1878000000000002</v>
      </c>
      <c r="L149" s="9">
        <v>5.2195</v>
      </c>
      <c r="M149" s="9">
        <v>5.3886000000000003</v>
      </c>
      <c r="N149" s="9">
        <v>5.5717999999999996</v>
      </c>
      <c r="O149" s="9">
        <v>6.0994000000000002</v>
      </c>
      <c r="P149" s="9">
        <v>6.0904999999999996</v>
      </c>
      <c r="Q149" s="9">
        <v>6.0968999999999998</v>
      </c>
    </row>
    <row r="150" spans="1:17">
      <c r="A150" s="9" t="s">
        <v>72</v>
      </c>
      <c r="B150" s="10" t="s">
        <v>199</v>
      </c>
      <c r="C150" s="9">
        <v>3.4047000000000001</v>
      </c>
      <c r="D150" s="9">
        <v>3.8071000000000002</v>
      </c>
      <c r="E150" s="9">
        <v>4.2704000000000004</v>
      </c>
      <c r="F150" s="9">
        <v>4.5641999999999996</v>
      </c>
      <c r="G150" s="9">
        <v>4.7026000000000003</v>
      </c>
      <c r="H150" s="9">
        <v>4.8372999999999999</v>
      </c>
      <c r="I150" s="9">
        <v>5.1711999999999998</v>
      </c>
      <c r="J150" s="9">
        <v>5.2491000000000003</v>
      </c>
      <c r="K150" s="9">
        <v>5.2855999999999996</v>
      </c>
      <c r="L150" s="9">
        <v>5.3310000000000004</v>
      </c>
      <c r="M150" s="9">
        <v>5.5087999999999999</v>
      </c>
      <c r="N150" s="9">
        <v>5.6616</v>
      </c>
      <c r="O150" s="9">
        <v>6.1753</v>
      </c>
      <c r="P150" s="9">
        <v>6.1199000000000003</v>
      </c>
      <c r="Q150" s="9">
        <v>6.0938999999999997</v>
      </c>
    </row>
    <row r="151" spans="1:17">
      <c r="A151" s="9" t="s">
        <v>79</v>
      </c>
      <c r="B151" s="10" t="s">
        <v>200</v>
      </c>
      <c r="C151" s="9">
        <v>3.6991999999999998</v>
      </c>
      <c r="D151" s="9">
        <v>3.8612000000000002</v>
      </c>
      <c r="E151" s="9">
        <v>4.4264999999999999</v>
      </c>
      <c r="F151" s="9">
        <v>5.1421999999999999</v>
      </c>
      <c r="G151" s="9">
        <v>5.2916999999999996</v>
      </c>
      <c r="H151" s="9">
        <v>5.4337</v>
      </c>
      <c r="I151" s="9">
        <v>5.7309999999999999</v>
      </c>
      <c r="J151" s="9">
        <v>5.7870999999999997</v>
      </c>
      <c r="K151" s="9">
        <v>5.8559000000000001</v>
      </c>
      <c r="L151" s="9">
        <v>5.8506</v>
      </c>
      <c r="M151" s="9">
        <v>5.9912999999999998</v>
      </c>
      <c r="N151" s="9">
        <v>6.1708999999999996</v>
      </c>
      <c r="O151" s="9">
        <v>6.6158000000000001</v>
      </c>
      <c r="P151" s="9">
        <v>6.4572000000000003</v>
      </c>
      <c r="Q151" s="9">
        <v>6.3826000000000001</v>
      </c>
    </row>
    <row r="152" spans="1:17">
      <c r="A152" s="9" t="s">
        <v>72</v>
      </c>
      <c r="B152" s="10" t="s">
        <v>201</v>
      </c>
      <c r="C152" s="9">
        <v>3.8393999999999999</v>
      </c>
      <c r="D152" s="9">
        <v>4.4138999999999999</v>
      </c>
      <c r="E152" s="9">
        <v>4.5787000000000004</v>
      </c>
      <c r="F152" s="9">
        <v>5.3651999999999997</v>
      </c>
      <c r="G152" s="9">
        <v>5.5076000000000001</v>
      </c>
      <c r="H152" s="9">
        <v>5.6173999999999999</v>
      </c>
      <c r="I152" s="9">
        <v>5.9255000000000004</v>
      </c>
      <c r="J152" s="9">
        <v>5.9501999999999997</v>
      </c>
      <c r="K152" s="9">
        <v>6.0212000000000003</v>
      </c>
      <c r="L152" s="9">
        <v>6.0208000000000004</v>
      </c>
      <c r="M152" s="9">
        <v>6.16</v>
      </c>
      <c r="N152" s="9">
        <v>6.3369999999999997</v>
      </c>
      <c r="O152" s="9">
        <v>6.8415999999999997</v>
      </c>
      <c r="P152" s="9">
        <v>6.6939000000000002</v>
      </c>
      <c r="Q152" s="9">
        <v>6.5843999999999996</v>
      </c>
    </row>
    <row r="153" spans="1:17">
      <c r="A153" s="9" t="s">
        <v>74</v>
      </c>
      <c r="B153" s="10" t="s">
        <v>202</v>
      </c>
      <c r="C153" s="9">
        <v>4.51</v>
      </c>
      <c r="D153" s="9">
        <v>4.5423999999999998</v>
      </c>
      <c r="E153" s="9">
        <v>4.7582000000000004</v>
      </c>
      <c r="F153" s="9">
        <v>5.5110000000000001</v>
      </c>
      <c r="G153" s="9">
        <v>5.7192999999999996</v>
      </c>
      <c r="H153" s="9">
        <v>5.7641</v>
      </c>
      <c r="I153" s="9">
        <v>6.0510000000000002</v>
      </c>
      <c r="J153" s="9">
        <v>6.1083999999999996</v>
      </c>
      <c r="K153" s="9">
        <v>6.1706000000000003</v>
      </c>
      <c r="L153" s="9">
        <v>6.1711</v>
      </c>
      <c r="M153" s="9">
        <v>6.3163999999999998</v>
      </c>
      <c r="N153" s="9">
        <v>6.5049999999999999</v>
      </c>
      <c r="O153" s="9">
        <v>7.0178000000000003</v>
      </c>
      <c r="P153" s="9">
        <v>6.8644999999999996</v>
      </c>
      <c r="Q153" s="9">
        <v>6.7625000000000002</v>
      </c>
    </row>
    <row r="154" spans="1:17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1:17">
      <c r="A155" s="9" t="s">
        <v>76</v>
      </c>
      <c r="B155" s="10" t="s">
        <v>203</v>
      </c>
      <c r="C155" s="9">
        <v>4.5225</v>
      </c>
      <c r="D155" s="9">
        <v>4.5928000000000004</v>
      </c>
      <c r="E155" s="9">
        <v>4.5369000000000002</v>
      </c>
      <c r="F155" s="9">
        <v>5.8254999999999999</v>
      </c>
      <c r="G155" s="9">
        <v>6.0033000000000003</v>
      </c>
      <c r="H155" s="9">
        <v>5.9428999999999998</v>
      </c>
      <c r="I155" s="9">
        <v>6.2373000000000003</v>
      </c>
      <c r="J155" s="9">
        <v>6.2488999999999999</v>
      </c>
      <c r="K155" s="9">
        <v>6.3160999999999996</v>
      </c>
      <c r="L155" s="9">
        <v>6.3106</v>
      </c>
      <c r="M155" s="9">
        <v>6.4602000000000004</v>
      </c>
      <c r="N155" s="9">
        <v>6.6332000000000004</v>
      </c>
      <c r="O155" s="9">
        <v>7.1593999999999998</v>
      </c>
      <c r="P155" s="9">
        <v>7.0156999999999998</v>
      </c>
      <c r="Q155" s="9">
        <v>6.8918999999999997</v>
      </c>
    </row>
    <row r="156" spans="1:17">
      <c r="A156" s="9" t="s">
        <v>72</v>
      </c>
      <c r="B156" s="10" t="s">
        <v>204</v>
      </c>
      <c r="C156" s="9">
        <v>4.4667000000000003</v>
      </c>
      <c r="D156" s="9">
        <v>4.6425999999999998</v>
      </c>
      <c r="E156" s="9">
        <v>4.6170999999999998</v>
      </c>
      <c r="F156" s="9">
        <v>5.5995999999999997</v>
      </c>
      <c r="G156" s="9">
        <v>5.7801999999999998</v>
      </c>
      <c r="H156" s="9">
        <v>5.6917</v>
      </c>
      <c r="I156" s="9">
        <v>6.0899000000000001</v>
      </c>
      <c r="J156" s="9">
        <v>6.1482000000000001</v>
      </c>
      <c r="K156" s="9">
        <v>6.2178000000000004</v>
      </c>
      <c r="L156" s="9">
        <v>6.2186000000000003</v>
      </c>
      <c r="M156" s="9">
        <v>6.3959999999999999</v>
      </c>
      <c r="N156" s="9">
        <v>6.5754000000000001</v>
      </c>
      <c r="O156" s="9">
        <v>7.1879999999999997</v>
      </c>
      <c r="P156" s="9">
        <v>7.0378999999999996</v>
      </c>
      <c r="Q156" s="9">
        <v>6.9465000000000003</v>
      </c>
    </row>
    <row r="157" spans="1:17">
      <c r="A157" s="9" t="s">
        <v>79</v>
      </c>
      <c r="B157" s="10" t="s">
        <v>205</v>
      </c>
      <c r="C157" s="9">
        <v>4.7667000000000002</v>
      </c>
      <c r="D157" s="9">
        <v>4.9183000000000003</v>
      </c>
      <c r="E157" s="9">
        <v>5.1013000000000002</v>
      </c>
      <c r="F157" s="9">
        <v>5.6306000000000003</v>
      </c>
      <c r="G157" s="9">
        <v>5.7941000000000003</v>
      </c>
      <c r="H157" s="9">
        <v>5.6901000000000002</v>
      </c>
      <c r="I157" s="9">
        <v>6.0206999999999997</v>
      </c>
      <c r="J157" s="9">
        <v>6.1283000000000003</v>
      </c>
      <c r="K157" s="9">
        <v>6.2370999999999999</v>
      </c>
      <c r="L157" s="9">
        <v>6.2233999999999998</v>
      </c>
      <c r="M157" s="9">
        <v>6.4093999999999998</v>
      </c>
      <c r="N157" s="9">
        <v>6.5850999999999997</v>
      </c>
      <c r="O157" s="9">
        <v>7.2061999999999999</v>
      </c>
      <c r="P157" s="9">
        <v>7.0945999999999998</v>
      </c>
      <c r="Q157" s="9">
        <v>7.0053999999999998</v>
      </c>
    </row>
    <row r="158" spans="1:17">
      <c r="A158" s="9" t="s">
        <v>72</v>
      </c>
      <c r="B158" s="10" t="s">
        <v>206</v>
      </c>
      <c r="C158" s="9">
        <v>3.7484000000000002</v>
      </c>
      <c r="D158" s="9">
        <v>4.7617000000000003</v>
      </c>
      <c r="E158" s="9">
        <v>4.9837999999999996</v>
      </c>
      <c r="F158" s="9">
        <v>5.5328999999999997</v>
      </c>
      <c r="G158" s="9">
        <v>5.7087000000000003</v>
      </c>
      <c r="H158" s="9">
        <v>5.6428000000000003</v>
      </c>
      <c r="I158" s="9">
        <v>5.9591000000000003</v>
      </c>
      <c r="J158" s="9">
        <v>6.0861999999999998</v>
      </c>
      <c r="K158" s="9">
        <v>6.1696999999999997</v>
      </c>
      <c r="L158" s="9">
        <v>6.1821999999999999</v>
      </c>
      <c r="M158" s="9">
        <v>6.3875000000000002</v>
      </c>
      <c r="N158" s="9">
        <v>6.5400999999999998</v>
      </c>
      <c r="O158" s="9">
        <v>7.1551999999999998</v>
      </c>
      <c r="P158" s="9">
        <v>7.1002000000000001</v>
      </c>
      <c r="Q158" s="9">
        <v>7.0167999999999999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E13" sqref="E13"/>
    </sheetView>
  </sheetViews>
  <sheetFormatPr defaultRowHeight="14.4"/>
  <cols>
    <col min="1" max="1" width="13.77734375" customWidth="1"/>
    <col min="7" max="7" width="3.77734375" customWidth="1"/>
  </cols>
  <sheetData>
    <row r="1" spans="1:1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</row>
    <row r="2" spans="1:12">
      <c r="B2" t="str">
        <f>GGR!B3</f>
        <v xml:space="preserve">ITALY </v>
      </c>
      <c r="H2" t="str">
        <f>GGR!H3</f>
        <v>SPAIN</v>
      </c>
    </row>
    <row r="3" spans="1:12">
      <c r="B3" t="str">
        <f>GGR!B4</f>
        <v xml:space="preserve">1y </v>
      </c>
      <c r="C3" t="str">
        <f>GGR!C4</f>
        <v xml:space="preserve">2y </v>
      </c>
      <c r="D3" t="str">
        <f>GGR!D4</f>
        <v xml:space="preserve">5y </v>
      </c>
      <c r="E3" t="str">
        <f>GGR!E4</f>
        <v xml:space="preserve">10yr </v>
      </c>
      <c r="F3" t="str">
        <f>GGR!F4</f>
        <v xml:space="preserve">30yr </v>
      </c>
      <c r="H3" t="str">
        <f>GGR!H4</f>
        <v xml:space="preserve">1y </v>
      </c>
      <c r="I3" t="str">
        <f>GGR!I4</f>
        <v xml:space="preserve">2y </v>
      </c>
      <c r="J3" t="str">
        <f>GGR!J4</f>
        <v xml:space="preserve">5y </v>
      </c>
      <c r="K3" t="str">
        <f>GGR!K4</f>
        <v xml:space="preserve">10yr </v>
      </c>
      <c r="L3" t="str">
        <f>GGR!L4</f>
        <v xml:space="preserve">30yr </v>
      </c>
    </row>
    <row r="4" spans="1:12" s="4" customFormat="1" ht="28.2" customHeight="1">
      <c r="B4" s="4" t="str">
        <f>GGR!B5</f>
        <v>Gbotg12m index</v>
      </c>
      <c r="C4" s="4" t="str">
        <f>GGR!C5</f>
        <v>Gbtpgr2 curncy</v>
      </c>
      <c r="D4" s="4" t="str">
        <f>GGR!D5</f>
        <v>gbtpgr5 index</v>
      </c>
      <c r="E4" s="4" t="str">
        <f>GGR!E5</f>
        <v>Gbtpgr10 curncy</v>
      </c>
      <c r="F4" s="4" t="str">
        <f>GGR!F5</f>
        <v>Gbtpgr30 curncy</v>
      </c>
      <c r="H4" s="4" t="str">
        <f>GGR!H5</f>
        <v>Gsglt1yr curncy</v>
      </c>
      <c r="I4" s="4" t="str">
        <f>GGR!I5</f>
        <v>Gspg2yr curncy</v>
      </c>
      <c r="J4" s="4" t="str">
        <f>GGR!J5</f>
        <v>Gspg5yr curncy</v>
      </c>
      <c r="K4" s="4" t="str">
        <f>GGR!K5</f>
        <v>Gspg10yr curncy</v>
      </c>
      <c r="L4" s="4" t="str">
        <f>GGR!L5</f>
        <v>Gspg30yr curncy</v>
      </c>
    </row>
    <row r="5" spans="1:12">
      <c r="A5" s="2">
        <f>GGR!A202</f>
        <v>40872</v>
      </c>
      <c r="B5" s="5">
        <f>GGR!B202</f>
        <v>7.0220000000000002</v>
      </c>
      <c r="C5" s="5">
        <f>GGR!C202</f>
        <v>7.6639999999999997</v>
      </c>
      <c r="D5" s="5">
        <f>GGR!D202</f>
        <v>7.74</v>
      </c>
      <c r="E5" s="5">
        <f>GGR!E202</f>
        <v>7.2610000000000001</v>
      </c>
      <c r="F5" s="5">
        <f>GGR!F202</f>
        <v>7.2569999999999997</v>
      </c>
      <c r="G5" s="5"/>
      <c r="H5" s="8">
        <f>'Spain hist'!E155</f>
        <v>4.5369000000000002</v>
      </c>
      <c r="I5" s="5">
        <f>GGR!I202</f>
        <v>6.093</v>
      </c>
      <c r="J5" s="5">
        <f>GGR!J202</f>
        <v>6.3440000000000003</v>
      </c>
      <c r="K5" s="5">
        <f>GGR!K202</f>
        <v>6.6989999999999998</v>
      </c>
      <c r="L5" s="5">
        <f>GGR!L202</f>
        <v>7.0030000000000001</v>
      </c>
    </row>
    <row r="6" spans="1:12">
      <c r="A6" s="2">
        <f>GGR!A281</f>
        <v>40983</v>
      </c>
      <c r="B6" s="5">
        <f>GGR!B281</f>
        <v>1.4710000000000001</v>
      </c>
      <c r="C6" s="5">
        <f>GGR!C281</f>
        <v>2.0129999999999999</v>
      </c>
      <c r="D6" s="5">
        <f>GGR!D281</f>
        <v>3.6160000000000001</v>
      </c>
      <c r="E6" s="5">
        <f>GGR!E281</f>
        <v>4.8609999999999998</v>
      </c>
      <c r="F6" s="5">
        <f>GGR!F281</f>
        <v>5.5910000000000002</v>
      </c>
      <c r="G6" s="5"/>
      <c r="H6" s="8">
        <f>'Spain hist'!E60</f>
        <v>1.1581999999999999</v>
      </c>
      <c r="I6" s="5">
        <f>GGR!I281</f>
        <v>2.403</v>
      </c>
      <c r="J6" s="5">
        <f>GGR!J281</f>
        <v>3.766</v>
      </c>
      <c r="K6" s="5">
        <f>GGR!K281</f>
        <v>5.1840000000000002</v>
      </c>
      <c r="L6" s="5">
        <f>GGR!L281</f>
        <v>5.9059999999999997</v>
      </c>
    </row>
    <row r="7" spans="1:12">
      <c r="A7" s="2">
        <f ca="1">TODAY()</f>
        <v>41100</v>
      </c>
      <c r="B7" s="5">
        <f ca="1">VLOOKUP('Chart Sov  Yield Curve'!$A7,GGR!$A$3:$L$600,B1,FALSE)</f>
        <v>3.1749999999999998</v>
      </c>
      <c r="C7" s="5">
        <f ca="1">VLOOKUP('Chart Sov  Yield Curve'!$A7,GGR!$A$3:$L$600,C1,FALSE)</f>
        <v>3.9089999999999998</v>
      </c>
      <c r="D7" s="5">
        <f ca="1">VLOOKUP('Chart Sov  Yield Curve'!$A7,GGR!$A$3:$L$600,D1,FALSE)</f>
        <v>5.4160000000000004</v>
      </c>
      <c r="E7" s="5">
        <f ca="1">VLOOKUP('Chart Sov  Yield Curve'!$A7,GGR!$A$3:$L$600,E1,FALSE)</f>
        <v>5.9630000000000001</v>
      </c>
      <c r="F7" s="5">
        <f ca="1">VLOOKUP('Chart Sov  Yield Curve'!$A7,GGR!$A$3:$L$600,F1,FALSE)</f>
        <v>6.2869999999999999</v>
      </c>
      <c r="G7" s="5"/>
      <c r="H7" s="8">
        <f ca="1">VLOOKUP('Chart Sov  Yield Curve'!$A7,Spain!$A$3:$Q$385,4,FALSE)</f>
        <v>3.8460000000000001</v>
      </c>
      <c r="I7" s="5">
        <f ca="1">VLOOKUP('Chart Sov  Yield Curve'!$A7,GGR!$A$3:$L$600,I1,FALSE)</f>
        <v>4.782</v>
      </c>
      <c r="J7" s="5">
        <f ca="1">VLOOKUP('Chart Sov  Yield Curve'!$A7,GGR!$A$3:$L$600,J1,FALSE)</f>
        <v>6.0069999999999997</v>
      </c>
      <c r="K7" s="5">
        <f ca="1">VLOOKUP('Chart Sov  Yield Curve'!$A7,GGR!$A$3:$L$600,K1,FALSE)</f>
        <v>6.8239999999999998</v>
      </c>
      <c r="L7" s="5">
        <f ca="1">VLOOKUP('Chart Sov  Yield Curve'!$A7,GGR!$A$3:$L$600,L1,FALSE)</f>
        <v>7.133</v>
      </c>
    </row>
    <row r="8" spans="1:12">
      <c r="B8" s="5">
        <f>H5</f>
        <v>4.5369000000000002</v>
      </c>
      <c r="C8" s="5">
        <f t="shared" ref="C8:F8" si="0">I5</f>
        <v>6.093</v>
      </c>
      <c r="D8" s="5">
        <f t="shared" si="0"/>
        <v>6.3440000000000003</v>
      </c>
      <c r="E8" s="5">
        <f t="shared" si="0"/>
        <v>6.6989999999999998</v>
      </c>
      <c r="F8" s="5">
        <f t="shared" si="0"/>
        <v>7.0030000000000001</v>
      </c>
    </row>
    <row r="9" spans="1:12">
      <c r="B9" s="5">
        <f t="shared" ref="B9:B10" si="1">H6</f>
        <v>1.1581999999999999</v>
      </c>
      <c r="C9" s="5">
        <f t="shared" ref="C9:C10" si="2">I6</f>
        <v>2.403</v>
      </c>
      <c r="D9" s="5">
        <f t="shared" ref="D9:D10" si="3">J6</f>
        <v>3.766</v>
      </c>
      <c r="E9" s="5">
        <f t="shared" ref="E9:E10" si="4">K6</f>
        <v>5.1840000000000002</v>
      </c>
      <c r="F9" s="5">
        <f t="shared" ref="F9:F10" si="5">L6</f>
        <v>5.9059999999999997</v>
      </c>
    </row>
    <row r="10" spans="1:12">
      <c r="B10" s="5">
        <f t="shared" ca="1" si="1"/>
        <v>3.8460000000000001</v>
      </c>
      <c r="C10" s="5">
        <f t="shared" ca="1" si="2"/>
        <v>4.782</v>
      </c>
      <c r="D10" s="5">
        <f t="shared" ca="1" si="3"/>
        <v>6.0069999999999997</v>
      </c>
      <c r="E10" s="5">
        <f t="shared" ca="1" si="4"/>
        <v>6.8239999999999998</v>
      </c>
      <c r="F10" s="5">
        <f t="shared" ca="1" si="5"/>
        <v>7.133</v>
      </c>
    </row>
    <row r="11" spans="1:12">
      <c r="B11" s="5"/>
      <c r="C11" s="5"/>
      <c r="D11" s="5"/>
      <c r="E11" s="5"/>
      <c r="F11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Spain</vt:lpstr>
      <vt:lpstr>Italy</vt:lpstr>
      <vt:lpstr>GGR</vt:lpstr>
      <vt:lpstr>Spain hist</vt:lpstr>
      <vt:lpstr>Chart Sov  Yield Curve</vt:lpstr>
      <vt:lpstr>Sheet1</vt:lpstr>
    </vt:vector>
  </TitlesOfParts>
  <Company>International Monetary Fund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nsuryakumar</dc:creator>
  <cp:lastModifiedBy>Reinout De Bock</cp:lastModifiedBy>
  <dcterms:created xsi:type="dcterms:W3CDTF">2012-05-29T15:01:02Z</dcterms:created>
  <dcterms:modified xsi:type="dcterms:W3CDTF">2012-07-10T16:24:35Z</dcterms:modified>
</cp:coreProperties>
</file>