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ml.chartshapes+xml"/>
  <Override PartName="/xl/drawings/drawing9.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0.xml" ContentType="application/vnd.openxmlformats-officedocument.drawing+xml"/>
  <Override PartName="/xl/drawings/drawing11.xml" ContentType="application/vnd.openxmlformats-officedocument.drawing+xml"/>
  <Override PartName="/xl/charts/chart8.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4.xml" ContentType="application/vnd.openxmlformats-officedocument.drawingml.chartshapes+xml"/>
  <Override PartName="/xl/drawings/drawing15.xml" ContentType="application/vnd.openxmlformats-officedocument.drawing+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6.xml" ContentType="application/vnd.openxmlformats-officedocument.drawing+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7.xml" ContentType="application/vnd.openxmlformats-officedocument.drawing+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8.xml" ContentType="application/vnd.openxmlformats-officedocument.drawingml.chartshapes+xml"/>
  <Override PartName="/xl/charts/chart13.xml" ContentType="application/vnd.openxmlformats-officedocument.drawingml.chart+xml"/>
  <Override PartName="/xl/charts/style12.xml" ContentType="application/vnd.ms-office.chartstyle+xml"/>
  <Override PartName="/xl/charts/colors12.xml" ContentType="application/vnd.ms-office.chartcolorstyle+xml"/>
  <Override PartName="/xl/charts/chart14.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9.xml" ContentType="application/vnd.openxmlformats-officedocument.drawingml.chartshapes+xml"/>
  <Override PartName="/xl/charts/chart15.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20.xml" ContentType="application/vnd.openxmlformats-officedocument.drawingml.chartshapes+xml"/>
  <Override PartName="/xl/drawings/drawing21.xml" ContentType="application/vnd.openxmlformats-officedocument.drawing+xml"/>
  <Override PartName="/xl/charts/chart16.xml" ContentType="application/vnd.openxmlformats-officedocument.drawingml.chart+xml"/>
  <Override PartName="/xl/charts/style15.xml" ContentType="application/vnd.ms-office.chartstyle+xml"/>
  <Override PartName="/xl/charts/colors15.xml" ContentType="application/vnd.ms-office.chartcolorstyle+xml"/>
  <Override PartName="/xl/charts/chart17.xml" ContentType="application/vnd.openxmlformats-officedocument.drawingml.chart+xml"/>
  <Override PartName="/xl/charts/style16.xml" ContentType="application/vnd.ms-office.chartstyle+xml"/>
  <Override PartName="/xl/charts/colors16.xml" ContentType="application/vnd.ms-office.chartcolorstyle+xml"/>
  <Override PartName="/xl/charts/chart18.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22.xml" ContentType="application/vnd.openxmlformats-officedocument.drawing+xml"/>
  <Override PartName="/xl/charts/chart19.xml" ContentType="application/vnd.openxmlformats-officedocument.drawingml.chart+xml"/>
  <Override PartName="/xl/charts/style18.xml" ContentType="application/vnd.ms-office.chartstyle+xml"/>
  <Override PartName="/xl/charts/colors18.xml" ContentType="application/vnd.ms-office.chartcolorstyle+xml"/>
  <Override PartName="/xl/charts/chart20.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23.xml" ContentType="application/vnd.openxmlformats-officedocument.drawing+xml"/>
  <Override PartName="/xl/drawings/drawing24.xml" ContentType="application/vnd.openxmlformats-officedocument.drawing+xml"/>
  <Override PartName="/xl/charts/chart21.xml" ContentType="application/vnd.openxmlformats-officedocument.drawingml.chart+xml"/>
  <Override PartName="/xl/drawings/drawing25.xml" ContentType="application/vnd.openxmlformats-officedocument.drawing+xml"/>
  <Override PartName="/xl/charts/chart22.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26.xml" ContentType="application/vnd.openxmlformats-officedocument.drawing+xml"/>
  <Override PartName="/xl/charts/chart23.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7.xml" ContentType="application/vnd.openxmlformats-officedocument.drawing+xml"/>
  <Override PartName="/xl/charts/chart24.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8.xml" ContentType="application/vnd.openxmlformats-officedocument.drawing+xml"/>
  <Override PartName="/xl/charts/chart25.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9.xml" ContentType="application/vnd.openxmlformats-officedocument.drawing+xml"/>
  <Override PartName="/xl/charts/chart26.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30.xml" ContentType="application/vnd.openxmlformats-officedocument.drawing+xml"/>
  <Override PartName="/xl/charts/chart27.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31.xml" ContentType="application/vnd.openxmlformats-officedocument.drawing+xml"/>
  <Override PartName="/xl/charts/chart28.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32.xml" ContentType="application/vnd.openxmlformats-officedocument.drawing+xml"/>
  <Override PartName="/xl/charts/chart29.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33.xml" ContentType="application/vnd.openxmlformats-officedocument.drawingml.chartshapes+xml"/>
  <Override PartName="/xl/drawings/drawing34.xml" ContentType="application/vnd.openxmlformats-officedocument.drawing+xml"/>
  <Override PartName="/xl/charts/chart30.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35.xml" ContentType="application/vnd.openxmlformats-officedocument.drawingml.chartshapes+xml"/>
  <Override PartName="/xl/drawings/drawing36.xml" ContentType="application/vnd.openxmlformats-officedocument.drawing+xml"/>
  <Override PartName="/xl/charts/chart31.xml" ContentType="application/vnd.openxmlformats-officedocument.drawingml.chart+xml"/>
  <Override PartName="/xl/charts/style29.xml" ContentType="application/vnd.ms-office.chartstyle+xml"/>
  <Override PartName="/xl/charts/colors29.xml" ContentType="application/vnd.ms-office.chartcolorstyle+xml"/>
  <Override PartName="/xl/charts/chart32.xml" ContentType="application/vnd.openxmlformats-officedocument.drawingml.chart+xml"/>
  <Override PartName="/xl/charts/style30.xml" ContentType="application/vnd.ms-office.chartstyle+xml"/>
  <Override PartName="/xl/charts/colors30.xml" ContentType="application/vnd.ms-office.chartcolorstyle+xml"/>
  <Override PartName="/xl/charts/chart33.xml" ContentType="application/vnd.openxmlformats-officedocument.drawingml.chart+xml"/>
  <Override PartName="/xl/charts/style31.xml" ContentType="application/vnd.ms-office.chartstyle+xml"/>
  <Override PartName="/xl/charts/colors31.xml" ContentType="application/vnd.ms-office.chartcolorstyle+xml"/>
  <Override PartName="/xl/charts/chart34.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37.xml" ContentType="application/vnd.openxmlformats-officedocument.drawing+xml"/>
  <Override PartName="/xl/charts/chart35.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38.xml" ContentType="application/vnd.openxmlformats-officedocument.drawing+xml"/>
  <Override PartName="/xl/charts/chart36.xml" ContentType="application/vnd.openxmlformats-officedocument.drawingml.chart+xml"/>
  <Override PartName="/xl/charts/style34.xml" ContentType="application/vnd.ms-office.chartstyle+xml"/>
  <Override PartName="/xl/charts/colors34.xml" ContentType="application/vnd.ms-office.chartcolorstyle+xml"/>
  <Override PartName="/xl/charts/chart37.xml" ContentType="application/vnd.openxmlformats-officedocument.drawingml.chart+xml"/>
  <Override PartName="/xl/charts/style35.xml" ContentType="application/vnd.ms-office.chartstyle+xml"/>
  <Override PartName="/xl/charts/colors35.xml" ContentType="application/vnd.ms-office.chartcolorstyle+xml"/>
  <Override PartName="/xl/drawings/drawing39.xml" ContentType="application/vnd.openxmlformats-officedocument.drawing+xml"/>
  <Override PartName="/xl/charts/chart38.xml" ContentType="application/vnd.openxmlformats-officedocument.drawingml.chart+xml"/>
  <Override PartName="/xl/charts/style36.xml" ContentType="application/vnd.ms-office.chartstyle+xml"/>
  <Override PartName="/xl/charts/colors36.xml" ContentType="application/vnd.ms-office.chartcolorstyle+xml"/>
  <Override PartName="/xl/charts/chart39.xml" ContentType="application/vnd.openxmlformats-officedocument.drawingml.chart+xml"/>
  <Override PartName="/xl/charts/style37.xml" ContentType="application/vnd.ms-office.chartstyle+xml"/>
  <Override PartName="/xl/charts/colors37.xml" ContentType="application/vnd.ms-office.chartcolorstyle+xml"/>
  <Override PartName="/xl/drawings/drawing40.xml" ContentType="application/vnd.openxmlformats-officedocument.drawing+xml"/>
  <Override PartName="/xl/charts/chart40.xml" ContentType="application/vnd.openxmlformats-officedocument.drawingml.chart+xml"/>
  <Override PartName="/xl/charts/style38.xml" ContentType="application/vnd.ms-office.chartstyle+xml"/>
  <Override PartName="/xl/charts/colors38.xml" ContentType="application/vnd.ms-office.chartcolorstyle+xml"/>
  <Override PartName="/xl/charts/chart41.xml" ContentType="application/vnd.openxmlformats-officedocument.drawingml.chart+xml"/>
  <Override PartName="/xl/charts/style39.xml" ContentType="application/vnd.ms-office.chartstyle+xml"/>
  <Override PartName="/xl/charts/colors39.xml" ContentType="application/vnd.ms-office.chartcolorstyle+xml"/>
  <Override PartName="/xl/drawings/drawing41.xml" ContentType="application/vnd.openxmlformats-officedocument.drawing+xml"/>
  <Override PartName="/xl/charts/chart42.xml" ContentType="application/vnd.openxmlformats-officedocument.drawingml.chart+xml"/>
  <Override PartName="/xl/charts/style40.xml" ContentType="application/vnd.ms-office.chartstyle+xml"/>
  <Override PartName="/xl/charts/colors40.xml" ContentType="application/vnd.ms-office.chartcolorstyle+xml"/>
  <Override PartName="/xl/charts/chart43.xml" ContentType="application/vnd.openxmlformats-officedocument.drawingml.chart+xml"/>
  <Override PartName="/xl/charts/style41.xml" ContentType="application/vnd.ms-office.chartstyle+xml"/>
  <Override PartName="/xl/charts/colors41.xml" ContentType="application/vnd.ms-office.chartcolorstyle+xml"/>
  <Override PartName="/xl/charts/chart44.xml" ContentType="application/vnd.openxmlformats-officedocument.drawingml.chart+xml"/>
  <Override PartName="/xl/charts/style42.xml" ContentType="application/vnd.ms-office.chartstyle+xml"/>
  <Override PartName="/xl/charts/colors42.xml" ContentType="application/vnd.ms-office.chartcolorstyle+xml"/>
  <Override PartName="/xl/charts/chart45.xml" ContentType="application/vnd.openxmlformats-officedocument.drawingml.chart+xml"/>
  <Override PartName="/xl/charts/style43.xml" ContentType="application/vnd.ms-office.chartstyle+xml"/>
  <Override PartName="/xl/charts/colors43.xml" ContentType="application/vnd.ms-office.chartcolorstyle+xml"/>
  <Override PartName="/xl/drawings/drawing42.xml" ContentType="application/vnd.openxmlformats-officedocument.drawingml.chartshapes+xml"/>
  <Override PartName="/xl/drawings/drawing43.xml" ContentType="application/vnd.openxmlformats-officedocument.drawing+xml"/>
  <Override PartName="/xl/charts/chart46.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44.xml" ContentType="application/vnd.openxmlformats-officedocument.drawing+xml"/>
  <Override PartName="/xl/charts/chart47.xml" ContentType="application/vnd.openxmlformats-officedocument.drawingml.chart+xml"/>
  <Override PartName="/xl/charts/style45.xml" ContentType="application/vnd.ms-office.chartstyle+xml"/>
  <Override PartName="/xl/charts/colors45.xml" ContentType="application/vnd.ms-office.chartcolorstyle+xml"/>
  <Override PartName="/xl/drawings/drawing45.xml" ContentType="application/vnd.openxmlformats-officedocument.drawing+xml"/>
  <Override PartName="/xl/charts/chart48.xml" ContentType="application/vnd.openxmlformats-officedocument.drawingml.chart+xml"/>
  <Override PartName="/xl/charts/style46.xml" ContentType="application/vnd.ms-office.chartstyle+xml"/>
  <Override PartName="/xl/charts/colors46.xml" ContentType="application/vnd.ms-office.chartcolorstyle+xml"/>
  <Override PartName="/xl/charts/chart49.xml" ContentType="application/vnd.openxmlformats-officedocument.drawingml.chart+xml"/>
  <Override PartName="/xl/charts/style47.xml" ContentType="application/vnd.ms-office.chartstyle+xml"/>
  <Override PartName="/xl/charts/colors47.xml" ContentType="application/vnd.ms-office.chartcolorstyle+xml"/>
  <Override PartName="/xl/drawings/drawing46.xml" ContentType="application/vnd.openxmlformats-officedocument.drawing+xml"/>
  <Override PartName="/xl/charts/chart50.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47.xml" ContentType="application/vnd.openxmlformats-officedocument.drawing+xml"/>
  <Override PartName="/xl/charts/chart51.xml" ContentType="application/vnd.openxmlformats-officedocument.drawingml.chart+xml"/>
  <Override PartName="/xl/charts/style49.xml" ContentType="application/vnd.ms-office.chartstyle+xml"/>
  <Override PartName="/xl/charts/colors49.xml" ContentType="application/vnd.ms-office.chartcolorstyle+xml"/>
  <Override PartName="/xl/drawings/drawing48.xml" ContentType="application/vnd.openxmlformats-officedocument.drawingml.chartshapes+xml"/>
  <Override PartName="/xl/drawings/drawing49.xml" ContentType="application/vnd.openxmlformats-officedocument.drawing+xml"/>
  <Override PartName="/xl/charts/chart52.xml" ContentType="application/vnd.openxmlformats-officedocument.drawingml.chart+xml"/>
  <Override PartName="/xl/charts/style50.xml" ContentType="application/vnd.ms-office.chartstyle+xml"/>
  <Override PartName="/xl/charts/colors50.xml" ContentType="application/vnd.ms-office.chartcolorstyle+xml"/>
  <Override PartName="/xl/charts/chart53.xml" ContentType="application/vnd.openxmlformats-officedocument.drawingml.chart+xml"/>
  <Override PartName="/xl/charts/style51.xml" ContentType="application/vnd.ms-office.chartstyle+xml"/>
  <Override PartName="/xl/charts/colors51.xml" ContentType="application/vnd.ms-office.chartcolorstyle+xml"/>
  <Override PartName="/xl/charts/chart54.xml" ContentType="application/vnd.openxmlformats-officedocument.drawingml.chart+xml"/>
  <Override PartName="/xl/charts/style52.xml" ContentType="application/vnd.ms-office.chartstyle+xml"/>
  <Override PartName="/xl/charts/colors52.xml" ContentType="application/vnd.ms-office.chartcolorstyle+xml"/>
  <Override PartName="/xl/charts/chart55.xml" ContentType="application/vnd.openxmlformats-officedocument.drawingml.chart+xml"/>
  <Override PartName="/xl/charts/style53.xml" ContentType="application/vnd.ms-office.chartstyle+xml"/>
  <Override PartName="/xl/charts/colors53.xml" ContentType="application/vnd.ms-office.chartcolorstyle+xml"/>
  <Override PartName="/xl/charts/chart56.xml" ContentType="application/vnd.openxmlformats-officedocument.drawingml.chart+xml"/>
  <Override PartName="/xl/charts/style54.xml" ContentType="application/vnd.ms-office.chartstyle+xml"/>
  <Override PartName="/xl/charts/colors54.xml" ContentType="application/vnd.ms-office.chartcolorstyle+xml"/>
  <Override PartName="/xl/drawings/drawing50.xml" ContentType="application/vnd.openxmlformats-officedocument.drawing+xml"/>
  <Override PartName="/xl/charts/chart57.xml" ContentType="application/vnd.openxmlformats-officedocument.drawingml.chart+xml"/>
  <Override PartName="/xl/drawings/drawing51.xml" ContentType="application/vnd.openxmlformats-officedocument.drawing+xml"/>
  <Override PartName="/xl/charts/chart58.xml" ContentType="application/vnd.openxmlformats-officedocument.drawingml.chart+xml"/>
  <Override PartName="/xl/charts/style55.xml" ContentType="application/vnd.ms-office.chartstyle+xml"/>
  <Override PartName="/xl/charts/colors55.xml" ContentType="application/vnd.ms-office.chartcolorstyle+xml"/>
  <Override PartName="/xl/charts/chart59.xml" ContentType="application/vnd.openxmlformats-officedocument.drawingml.chart+xml"/>
  <Override PartName="/xl/charts/style56.xml" ContentType="application/vnd.ms-office.chartstyle+xml"/>
  <Override PartName="/xl/charts/colors56.xml" ContentType="application/vnd.ms-office.chartcolorstyle+xml"/>
  <Override PartName="/xl/charts/chart60.xml" ContentType="application/vnd.openxmlformats-officedocument.drawingml.chart+xml"/>
  <Override PartName="/xl/charts/style57.xml" ContentType="application/vnd.ms-office.chartstyle+xml"/>
  <Override PartName="/xl/charts/colors57.xml" ContentType="application/vnd.ms-office.chartcolorstyle+xml"/>
  <Override PartName="/xl/charts/chart61.xml" ContentType="application/vnd.openxmlformats-officedocument.drawingml.chart+xml"/>
  <Override PartName="/xl/charts/style58.xml" ContentType="application/vnd.ms-office.chartstyle+xml"/>
  <Override PartName="/xl/charts/colors58.xml" ContentType="application/vnd.ms-office.chartcolorstyle+xml"/>
  <Override PartName="/xl/charts/chart62.xml" ContentType="application/vnd.openxmlformats-officedocument.drawingml.chart+xml"/>
  <Override PartName="/xl/charts/style59.xml" ContentType="application/vnd.ms-office.chartstyle+xml"/>
  <Override PartName="/xl/charts/colors59.xml" ContentType="application/vnd.ms-office.chartcolorstyle+xml"/>
  <Override PartName="/xl/drawings/drawing52.xml" ContentType="application/vnd.openxmlformats-officedocument.drawing+xml"/>
  <Override PartName="/xl/charts/chart63.xml" ContentType="application/vnd.openxmlformats-officedocument.drawingml.chart+xml"/>
  <Override PartName="/xl/charts/style60.xml" ContentType="application/vnd.ms-office.chartstyle+xml"/>
  <Override PartName="/xl/charts/colors60.xml" ContentType="application/vnd.ms-office.chartcolorstyle+xml"/>
  <Override PartName="/xl/drawings/drawing53.xml" ContentType="application/vnd.openxmlformats-officedocument.drawing+xml"/>
  <Override PartName="/xl/charts/chart64.xml" ContentType="application/vnd.openxmlformats-officedocument.drawingml.chart+xml"/>
  <Override PartName="/xl/charts/chart65.xml" ContentType="application/vnd.openxmlformats-officedocument.drawingml.chart+xml"/>
  <Override PartName="/xl/drawings/drawing54.xml" ContentType="application/vnd.openxmlformats-officedocument.drawing+xml"/>
  <Override PartName="/xl/charts/chart66.xml" ContentType="application/vnd.openxmlformats-officedocument.drawingml.chart+xml"/>
  <Override PartName="/xl/charts/style61.xml" ContentType="application/vnd.ms-office.chartstyle+xml"/>
  <Override PartName="/xl/charts/colors61.xml" ContentType="application/vnd.ms-office.chartcolorstyle+xml"/>
  <Override PartName="/xl/charts/chart67.xml" ContentType="application/vnd.openxmlformats-officedocument.drawingml.chart+xml"/>
  <Override PartName="/xl/charts/style62.xml" ContentType="application/vnd.ms-office.chartstyle+xml"/>
  <Override PartName="/xl/charts/colors62.xml" ContentType="application/vnd.ms-office.chartcolorstyle+xml"/>
  <Override PartName="/xl/drawings/drawing5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Q:\DATA\FP\Fiscal Monitor\2023-10-October Monitor\Chapter 2\Figures&amp;Tables\Charts after ED comments\"/>
    </mc:Choice>
  </mc:AlternateContent>
  <xr:revisionPtr revIDLastSave="0" documentId="13_ncr:1_{5CCFF553-8483-42CC-A527-5DB57ED128DA}" xr6:coauthVersionLast="47" xr6:coauthVersionMax="47" xr10:uidLastSave="{00000000-0000-0000-0000-000000000000}"/>
  <bookViews>
    <workbookView xWindow="5130" yWindow="2250" windowWidth="21600" windowHeight="13815" tabRatio="826" firstSheet="4" activeTab="4" xr2:uid="{A996518F-4BA2-447B-A39B-0E40A2DFD232}"/>
  </bookViews>
  <sheets>
    <sheet name="Table 1.1" sheetId="28" r:id="rId1"/>
    <sheet name="Figure 1.1" sheetId="2" r:id="rId2"/>
    <sheet name="Figure 1.2" sheetId="3" r:id="rId3"/>
    <sheet name="Figure 1.3" sheetId="5" r:id="rId4"/>
    <sheet name="Figure 1.4" sheetId="53" r:id="rId5"/>
    <sheet name="Figure 1.5" sheetId="7" r:id="rId6"/>
    <sheet name="Figure 1.6" sheetId="9" r:id="rId7"/>
    <sheet name="Figure 1.7" sheetId="54" r:id="rId8"/>
    <sheet name="Figure 1.8" sheetId="10" r:id="rId9"/>
    <sheet name="Figure 1.9" sheetId="11" r:id="rId10"/>
    <sheet name="Figure 1.10" sheetId="12" r:id="rId11"/>
    <sheet name="Figure 1.11" sheetId="13" r:id="rId12"/>
    <sheet name="Figure 1.12" sheetId="14" r:id="rId13"/>
    <sheet name="Figure 1.13" sheetId="15" r:id="rId14"/>
    <sheet name="Figure 1.14" sheetId="16" r:id="rId15"/>
    <sheet name="Figure 1.15" sheetId="17" r:id="rId16"/>
    <sheet name="Figure 1.16" sheetId="18" r:id="rId17"/>
    <sheet name="Figure 1.17" sheetId="19" r:id="rId18"/>
    <sheet name="Figure 1.18" sheetId="20" r:id="rId19"/>
    <sheet name="Figure 1.1.1" sheetId="21" r:id="rId20"/>
    <sheet name="Figure 1.1.2" sheetId="22" r:id="rId21"/>
    <sheet name="Figure 1.2.1" sheetId="23" r:id="rId22"/>
    <sheet name="Figure 1.2.2" sheetId="55" r:id="rId23"/>
    <sheet name="Figure 1.3.1" sheetId="25" r:id="rId24"/>
    <sheet name="Figure 1.3.2. US" sheetId="26" r:id="rId25"/>
    <sheet name="Figure 1.3.2. GE" sheetId="27" r:id="rId26"/>
    <sheet name="Online Annex Figure 1.2.1" sheetId="29" r:id="rId27"/>
    <sheet name="Online Annex Figure 1.2.2" sheetId="30" r:id="rId28"/>
    <sheet name="Online Annex Figure 1.2.3 A" sheetId="32" r:id="rId29"/>
    <sheet name="Online Annex Figure 1.2.3 B" sheetId="31" r:id="rId30"/>
    <sheet name="Online Annex Figure 1.2.4" sheetId="33" r:id="rId31"/>
    <sheet name="Online Annex Figure 1.2.5" sheetId="34" r:id="rId32"/>
    <sheet name="Online Annex Figure 1.2.6" sheetId="35" r:id="rId33"/>
    <sheet name="Online Annex Figure 1.3.1" sheetId="36" r:id="rId34"/>
    <sheet name="Online Annex Figure 1.5.1" sheetId="37" r:id="rId35"/>
    <sheet name="Online Annex Figure 1.6.1" sheetId="38" r:id="rId36"/>
    <sheet name="Onlne Annex Figure 1.6.2" sheetId="39" r:id="rId37"/>
    <sheet name="Onlne Annex Figure 1.7.1" sheetId="40" r:id="rId38"/>
    <sheet name="Online Annex Figure 1.8.1" sheetId="41" r:id="rId39"/>
    <sheet name="Online Annex Figure 1.8.2" sheetId="42" r:id="rId40"/>
    <sheet name="Onlne Annex Figure 1.8.3" sheetId="43" r:id="rId41"/>
    <sheet name="Onlne Annex Figure 1.8.4" sheetId="44" r:id="rId42"/>
    <sheet name="Online Annex Figure 1.9.1." sheetId="46" r:id="rId43"/>
    <sheet name="Online Annex Table 1.1.1" sheetId="47" r:id="rId44"/>
    <sheet name="Online Annex Table 1.2.1" sheetId="48" r:id="rId45"/>
    <sheet name="Online Annex Table 1.2.2" sheetId="49" r:id="rId46"/>
    <sheet name="Online Annex Table 1.4.1." sheetId="50" r:id="rId47"/>
    <sheet name="Onlne Annex Table 1.8.1 " sheetId="51" r:id="rId48"/>
    <sheet name="Onlne Annex Table 1.8.2" sheetId="56" r:id="rId49"/>
  </sheets>
  <externalReferences>
    <externalReference r:id="rId50"/>
    <externalReference r:id="rId51"/>
    <externalReference r:id="rId52"/>
    <externalReference r:id="rId53"/>
    <externalReference r:id="rId54"/>
  </externalReferences>
  <definedNames>
    <definedName name="_DLX1.USE">#REF!</definedName>
    <definedName name="_DLX6.USE">[1]MAIN!#REF!</definedName>
    <definedName name="_DLX9.USE">[1]MAIN!#REF!</definedName>
    <definedName name="_xlnm._FilterDatabase" localSheetId="15" hidden="1">'Figure 1.15'!$A$2:$N$2</definedName>
    <definedName name="_xlnm._FilterDatabase" localSheetId="22" hidden="1">'Figure 1.2.2'!$B$2:$F$2</definedName>
    <definedName name="_xlnm._FilterDatabase" localSheetId="3" hidden="1">'Figure 1.3'!$A$3:$AQ$3</definedName>
    <definedName name="_xlnm._FilterDatabase" localSheetId="33" hidden="1">'Online Annex Figure 1.3.1'!$A$3:$H$22</definedName>
    <definedName name="_xlnm._FilterDatabase" localSheetId="39" hidden="1">'Online Annex Figure 1.8.2'!$A$2:$Z$2</definedName>
    <definedName name="_Hlk141356755" localSheetId="45">'Online Annex Table 1.2.2'!$A$2</definedName>
    <definedName name="Chart">"Chart"</definedName>
    <definedName name="Conv_Gg_to_Mt">[2]Admin!$H$118</definedName>
    <definedName name="CPATStartYear" localSheetId="10">[3]Dashboard!$J$7</definedName>
    <definedName name="CPATStartYear">[4]Dashboard!$J$7</definedName>
    <definedName name="Heatmap">"Heatmap"</definedName>
    <definedName name="Histogram">"Histogram"</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Map">"Map"</definedName>
    <definedName name="PieChart">"PieChart"</definedName>
    <definedName name="Series">"Series"</definedName>
    <definedName name="Table">"Table"</definedName>
    <definedName name="Tbl_Data_RegNatSub_Value">[2]Con_RegNatSub_Value!$I$18:$BZ$325</definedName>
    <definedName name="Tbl_Data_RegNatSub_Value_Col">[2]Con_RegNatSub_Value!$I$17:$BZ$17</definedName>
    <definedName name="Tbl_Data_RegNatSub_Value_Row">[2]Con_RegNatSub_Value!$D$18:$D$325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7" i="53" l="1"/>
  <c r="K47" i="53"/>
  <c r="J47" i="53"/>
  <c r="I47" i="53"/>
  <c r="H47" i="53"/>
  <c r="G47" i="53"/>
  <c r="F47" i="53"/>
  <c r="E47" i="53"/>
  <c r="D47" i="53"/>
  <c r="C47" i="53"/>
  <c r="L46" i="53"/>
  <c r="K46" i="53"/>
  <c r="J46" i="53"/>
  <c r="I46" i="53"/>
  <c r="H46" i="53"/>
  <c r="G46" i="53"/>
  <c r="F46" i="53"/>
  <c r="E46" i="53"/>
  <c r="D46" i="53"/>
  <c r="C46" i="53"/>
  <c r="L45" i="53"/>
  <c r="K45" i="53"/>
  <c r="J45" i="53"/>
  <c r="I45" i="53"/>
  <c r="H45" i="53"/>
  <c r="G45" i="53"/>
  <c r="F45" i="53"/>
  <c r="E45" i="53"/>
  <c r="D45" i="53"/>
  <c r="C45" i="53"/>
  <c r="L44" i="53"/>
  <c r="K44" i="53"/>
  <c r="J44" i="53"/>
  <c r="I44" i="53"/>
  <c r="H44" i="53"/>
  <c r="G44" i="53"/>
  <c r="F44" i="53"/>
  <c r="E44" i="53"/>
  <c r="D44" i="53"/>
  <c r="C44" i="53"/>
  <c r="L43" i="53"/>
  <c r="K43" i="53"/>
  <c r="J43" i="53"/>
  <c r="I43" i="53"/>
  <c r="H43" i="53"/>
  <c r="G43" i="53"/>
  <c r="F43" i="53"/>
  <c r="E43" i="53"/>
  <c r="D43" i="53"/>
  <c r="C43" i="53"/>
  <c r="L42" i="53"/>
  <c r="K42" i="53"/>
  <c r="J42" i="53"/>
  <c r="I42" i="53"/>
  <c r="H42" i="53"/>
  <c r="G42" i="53"/>
  <c r="F42" i="53"/>
  <c r="E42" i="53"/>
  <c r="D42" i="53"/>
  <c r="C42" i="53"/>
  <c r="L41" i="53"/>
  <c r="K41" i="53"/>
  <c r="J41" i="53"/>
  <c r="I41" i="53"/>
  <c r="H41" i="53"/>
  <c r="G41" i="53"/>
  <c r="F41" i="53"/>
  <c r="E41" i="53"/>
  <c r="D41" i="53"/>
  <c r="C41" i="53"/>
  <c r="L40" i="53"/>
  <c r="K40" i="53"/>
  <c r="J40" i="53"/>
  <c r="I40" i="53"/>
  <c r="H40" i="53"/>
  <c r="G40" i="53"/>
  <c r="F40" i="53"/>
  <c r="E40" i="53"/>
  <c r="D40" i="53"/>
  <c r="C40" i="53"/>
  <c r="L39" i="53"/>
  <c r="K39" i="53"/>
  <c r="J39" i="53"/>
  <c r="I39" i="53"/>
  <c r="H39" i="53"/>
  <c r="G39" i="53"/>
  <c r="F39" i="53"/>
  <c r="E39" i="53"/>
  <c r="D39" i="53"/>
  <c r="C39" i="53"/>
  <c r="L38" i="53"/>
  <c r="K38" i="53"/>
  <c r="J38" i="53"/>
  <c r="I38" i="53"/>
  <c r="H38" i="53"/>
  <c r="G38" i="53"/>
  <c r="F38" i="53"/>
  <c r="E38" i="53"/>
  <c r="D38" i="53"/>
  <c r="C38" i="53"/>
  <c r="L37" i="53"/>
  <c r="K37" i="53"/>
  <c r="J37" i="53"/>
  <c r="I37" i="53"/>
  <c r="H37" i="53"/>
  <c r="G37" i="53"/>
  <c r="F37" i="53"/>
  <c r="E37" i="53"/>
  <c r="D37" i="53"/>
  <c r="C37" i="53"/>
  <c r="L36" i="53"/>
  <c r="K36" i="53"/>
  <c r="J36" i="53"/>
  <c r="I36" i="53"/>
  <c r="H36" i="53"/>
  <c r="G36" i="53"/>
  <c r="F36" i="53"/>
  <c r="E36" i="53"/>
  <c r="D36" i="53"/>
  <c r="C36" i="53"/>
  <c r="L35" i="53"/>
  <c r="K35" i="53"/>
  <c r="J35" i="53"/>
  <c r="I35" i="53"/>
  <c r="H35" i="53"/>
  <c r="G35" i="53"/>
  <c r="F35" i="53"/>
  <c r="E35" i="53"/>
  <c r="D35" i="53"/>
  <c r="C35" i="53"/>
  <c r="L34" i="53"/>
  <c r="K34" i="53"/>
  <c r="J34" i="53"/>
  <c r="I34" i="53"/>
  <c r="H34" i="53"/>
  <c r="G34" i="53"/>
  <c r="F34" i="53"/>
  <c r="E34" i="53"/>
  <c r="D34" i="53"/>
  <c r="C34" i="53"/>
  <c r="C8" i="50"/>
  <c r="F17" i="20" l="1"/>
  <c r="G17" i="20" s="1"/>
  <c r="G16" i="20"/>
  <c r="F16" i="20"/>
  <c r="A15" i="20"/>
  <c r="F14" i="20"/>
  <c r="G14" i="20" s="1"/>
  <c r="E14" i="20"/>
  <c r="D14" i="20"/>
  <c r="C14" i="20"/>
  <c r="F13" i="20"/>
  <c r="E13" i="20"/>
  <c r="D13" i="20"/>
  <c r="C13" i="20"/>
  <c r="E81" i="18"/>
  <c r="D81" i="18"/>
  <c r="F81" i="18" s="1"/>
  <c r="E80" i="18"/>
  <c r="D80" i="18"/>
  <c r="F80" i="18" s="1"/>
  <c r="E79" i="18"/>
  <c r="D79" i="18"/>
  <c r="F79" i="18" s="1"/>
  <c r="F78" i="18"/>
  <c r="E78" i="18"/>
  <c r="D78" i="18"/>
  <c r="E77" i="18"/>
  <c r="D77" i="18"/>
  <c r="F77" i="18" s="1"/>
  <c r="E76" i="18"/>
  <c r="D76" i="18"/>
  <c r="F76" i="18" s="1"/>
  <c r="E75" i="18"/>
  <c r="D75" i="18"/>
  <c r="E74" i="18"/>
  <c r="D74" i="18"/>
  <c r="F74" i="18" s="1"/>
  <c r="E73" i="18"/>
  <c r="D73" i="18"/>
  <c r="F73" i="18" s="1"/>
  <c r="E72" i="18"/>
  <c r="D72" i="18"/>
  <c r="F72" i="18" s="1"/>
  <c r="F71" i="18"/>
  <c r="E71" i="18"/>
  <c r="D71" i="18"/>
  <c r="E70" i="18"/>
  <c r="D70" i="18"/>
  <c r="F70" i="18" s="1"/>
  <c r="G13" i="20" l="1"/>
  <c r="F75" i="18"/>
</calcChain>
</file>

<file path=xl/sharedStrings.xml><?xml version="1.0" encoding="utf-8"?>
<sst xmlns="http://schemas.openxmlformats.org/spreadsheetml/2006/main" count="2635" uniqueCount="1310">
  <si>
    <t>CO2</t>
  </si>
  <si>
    <t>Methane</t>
  </si>
  <si>
    <t>Other GHGs</t>
  </si>
  <si>
    <t>Total</t>
  </si>
  <si>
    <t>Baseline</t>
  </si>
  <si>
    <t>CO2 reductions</t>
  </si>
  <si>
    <t>Emissions reductions</t>
  </si>
  <si>
    <t>country</t>
  </si>
  <si>
    <t>Existing carbon pricing</t>
  </si>
  <si>
    <t>Higher expected prices by 2030</t>
  </si>
  <si>
    <t>Renewables pledges</t>
  </si>
  <si>
    <t>Coal phaseout</t>
  </si>
  <si>
    <t>Carbon per kilometer emission targets</t>
  </si>
  <si>
    <t>Electric vehicle targets</t>
  </si>
  <si>
    <t>Buildings</t>
  </si>
  <si>
    <t>Industry</t>
  </si>
  <si>
    <t>Other policies or unspecified</t>
  </si>
  <si>
    <t>Sectoral policies</t>
  </si>
  <si>
    <t>Nationally determined contributions</t>
  </si>
  <si>
    <t>ICPF</t>
  </si>
  <si>
    <t>Sectoral policies achieve binding NDCs?</t>
  </si>
  <si>
    <t>Implied gap between economywide reductions and NDCs/CPF</t>
  </si>
  <si>
    <t>Paris aligned?</t>
  </si>
  <si>
    <t>Argentina</t>
  </si>
  <si>
    <t>No</t>
  </si>
  <si>
    <t>Australia</t>
  </si>
  <si>
    <t>Yes</t>
  </si>
  <si>
    <t>Brazil</t>
  </si>
  <si>
    <t>Canada</t>
  </si>
  <si>
    <t>China</t>
  </si>
  <si>
    <t>France</t>
  </si>
  <si>
    <t>Germany</t>
  </si>
  <si>
    <t>India</t>
  </si>
  <si>
    <t>Indonesia</t>
  </si>
  <si>
    <t>Italy</t>
  </si>
  <si>
    <t>Japan</t>
  </si>
  <si>
    <t>Korea, Rep. of</t>
  </si>
  <si>
    <t>Mexico</t>
  </si>
  <si>
    <t>Russia</t>
  </si>
  <si>
    <t>Saudi Arabia</t>
  </si>
  <si>
    <t>South Africa</t>
  </si>
  <si>
    <t>Türkiye</t>
  </si>
  <si>
    <t>United Kingdom</t>
  </si>
  <si>
    <t>United States</t>
  </si>
  <si>
    <t>G20 average</t>
  </si>
  <si>
    <t>Average</t>
  </si>
  <si>
    <t>AE PB</t>
  </si>
  <si>
    <t>AE Debt</t>
  </si>
  <si>
    <t>EM PB</t>
  </si>
  <si>
    <t>EM Debt</t>
  </si>
  <si>
    <t>EM (excl CHN) PB</t>
  </si>
  <si>
    <t>EM (excl CHN) Debt</t>
  </si>
  <si>
    <t>LIDC PB</t>
  </si>
  <si>
    <t>LIDC Debt</t>
  </si>
  <si>
    <t>AE PB excl US</t>
  </si>
  <si>
    <t>AE Debt excl US</t>
  </si>
  <si>
    <t>Combine_all1</t>
  </si>
  <si>
    <t>Combine_all2</t>
  </si>
  <si>
    <t>Combine_all3</t>
  </si>
  <si>
    <t>Time</t>
  </si>
  <si>
    <t>Pursuing moderate spending-based instruments (carbon prices capped)</t>
  </si>
  <si>
    <t>Relying mostly on spending-based instruments (carbon prices capped) to reach net-zero goal</t>
  </si>
  <si>
    <t>Relying mostly on spending-based instruments (carbon prices capped) to reach net zero goal</t>
  </si>
  <si>
    <t>Climate adaptation</t>
  </si>
  <si>
    <t>Investment in Sustainable Development Goals</t>
  </si>
  <si>
    <t>Minimum and maximum</t>
  </si>
  <si>
    <t>Max</t>
  </si>
  <si>
    <t>2021—30</t>
  </si>
  <si>
    <t>EMs</t>
  </si>
  <si>
    <t>LIDCs</t>
  </si>
  <si>
    <t>SDS+</t>
  </si>
  <si>
    <t>2031—40</t>
  </si>
  <si>
    <t>Carbon tax</t>
  </si>
  <si>
    <t>Name of the initiative</t>
  </si>
  <si>
    <t>Type</t>
  </si>
  <si>
    <t>Status</t>
  </si>
  <si>
    <t>Type of juridiction covered</t>
  </si>
  <si>
    <t>Jurisdiction covered</t>
  </si>
  <si>
    <t>Share of Jurisdictions's GHG emissions covered 2021</t>
  </si>
  <si>
    <t>Price_rate_1_2021</t>
  </si>
  <si>
    <t>Value</t>
  </si>
  <si>
    <t>Value as % of GDP</t>
  </si>
  <si>
    <t xml:space="preserve"> </t>
  </si>
  <si>
    <t>ARG</t>
  </si>
  <si>
    <t>Argentina carbon tax</t>
  </si>
  <si>
    <t>Implemented</t>
  </si>
  <si>
    <t>National</t>
  </si>
  <si>
    <t>COL</t>
  </si>
  <si>
    <t>Colombia carbon tax</t>
  </si>
  <si>
    <t>CHL</t>
  </si>
  <si>
    <t>Chile carbon tax</t>
  </si>
  <si>
    <t>SGP</t>
  </si>
  <si>
    <t>Singapore carbon tax</t>
  </si>
  <si>
    <t>ZAF</t>
  </si>
  <si>
    <t>South Africa carbon tax</t>
  </si>
  <si>
    <t>URY</t>
  </si>
  <si>
    <t>Uruguay CO2 tax</t>
  </si>
  <si>
    <t>UKR</t>
  </si>
  <si>
    <t>Ukraine carbon tax</t>
  </si>
  <si>
    <t>ETS</t>
  </si>
  <si>
    <t>AUT</t>
  </si>
  <si>
    <t>Austria</t>
  </si>
  <si>
    <t>EU ETS</t>
  </si>
  <si>
    <t>GRC</t>
  </si>
  <si>
    <t>Greece</t>
  </si>
  <si>
    <t>BGR</t>
  </si>
  <si>
    <t>Bulgaria</t>
  </si>
  <si>
    <t>HUN</t>
  </si>
  <si>
    <t>Hungary</t>
  </si>
  <si>
    <t>ROU</t>
  </si>
  <si>
    <t>Romania</t>
  </si>
  <si>
    <t/>
  </si>
  <si>
    <t>SVK</t>
  </si>
  <si>
    <t>Slovakia</t>
  </si>
  <si>
    <t>BEL</t>
  </si>
  <si>
    <t>Belgium</t>
  </si>
  <si>
    <t>CZE</t>
  </si>
  <si>
    <t>Czechia</t>
  </si>
  <si>
    <t>HRV</t>
  </si>
  <si>
    <t>Croatia</t>
  </si>
  <si>
    <t>LTU</t>
  </si>
  <si>
    <t>Lithuania</t>
  </si>
  <si>
    <t>CYP</t>
  </si>
  <si>
    <t>Cyprus</t>
  </si>
  <si>
    <t>MLT</t>
  </si>
  <si>
    <t>Malta</t>
  </si>
  <si>
    <t>ITA</t>
  </si>
  <si>
    <t>DEU</t>
  </si>
  <si>
    <t>NZL</t>
  </si>
  <si>
    <t>New Zealand ETS</t>
  </si>
  <si>
    <t>KAZ</t>
  </si>
  <si>
    <t>Kazakhstan ETS</t>
  </si>
  <si>
    <t>KOR</t>
  </si>
  <si>
    <t>Korea ETS</t>
  </si>
  <si>
    <t>USA</t>
  </si>
  <si>
    <t>RGGI, Massachusetts ETS, California CaT</t>
  </si>
  <si>
    <t>MNE</t>
  </si>
  <si>
    <t>Montenegro ETS</t>
  </si>
  <si>
    <t>CHN</t>
  </si>
  <si>
    <t>China ETS</t>
  </si>
  <si>
    <t>IDN</t>
  </si>
  <si>
    <t>Indonesia ETS</t>
  </si>
  <si>
    <t>N/A</t>
  </si>
  <si>
    <t>Carbon tax and ETS</t>
  </si>
  <si>
    <t>MEX</t>
  </si>
  <si>
    <t>Carbon Tax and ETS</t>
  </si>
  <si>
    <t>DNK</t>
  </si>
  <si>
    <t>Denmark</t>
  </si>
  <si>
    <t>EST</t>
  </si>
  <si>
    <t>Estonia</t>
  </si>
  <si>
    <t>FIN</t>
  </si>
  <si>
    <t>Finland</t>
  </si>
  <si>
    <t>FRA</t>
  </si>
  <si>
    <t>ISL</t>
  </si>
  <si>
    <t>Iceland</t>
  </si>
  <si>
    <t>IRL</t>
  </si>
  <si>
    <t>Ireland</t>
  </si>
  <si>
    <t>LVA</t>
  </si>
  <si>
    <t>Latvia</t>
  </si>
  <si>
    <t>LIE</t>
  </si>
  <si>
    <t>Liechtenstein</t>
  </si>
  <si>
    <t>LUX</t>
  </si>
  <si>
    <t>Luxembourg</t>
  </si>
  <si>
    <t>NLD</t>
  </si>
  <si>
    <t>Netherlands</t>
  </si>
  <si>
    <t>NOR</t>
  </si>
  <si>
    <t>Norway</t>
  </si>
  <si>
    <t>POL</t>
  </si>
  <si>
    <t>Poland</t>
  </si>
  <si>
    <t>PRT</t>
  </si>
  <si>
    <t>Portugal</t>
  </si>
  <si>
    <t>SVN</t>
  </si>
  <si>
    <t>Slovenia</t>
  </si>
  <si>
    <t>ESP</t>
  </si>
  <si>
    <t>Spain</t>
  </si>
  <si>
    <t>SWE</t>
  </si>
  <si>
    <t>Sweden</t>
  </si>
  <si>
    <t>JPN</t>
  </si>
  <si>
    <t>Japan carbon tax</t>
  </si>
  <si>
    <t>GBR</t>
  </si>
  <si>
    <t>CAN</t>
  </si>
  <si>
    <t>CHE</t>
  </si>
  <si>
    <t>Switzerland</t>
  </si>
  <si>
    <t>World 2023</t>
  </si>
  <si>
    <t>World</t>
  </si>
  <si>
    <t>WORLD</t>
  </si>
  <si>
    <t>WORLD 2015</t>
  </si>
  <si>
    <t>Coverage</t>
  </si>
  <si>
    <t>grams CO2/km</t>
  </si>
  <si>
    <t>UK</t>
  </si>
  <si>
    <t>Portgugal</t>
  </si>
  <si>
    <t>Finland feebate</t>
  </si>
  <si>
    <r>
      <t>feebate: pivot point 65g CO</t>
    </r>
    <r>
      <rPr>
        <vertAlign val="subscript"/>
        <sz val="11"/>
        <color theme="1"/>
        <rFont val="Calibri"/>
        <family val="2"/>
        <scheme val="minor"/>
      </rPr>
      <t>2</t>
    </r>
    <r>
      <rPr>
        <sz val="10"/>
        <color theme="1"/>
        <rFont val="Arial"/>
        <family val="2"/>
      </rPr>
      <t>/km</t>
    </r>
  </si>
  <si>
    <t>discount facto</t>
  </si>
  <si>
    <t>Percent increase in domestic costs</t>
  </si>
  <si>
    <t>Iron and steel</t>
  </si>
  <si>
    <t>Cement</t>
  </si>
  <si>
    <t>Year</t>
  </si>
  <si>
    <t>Coal</t>
  </si>
  <si>
    <t>Crude oil</t>
  </si>
  <si>
    <t>Gas</t>
  </si>
  <si>
    <t>Hydropower</t>
  </si>
  <si>
    <t>Nuclear</t>
  </si>
  <si>
    <t>Offshore wind</t>
  </si>
  <si>
    <t>Solar photovoltaic</t>
  </si>
  <si>
    <t>Advanced economies</t>
  </si>
  <si>
    <t>Emerging market economies</t>
  </si>
  <si>
    <t>Combine_all4</t>
  </si>
  <si>
    <t>Combine_all5</t>
  </si>
  <si>
    <t>Combine_all6</t>
  </si>
  <si>
    <t>Combine_all7</t>
  </si>
  <si>
    <t>Combine_all8</t>
  </si>
  <si>
    <t>Combine_all9</t>
  </si>
  <si>
    <t>Carbon revenue</t>
  </si>
  <si>
    <t>Other revenue</t>
  </si>
  <si>
    <t>Green subsidies</t>
  </si>
  <si>
    <t>Green investment</t>
  </si>
  <si>
    <t>Targeted transfers</t>
  </si>
  <si>
    <t>Real GDP growth</t>
  </si>
  <si>
    <t>Real interest rate</t>
  </si>
  <si>
    <t>Government-debt-to-GDP ratio</t>
  </si>
  <si>
    <t>Other items</t>
  </si>
  <si>
    <t>Primary balance</t>
  </si>
  <si>
    <t>Carbon Revenue</t>
  </si>
  <si>
    <t>Other Items</t>
  </si>
  <si>
    <t>Green Subsidies</t>
  </si>
  <si>
    <t>Green Investment</t>
  </si>
  <si>
    <t>Targeted Transfers</t>
  </si>
  <si>
    <t>Primary Balance</t>
  </si>
  <si>
    <t>Combine_all10</t>
  </si>
  <si>
    <t>Illustrative well-designed policy package</t>
  </si>
  <si>
    <t>Presence of learning by doing</t>
  </si>
  <si>
    <t xml:space="preserve"> Presence of investment bottlenecks</t>
  </si>
  <si>
    <t>NZE package</t>
  </si>
  <si>
    <t>Learning by doing</t>
  </si>
  <si>
    <t>Green bottlenecks</t>
  </si>
  <si>
    <t>Initial delay in carbon pricing and slow catching up by 2050</t>
  </si>
  <si>
    <t>Initial delay in carbon pricing and rapid catching up by 2030</t>
  </si>
  <si>
    <t>Carbon price, green investment, and subsidy</t>
  </si>
  <si>
    <t>Delayed carbon price, higher green investment, and subsidy and catch up in 2030</t>
  </si>
  <si>
    <t>Delayed carbon price, higher green investment, and subsidy and catch up in 2050</t>
  </si>
  <si>
    <t>Firms characteristics</t>
  </si>
  <si>
    <t>Sectors</t>
  </si>
  <si>
    <t>Major obstacles</t>
  </si>
  <si>
    <t>Climate risks</t>
  </si>
  <si>
    <t>Interactions of climate target with</t>
  </si>
  <si>
    <t>VARIABLES</t>
  </si>
  <si>
    <t>Set or monitor climate target</t>
  </si>
  <si>
    <t>Firms' age (&gt;20 years)</t>
  </si>
  <si>
    <t>Small or medium-sized firms</t>
  </si>
  <si>
    <t>Innovative firms</t>
  </si>
  <si>
    <t>Energy-intensive sectors</t>
  </si>
  <si>
    <t>Hard-to-abate sectors</t>
  </si>
  <si>
    <t>Energy cost</t>
  </si>
  <si>
    <t>Access to finance</t>
  </si>
  <si>
    <t>Uncertainty</t>
  </si>
  <si>
    <t>Physical risks</t>
  </si>
  <si>
    <t>Transition risks</t>
  </si>
  <si>
    <t>Transition opportunity</t>
  </si>
  <si>
    <t>Green business model</t>
  </si>
  <si>
    <t>&lt;&lt; THIS ONE IS IN THE FM TEXT</t>
  </si>
  <si>
    <t xml:space="preserve">95% confidence upper bound </t>
  </si>
  <si>
    <t xml:space="preserve">95% confidence lower bound </t>
  </si>
  <si>
    <t>Fixed assets</t>
  </si>
  <si>
    <t>Average firm</t>
  </si>
  <si>
    <t>ETS-regulated firm</t>
  </si>
  <si>
    <t>ETS-regulated firm with payable emissions</t>
  </si>
  <si>
    <t>ETS-regulated firm with payable emissions, high carbon price</t>
  </si>
  <si>
    <t>Input costs</t>
  </si>
  <si>
    <t>Turnover</t>
  </si>
  <si>
    <t>Profits</t>
  </si>
  <si>
    <t>High emission intensive sectors</t>
  </si>
  <si>
    <t>ETS firm</t>
  </si>
  <si>
    <t>ETS firm with payable emissions, high carbon price</t>
  </si>
  <si>
    <t>Will use IRA/EU Green Deal incentives within three years</t>
  </si>
  <si>
    <t xml:space="preserve">Will not use IRA/EU Green Deal incentives </t>
  </si>
  <si>
    <t xml:space="preserve">Unsure about using incentives </t>
  </si>
  <si>
    <t>Proportion of sampled firms</t>
  </si>
  <si>
    <t>Investing in emission 
reduction within three years</t>
  </si>
  <si>
    <t xml:space="preserve">Not investing in 
emission reduction </t>
  </si>
  <si>
    <t xml:space="preserve">Unsure about investing
in emission reduction </t>
  </si>
  <si>
    <t xml:space="preserve">                    </t>
  </si>
  <si>
    <t xml:space="preserve">Financing </t>
  </si>
  <si>
    <t xml:space="preserve">Increase investment </t>
  </si>
  <si>
    <t xml:space="preserve">Decrease investment </t>
  </si>
  <si>
    <t>No change</t>
  </si>
  <si>
    <t>Unsure</t>
  </si>
  <si>
    <t>NA</t>
  </si>
  <si>
    <t>US</t>
  </si>
  <si>
    <t>Cost constraint</t>
  </si>
  <si>
    <t>No cost constraint</t>
  </si>
  <si>
    <t xml:space="preserve">Cost constraint </t>
  </si>
  <si>
    <t xml:space="preserve">No cost constraint </t>
  </si>
  <si>
    <t>NA/No change</t>
  </si>
  <si>
    <t>Ex Ante LR GDP</t>
  </si>
  <si>
    <t>Ex Ante SR</t>
  </si>
  <si>
    <t>Ex Post SR</t>
  </si>
  <si>
    <t>Increase government expenditure</t>
  </si>
  <si>
    <t xml:space="preserve"> &lt;–3</t>
  </si>
  <si>
    <t xml:space="preserve"> –3 to –2.5</t>
  </si>
  <si>
    <t xml:space="preserve"> –2.5 to –2</t>
  </si>
  <si>
    <t xml:space="preserve"> –2 to –1.5</t>
  </si>
  <si>
    <t>Tax Cut</t>
  </si>
  <si>
    <t xml:space="preserve"> –1.5 to –1</t>
  </si>
  <si>
    <t xml:space="preserve"> –1 to –0.5</t>
  </si>
  <si>
    <t xml:space="preserve"> –0.5 to 0</t>
  </si>
  <si>
    <t>Mix</t>
  </si>
  <si>
    <t>0 to 0.5</t>
  </si>
  <si>
    <t>0.5 to 1</t>
  </si>
  <si>
    <t>1 to 1.5</t>
  </si>
  <si>
    <t>1.5 to 2</t>
  </si>
  <si>
    <t>2 to 2.5</t>
  </si>
  <si>
    <t>2.5 to 3</t>
  </si>
  <si>
    <t>&gt;3</t>
  </si>
  <si>
    <t>Transfer</t>
  </si>
  <si>
    <t>Horizon</t>
  </si>
  <si>
    <t>Beta</t>
  </si>
  <si>
    <t>SEs</t>
  </si>
  <si>
    <t>lb68</t>
  </si>
  <si>
    <t>up68</t>
  </si>
  <si>
    <t>lb90</t>
  </si>
  <si>
    <t>ub90</t>
  </si>
  <si>
    <t>Revenue</t>
  </si>
  <si>
    <t>All fuels</t>
  </si>
  <si>
    <t>Iraq</t>
  </si>
  <si>
    <t>IRQ</t>
  </si>
  <si>
    <t>Kuwait</t>
  </si>
  <si>
    <t>KWT</t>
  </si>
  <si>
    <t>South Sudan</t>
  </si>
  <si>
    <t>SSD</t>
  </si>
  <si>
    <t>Brunei Darussalam</t>
  </si>
  <si>
    <t>BRN</t>
  </si>
  <si>
    <t>Equatorial Guinea</t>
  </si>
  <si>
    <t>GNQ</t>
  </si>
  <si>
    <t>Oman</t>
  </si>
  <si>
    <t>OMN</t>
  </si>
  <si>
    <t>Qatar</t>
  </si>
  <si>
    <t>QAT</t>
  </si>
  <si>
    <t>Congo, Republic of</t>
  </si>
  <si>
    <t>COG</t>
  </si>
  <si>
    <t>Yemen</t>
  </si>
  <si>
    <t>YEM</t>
  </si>
  <si>
    <t>SAU</t>
  </si>
  <si>
    <t>Bahrain</t>
  </si>
  <si>
    <t>BHR</t>
  </si>
  <si>
    <t>Angola</t>
  </si>
  <si>
    <t>AGO</t>
  </si>
  <si>
    <t>United Arab Emirates</t>
  </si>
  <si>
    <t>ARE</t>
  </si>
  <si>
    <t>Chad</t>
  </si>
  <si>
    <t>TCD</t>
  </si>
  <si>
    <t>Trinidad and Tobago</t>
  </si>
  <si>
    <t>TTO</t>
  </si>
  <si>
    <t>Algeria</t>
  </si>
  <si>
    <t>DZA</t>
  </si>
  <si>
    <t>Gabon</t>
  </si>
  <si>
    <t>GAB</t>
  </si>
  <si>
    <t>Kazakhstan</t>
  </si>
  <si>
    <t>Russian Federation</t>
  </si>
  <si>
    <t>RUS</t>
  </si>
  <si>
    <t>Ecuador</t>
  </si>
  <si>
    <t>ECU</t>
  </si>
  <si>
    <t>Iran</t>
  </si>
  <si>
    <t>Iran (Islamic Republic of)</t>
  </si>
  <si>
    <t>IRN</t>
  </si>
  <si>
    <t>Bolivia</t>
  </si>
  <si>
    <t>BOL</t>
  </si>
  <si>
    <t>Nigeria</t>
  </si>
  <si>
    <t>NGA</t>
  </si>
  <si>
    <t>Sudan</t>
  </si>
  <si>
    <t>SDN</t>
  </si>
  <si>
    <t>Peru</t>
  </si>
  <si>
    <t>PER</t>
  </si>
  <si>
    <t>Papua New Guinea</t>
  </si>
  <si>
    <t>PNG</t>
  </si>
  <si>
    <t>Ghana</t>
  </si>
  <si>
    <t>GHA</t>
  </si>
  <si>
    <t>Colombia</t>
  </si>
  <si>
    <t>Sum - announced pledges</t>
  </si>
  <si>
    <t>Sum - stated policies</t>
  </si>
  <si>
    <t>NZS</t>
  </si>
  <si>
    <t xml:space="preserve">Actual fossil fuel revenue </t>
  </si>
  <si>
    <t>2019</t>
  </si>
  <si>
    <t>2026–30</t>
  </si>
  <si>
    <t>2036–40</t>
  </si>
  <si>
    <t>Libya</t>
  </si>
  <si>
    <t>LBY</t>
  </si>
  <si>
    <t>UAE</t>
  </si>
  <si>
    <t>Azerbaijan</t>
  </si>
  <si>
    <t>AZE</t>
  </si>
  <si>
    <t>Guyana</t>
  </si>
  <si>
    <t>GUY</t>
  </si>
  <si>
    <t>Mozambique</t>
  </si>
  <si>
    <t>MOZ</t>
  </si>
  <si>
    <t>Malaysia</t>
  </si>
  <si>
    <t>MYS</t>
  </si>
  <si>
    <t>Uzbekistan</t>
  </si>
  <si>
    <t>UZB</t>
  </si>
  <si>
    <t>Turkmenistan</t>
  </si>
  <si>
    <t>TKM</t>
  </si>
  <si>
    <t>Cameroon</t>
  </si>
  <si>
    <t>CMR</t>
  </si>
  <si>
    <t>Niger</t>
  </si>
  <si>
    <t>NER</t>
  </si>
  <si>
    <t>Mongolia</t>
  </si>
  <si>
    <t>MON</t>
  </si>
  <si>
    <t>Egypt</t>
  </si>
  <si>
    <t>EGY</t>
  </si>
  <si>
    <t>AUS</t>
  </si>
  <si>
    <t>BRA</t>
  </si>
  <si>
    <t>Pakistan</t>
  </si>
  <si>
    <t>PAK</t>
  </si>
  <si>
    <t>IND</t>
  </si>
  <si>
    <t>Vietnam</t>
  </si>
  <si>
    <t>VNM</t>
  </si>
  <si>
    <t>Ukraine</t>
  </si>
  <si>
    <t>Côte d'Ivoire</t>
  </si>
  <si>
    <t>CIV</t>
  </si>
  <si>
    <t>GER</t>
  </si>
  <si>
    <t>Senegal</t>
  </si>
  <si>
    <t>SEN</t>
  </si>
  <si>
    <t>Mauritania</t>
  </si>
  <si>
    <t>MRT</t>
  </si>
  <si>
    <t>Low-energy-intensity firms, low cost increase</t>
  </si>
  <si>
    <t>High-energy-intensity firms, low cost increase</t>
  </si>
  <si>
    <t>Low-energy-intensity firms, high cost increase</t>
  </si>
  <si>
    <t>High-energy-intensity firms, high cost increase</t>
  </si>
  <si>
    <t>Decrease</t>
  </si>
  <si>
    <t>Increase</t>
  </si>
  <si>
    <t>Production</t>
  </si>
  <si>
    <t>Employment</t>
  </si>
  <si>
    <t>Investment</t>
  </si>
  <si>
    <t>Profitability</t>
  </si>
  <si>
    <t>Energy efficiency</t>
  </si>
  <si>
    <t>Not relevant</t>
  </si>
  <si>
    <t>Relevant</t>
  </si>
  <si>
    <t>Production cut</t>
  </si>
  <si>
    <t>Adjust employee remuneration</t>
  </si>
  <si>
    <t>Investments in energy efficiency</t>
  </si>
  <si>
    <t>Reduction in energy consumption</t>
  </si>
  <si>
    <t>Use of government support measure</t>
  </si>
  <si>
    <t>Mitigation Instruments</t>
  </si>
  <si>
    <t>Desirability and Feasibility</t>
  </si>
  <si>
    <t>Environmental Effectiveness by Sector</t>
  </si>
  <si>
    <t>Instrument</t>
  </si>
  <si>
    <t>Economic Efficiency</t>
  </si>
  <si>
    <t>Revenue Mobilization</t>
  </si>
  <si>
    <t>Administrative Practicality</t>
  </si>
  <si>
    <t>Political Acceptability</t>
  </si>
  <si>
    <t>Power</t>
  </si>
  <si>
    <t>Transport</t>
  </si>
  <si>
    <t>Forestry/ Land use</t>
  </si>
  <si>
    <r>
      <t>Extractives (CH</t>
    </r>
    <r>
      <rPr>
        <b/>
        <vertAlign val="subscript"/>
        <sz val="10"/>
        <color theme="1"/>
        <rFont val="Arial"/>
        <family val="2"/>
      </rPr>
      <t>4</t>
    </r>
    <r>
      <rPr>
        <b/>
        <sz val="10"/>
        <color theme="1"/>
        <rFont val="Arial"/>
        <family val="2"/>
      </rPr>
      <t>)</t>
    </r>
  </si>
  <si>
    <r>
      <t>Livestock (CH</t>
    </r>
    <r>
      <rPr>
        <b/>
        <vertAlign val="subscript"/>
        <sz val="10"/>
        <color theme="1"/>
        <rFont val="Arial"/>
        <family val="2"/>
      </rPr>
      <t>4</t>
    </r>
    <r>
      <rPr>
        <b/>
        <sz val="10"/>
        <color theme="1"/>
        <rFont val="Arial"/>
        <family val="2"/>
      </rPr>
      <t>, NO</t>
    </r>
    <r>
      <rPr>
        <b/>
        <vertAlign val="subscript"/>
        <sz val="10"/>
        <color theme="1"/>
        <rFont val="Arial"/>
        <family val="2"/>
      </rPr>
      <t>x</t>
    </r>
    <r>
      <rPr>
        <b/>
        <sz val="10"/>
        <color theme="1"/>
        <rFont val="Arial"/>
        <family val="2"/>
      </rPr>
      <t>)</t>
    </r>
  </si>
  <si>
    <t>Economywide policies</t>
  </si>
  <si>
    <t>Carbon taxes</t>
  </si>
  <si>
    <t>✔✔✔</t>
  </si>
  <si>
    <t>✔✔</t>
  </si>
  <si>
    <t>✔</t>
  </si>
  <si>
    <t>Emission trading systems</t>
  </si>
  <si>
    <t>Feebates (fees/rebates for dirty/clean firms/ products/activities)</t>
  </si>
  <si>
    <t>Tradable performance standards</t>
  </si>
  <si>
    <t>Requirements for green technologies/ activities</t>
  </si>
  <si>
    <t>Complementary policies</t>
  </si>
  <si>
    <t>Issue</t>
  </si>
  <si>
    <t>Network externalities for clean technologies</t>
  </si>
  <si>
    <t>Innovation market failures</t>
  </si>
  <si>
    <t>Burdens on households</t>
  </si>
  <si>
    <t>Burdens on firms</t>
  </si>
  <si>
    <t>Instruments</t>
  </si>
  <si>
    <t>Public investments</t>
  </si>
  <si>
    <t>R&amp;D incentives, timebound technology subsidies</t>
  </si>
  <si>
    <t>Targeted assistance, equitable revenue use</t>
  </si>
  <si>
    <t>Output-based rebates, tax relief, border adjustments</t>
  </si>
  <si>
    <t>= Somewhat environmentally effective</t>
  </si>
  <si>
    <t>= Effective</t>
  </si>
  <si>
    <t>= Very effective</t>
  </si>
  <si>
    <t>Declining efficiency/revenues/practicality/acceptability</t>
  </si>
  <si>
    <t>Emission</t>
  </si>
  <si>
    <t>Carbon price (USD)</t>
  </si>
  <si>
    <t>Output-per-capita deviation from BAU (percent)</t>
  </si>
  <si>
    <t>Public Debt (cumulative deviation from BaU; Percent of GDP)</t>
  </si>
  <si>
    <r>
      <t>1. Emissions</t>
    </r>
    <r>
      <rPr>
        <sz val="14"/>
        <color rgb="FF7030A0"/>
        <rFont val="HelveticaNeueLT Std"/>
      </rPr>
      <t xml:space="preserve"> (2023 set as 1)</t>
    </r>
  </si>
  <si>
    <t>2. Carbon Price</t>
  </si>
  <si>
    <t>(USD)</t>
  </si>
  <si>
    <t xml:space="preserve">3. Per–capita Output </t>
  </si>
  <si>
    <t>4. Public Debt</t>
  </si>
  <si>
    <t>(Percent)</t>
  </si>
  <si>
    <t>(Cumulative deviation from the baseline; percent of GDP)</t>
  </si>
  <si>
    <t>Sources: IMF staff simulations. </t>
  </si>
  <si>
    <t>Well-sequenced package combining different instruments to reach net zero goal</t>
  </si>
  <si>
    <t>Consumption of liquidity constraint household (percent, deviation from BaU)</t>
  </si>
  <si>
    <t>Consumption share of liquidity constraint household (percentage points, deviation from BaU)</t>
  </si>
  <si>
    <t>Source: IMF staff simulations. </t>
  </si>
  <si>
    <t>(Carbon prices, left chart; Percent of GDP, right chart) </t>
  </si>
  <si>
    <t>Source: IMF staff simulations.</t>
  </si>
  <si>
    <t>Initial delay in carbon pricing and slowly catching up by 2050</t>
  </si>
  <si>
    <t>Initial delay in carbon pricing and rapidly catching up by 2030</t>
  </si>
  <si>
    <t>Cumulative rise in public debt by 2050, left scale</t>
  </si>
  <si>
    <t>Average primary deficits 2023-50, right scale</t>
  </si>
  <si>
    <r>
      <rPr>
        <i/>
        <sz val="8"/>
        <color theme="1"/>
        <rFont val="Segoe UI"/>
        <family val="2"/>
      </rPr>
      <t>Emerging market economy simulation</t>
    </r>
    <r>
      <rPr>
        <sz val="8"/>
        <color theme="1"/>
        <rFont val="Segoe UI"/>
        <family val="2"/>
      </rPr>
      <t>: investment (0.8 percent of GDP) and transfers (30 percent of carbon revenue))</t>
    </r>
  </si>
  <si>
    <t xml:space="preserve">Baseline </t>
  </si>
  <si>
    <t>Emerging market economy simulation: investment (0.55 percent of GDP) and transfers (30 percent of carbon revenue)</t>
  </si>
  <si>
    <t>Smaller public investment</t>
  </si>
  <si>
    <t>Emerging market economy simulation: investment (0.55 percent of GDP) and transfers (50 percent of carbon revenue)</t>
  </si>
  <si>
    <t>Smaller public investment and larger transfers</t>
  </si>
  <si>
    <t>Emerging market economy simulation: investment (0.8 percent of GDP) and transfers (50 percent of carbon revenue)</t>
  </si>
  <si>
    <t>Larger transfers to households</t>
  </si>
  <si>
    <t>Existing revenue</t>
  </si>
  <si>
    <t>2019 revenue from fuel taxes</t>
  </si>
  <si>
    <t>USD bn</t>
  </si>
  <si>
    <t>% of GDP</t>
  </si>
  <si>
    <t>USD / km</t>
  </si>
  <si>
    <t>Korea</t>
  </si>
  <si>
    <t>Units: %</t>
  </si>
  <si>
    <t>Europe</t>
  </si>
  <si>
    <t>North America</t>
  </si>
  <si>
    <t>Asia Pacific (ex. India)</t>
  </si>
  <si>
    <t>Rest of the World</t>
  </si>
  <si>
    <t>Demand</t>
  </si>
  <si>
    <t>Modules</t>
  </si>
  <si>
    <t xml:space="preserve">Cells </t>
  </si>
  <si>
    <t>Wafers</t>
  </si>
  <si>
    <t>Polysilicon</t>
  </si>
  <si>
    <t>Cells</t>
  </si>
  <si>
    <t>Climate policy with debt reduction</t>
  </si>
  <si>
    <t>Climate policy debt accumulation</t>
  </si>
  <si>
    <t>Climate policy with debt accumulation</t>
  </si>
  <si>
    <t>Pick country/group from the dropdown list:</t>
  </si>
  <si>
    <t>All</t>
  </si>
  <si>
    <t xml:space="preserve"> Scores</t>
  </si>
  <si>
    <t>Count</t>
  </si>
  <si>
    <t>C1a. National and sectoral planning</t>
  </si>
  <si>
    <t>C1b. Land use and building regulations</t>
  </si>
  <si>
    <t>C1c. Centralized guidance on planning</t>
  </si>
  <si>
    <t>C2a. Coordination across central government</t>
  </si>
  <si>
    <t>C2b. Coordination with PLGs</t>
  </si>
  <si>
    <t>C2c. Oversight framework for PCs</t>
  </si>
  <si>
    <t>C3a. Climate analysis in project appraisal</t>
  </si>
  <si>
    <t>C3b. PPP framework including climate risks</t>
  </si>
  <si>
    <t>C3c. Climate consideration in project selection</t>
  </si>
  <si>
    <t>C4a. Climate budget coding</t>
  </si>
  <si>
    <t>C4b. Ex post review of projects</t>
  </si>
  <si>
    <t>C4c. Asset management including climate risks</t>
  </si>
  <si>
    <t>C5a. Disaster risk management strategy</t>
  </si>
  <si>
    <t>C5b. Ex ante financing mechanisms</t>
  </si>
  <si>
    <t>C5c. Fiscal risk analysis including climate risks</t>
  </si>
  <si>
    <t>Design</t>
  </si>
  <si>
    <t>Scores</t>
  </si>
  <si>
    <t>Frame (do not delete)</t>
  </si>
  <si>
    <t>Source: IMF staff calculations.</t>
  </si>
  <si>
    <t>Invest</t>
  </si>
  <si>
    <t>Plan to invest</t>
  </si>
  <si>
    <t>Adaptation (any)</t>
  </si>
  <si>
    <t>Adaptation (strategy)</t>
  </si>
  <si>
    <t>Adaptation (solution)</t>
  </si>
  <si>
    <t>Adaptation (insurance)</t>
  </si>
  <si>
    <t>Mitigation</t>
  </si>
  <si>
    <t>Mitigation (technology)</t>
  </si>
  <si>
    <t>Mitigation (energy efficiency)</t>
  </si>
  <si>
    <t>Mitigation (renewables)</t>
  </si>
  <si>
    <t>Bottom</t>
  </si>
  <si>
    <t>2Q Box</t>
  </si>
  <si>
    <t>3Q Box</t>
  </si>
  <si>
    <t>Whisker-</t>
  </si>
  <si>
    <t>Whisker+</t>
  </si>
  <si>
    <t>US average</t>
  </si>
  <si>
    <t>EU average</t>
  </si>
  <si>
    <t>Sector</t>
  </si>
  <si>
    <t>Climate risks and opportunities</t>
  </si>
  <si>
    <t>Firm age &gt; 20 years</t>
  </si>
  <si>
    <t>Small/medium firm</t>
  </si>
  <si>
    <t>Energy-intensive sector</t>
  </si>
  <si>
    <t>Hard-to-abate sector</t>
  </si>
  <si>
    <t>Any adaptation</t>
  </si>
  <si>
    <t>Climate target</t>
  </si>
  <si>
    <t>Renewables</t>
  </si>
  <si>
    <t>Likelihood of Mitigation Investment in Energy Efficiency</t>
  </si>
  <si>
    <t>2005</t>
  </si>
  <si>
    <t>06</t>
  </si>
  <si>
    <t>07</t>
  </si>
  <si>
    <t>08</t>
  </si>
  <si>
    <t>09</t>
  </si>
  <si>
    <t>Aviation (verif. emissions)</t>
  </si>
  <si>
    <t>Stationary installations (verif. emissions)</t>
  </si>
  <si>
    <t>Total allocated allowances</t>
  </si>
  <si>
    <t>Freely allocated allowances</t>
  </si>
  <si>
    <t>Carbon price (right axis)</t>
  </si>
  <si>
    <t>Market-Based Environmental Policy Stringency Index (right axis)</t>
  </si>
  <si>
    <t>ETS firms with payable emissions</t>
  </si>
  <si>
    <t>ETS firms with payable emissions during high carbon prices</t>
  </si>
  <si>
    <t>input</t>
  </si>
  <si>
    <t>turn</t>
  </si>
  <si>
    <t>profit</t>
  </si>
  <si>
    <t>empl</t>
  </si>
  <si>
    <t>fixed assets</t>
  </si>
  <si>
    <t>coef</t>
  </si>
  <si>
    <t>SE*1.96</t>
  </si>
  <si>
    <t>Small (0-99 Employees)</t>
  </si>
  <si>
    <t>Medium/Large (100+ Employees)</t>
  </si>
  <si>
    <t>US share of energy-intensive firms (right scale)</t>
  </si>
  <si>
    <t>German share of energy-intensive firms (right scale)</t>
  </si>
  <si>
    <t>Business services</t>
  </si>
  <si>
    <t>Other services</t>
  </si>
  <si>
    <t>Retail and transportation</t>
  </si>
  <si>
    <t>Manufacturing</t>
  </si>
  <si>
    <t>Construction and natural resources</t>
  </si>
  <si>
    <r>
      <t xml:space="preserve">Last Mitigation Pledge for Paris Agreement </t>
    </r>
    <r>
      <rPr>
        <b/>
        <vertAlign val="superscript"/>
        <sz val="8"/>
        <color theme="1"/>
        <rFont val="HelveticaNeueLT Std"/>
      </rPr>
      <t>1/</t>
    </r>
  </si>
  <si>
    <t>Submission round</t>
  </si>
  <si>
    <t>Year for Net Zero Target</t>
  </si>
  <si>
    <r>
      <rPr>
        <b/>
        <sz val="8"/>
        <color theme="1"/>
        <rFont val="HelveticaNeueLT Std"/>
      </rPr>
      <t>Instrument/Coverage</t>
    </r>
    <r>
      <rPr>
        <sz val="8"/>
        <color theme="1"/>
        <rFont val="HelveticaNeueLT Std"/>
      </rPr>
      <t xml:space="preserve"> 
(April 2022, 2030 prices, US $/ton)</t>
    </r>
    <r>
      <rPr>
        <vertAlign val="superscript"/>
        <sz val="8"/>
        <color theme="1"/>
        <rFont val="HelveticaNeueLT Std"/>
      </rPr>
      <t>3/</t>
    </r>
  </si>
  <si>
    <r>
      <t xml:space="preserve">Power
</t>
    </r>
    <r>
      <rPr>
        <sz val="8"/>
        <color theme="1"/>
        <rFont val="HelveticaNeueLT Std"/>
      </rPr>
      <t>Generation Shares, %</t>
    </r>
  </si>
  <si>
    <t>Year of reaching net zero</t>
  </si>
  <si>
    <t>CO2/km</t>
  </si>
  <si>
    <t>Share of Electric Vehicle Sales</t>
  </si>
  <si>
    <r>
      <t xml:space="preserve">Future Target (year) </t>
    </r>
    <r>
      <rPr>
        <vertAlign val="superscript"/>
        <sz val="8"/>
        <color theme="1"/>
        <rFont val="HelveticaNeueLT Std"/>
      </rPr>
      <t>4/</t>
    </r>
  </si>
  <si>
    <t>Future Target (year)</t>
  </si>
  <si>
    <t>Net emissions cap of 359 MtCO2e in 2030</t>
  </si>
  <si>
    <t>Second</t>
  </si>
  <si>
    <r>
      <t xml:space="preserve">2050 </t>
    </r>
    <r>
      <rPr>
        <vertAlign val="superscript"/>
        <sz val="8"/>
        <rFont val="HelveticaNeueLT Std"/>
      </rPr>
      <t>2/</t>
    </r>
  </si>
  <si>
    <t>Carbon tax for all emissions (5,5)</t>
  </si>
  <si>
    <r>
      <t xml:space="preserve">20 (2025) </t>
    </r>
    <r>
      <rPr>
        <vertAlign val="superscript"/>
        <sz val="8"/>
        <color theme="1"/>
        <rFont val="HelveticaNeueLT Std"/>
      </rPr>
      <t>4/</t>
    </r>
  </si>
  <si>
    <t>Reduce GHGs 43% below 2005 by 2030</t>
  </si>
  <si>
    <t>68 (2030)</t>
  </si>
  <si>
    <t>Reduce the energy intensity of industry 30 percent between 2015 and 2030.</t>
  </si>
  <si>
    <t>30 (2030)</t>
  </si>
  <si>
    <t>4/</t>
  </si>
  <si>
    <t>119 (2022)</t>
  </si>
  <si>
    <t>&lt;1</t>
  </si>
  <si>
    <t>Reduce GHGs 30% below 2005 by 2030</t>
  </si>
  <si>
    <t>First</t>
  </si>
  <si>
    <t>Carbon tax/ETS for power, industry, transport, buildings (40, 140)</t>
  </si>
  <si>
    <t>90 (2030)</t>
  </si>
  <si>
    <t>0 (2030)</t>
  </si>
  <si>
    <t>100 (2026)</t>
  </si>
  <si>
    <t>100 (2035)</t>
  </si>
  <si>
    <t>All new buildings net zero emissions by 2030.</t>
  </si>
  <si>
    <t>Reduce CO2/GDP 65% below 2005 by 2030</t>
  </si>
  <si>
    <t>ETS for electricity to be expanded to industry (9, 9); The ETS takes the form of tradable emission rate standard.</t>
  </si>
  <si>
    <t>80 (2060)</t>
  </si>
  <si>
    <r>
      <t>Peak aluminium and steel CO</t>
    </r>
    <r>
      <rPr>
        <vertAlign val="subscript"/>
        <sz val="8"/>
        <rFont val="HelveticaNeueLT Std"/>
      </rPr>
      <t>2</t>
    </r>
    <r>
      <rPr>
        <sz val="8"/>
        <rFont val="HelveticaNeueLT Std"/>
      </rPr>
      <t xml:space="preserve"> emissions by 2025, and reduce them 40 and 30 percent, respectively from that peak by 2040.  </t>
    </r>
  </si>
  <si>
    <t>72 (2030)</t>
  </si>
  <si>
    <t>Green buildings to account for 50% of new urban buildings.</t>
  </si>
  <si>
    <t>Reduce GHGs 55% below 1990 by 2030</t>
  </si>
  <si>
    <t>EU ETS for power/industry (87,140), domestic tax for industry/buildings/transport (49, 60)</t>
  </si>
  <si>
    <r>
      <t xml:space="preserve">40 (2030) </t>
    </r>
    <r>
      <rPr>
        <vertAlign val="superscript"/>
        <sz val="8"/>
        <color theme="1"/>
        <rFont val="HelveticaNeueLT Std"/>
      </rPr>
      <t>4/</t>
    </r>
  </si>
  <si>
    <t>0 (2022)</t>
  </si>
  <si>
    <t xml:space="preserve">Reduce (all GHG) emissions from industry 37 percent by 2030 relative to 2019. </t>
  </si>
  <si>
    <t>61 (2030)</t>
  </si>
  <si>
    <r>
      <t xml:space="preserve">100 (2030) </t>
    </r>
    <r>
      <rPr>
        <vertAlign val="superscript"/>
        <sz val="8"/>
        <color theme="1"/>
        <rFont val="HelveticaNeueLT Std"/>
      </rPr>
      <t>5/</t>
    </r>
  </si>
  <si>
    <t xml:space="preserve">Reduce building sector emissions 44% below 2020 emisison by 2030; EU legislation requires all new buildings to be nearly zero energy. </t>
  </si>
  <si>
    <t>Reduce GHGs 65% below 1990 by 2030</t>
  </si>
  <si>
    <t>EU ETS for power/industry (87,140), domestic ETS for buildings/transport (33,55)</t>
  </si>
  <si>
    <t>80 (2030)</t>
  </si>
  <si>
    <r>
      <t>Reduce CO</t>
    </r>
    <r>
      <rPr>
        <vertAlign val="subscript"/>
        <sz val="8"/>
        <rFont val="HelveticaNeueLT Std"/>
      </rPr>
      <t>2</t>
    </r>
    <r>
      <rPr>
        <sz val="8"/>
        <rFont val="HelveticaNeueLT Std"/>
      </rPr>
      <t xml:space="preserve"> emissions 49–51 percent below 1990 levels by 2030</t>
    </r>
  </si>
  <si>
    <t xml:space="preserve">Reduce building sector emissions 43% below 2020 emisison by 2030; EU legislation requires all new buildings to be nearly zero energy. </t>
  </si>
  <si>
    <t>Reduce GHG/GDP 33–35% below 2005 by 2030</t>
  </si>
  <si>
    <t>50 (2030)</t>
  </si>
  <si>
    <t>112 (2022)</t>
  </si>
  <si>
    <r>
      <t xml:space="preserve">30 (2030) </t>
    </r>
    <r>
      <rPr>
        <vertAlign val="superscript"/>
        <sz val="8"/>
        <color theme="1"/>
        <rFont val="HelveticaNeueLT Std"/>
      </rPr>
      <t>5/</t>
    </r>
  </si>
  <si>
    <t>Reduce energy use for new commercial buildings 50% by 2030.</t>
  </si>
  <si>
    <t>Reduce GHGs 29%(41%) below BAU in 2030</t>
  </si>
  <si>
    <t>48 (2030)</t>
  </si>
  <si>
    <t>30 (2025)</t>
  </si>
  <si>
    <r>
      <t xml:space="preserve">numeric (2025) </t>
    </r>
    <r>
      <rPr>
        <vertAlign val="superscript"/>
        <sz val="8"/>
        <color theme="1"/>
        <rFont val="HelveticaNeueLT Std"/>
      </rPr>
      <t>5/</t>
    </r>
  </si>
  <si>
    <r>
      <t xml:space="preserve">Reduce </t>
    </r>
    <r>
      <rPr>
        <sz val="8"/>
        <color rgb="FF333333"/>
        <rFont val="HelveticaNeueLT Std"/>
      </rPr>
      <t>energy intensity ≥ 1% per year until 2025.</t>
    </r>
    <r>
      <rPr>
        <sz val="8"/>
        <color rgb="FF000000"/>
        <rFont val="HelveticaNeueLT Std"/>
      </rPr>
      <t>*</t>
    </r>
  </si>
  <si>
    <t>EU ETS for power/industry(87,140)</t>
  </si>
  <si>
    <t>55 (2030)</t>
  </si>
  <si>
    <t>0 (2025)</t>
  </si>
  <si>
    <t xml:space="preserve">Reduce building sector emissions 25% below 2020 emisisons by 2030; EU legislation requires all new buildings to be nearly zero energy. </t>
  </si>
  <si>
    <t>Reduce GHGs 46% below 2013 by 2030</t>
  </si>
  <si>
    <t>Carbon tax for all emissions (2,2), Subnational ETS schemes</t>
  </si>
  <si>
    <t>36-38 (2030)</t>
  </si>
  <si>
    <t>19 (2030)</t>
  </si>
  <si>
    <r>
      <t>Reduce CO</t>
    </r>
    <r>
      <rPr>
        <vertAlign val="subscript"/>
        <sz val="8"/>
        <rFont val="HelveticaNeueLT Std"/>
      </rPr>
      <t>2</t>
    </r>
    <r>
      <rPr>
        <sz val="8"/>
        <rFont val="HelveticaNeueLT Std"/>
      </rPr>
      <t xml:space="preserve"> emissions 38% below 2013 levels by 2030</t>
    </r>
  </si>
  <si>
    <t>92 (2030)</t>
  </si>
  <si>
    <t>100(2035)</t>
  </si>
  <si>
    <r>
      <t>Reduce building sector CO</t>
    </r>
    <r>
      <rPr>
        <vertAlign val="subscript"/>
        <sz val="8"/>
        <color theme="1"/>
        <rFont val="HelveticaNeueLT Std"/>
      </rPr>
      <t>2</t>
    </r>
    <r>
      <rPr>
        <sz val="8"/>
        <color theme="1"/>
        <rFont val="HelveticaNeueLT Std"/>
      </rPr>
      <t xml:space="preserve"> emissions 66% below 2013 levels by 2030. All new houses net zero emissions by 2030.</t>
    </r>
  </si>
  <si>
    <t>Reduce GHGs 22% (36%) below BAU in 2030</t>
  </si>
  <si>
    <t>Carbon tax for all emission (0.4-4,0.4-4); carbon price on additional carbon contents relative to natural gas. ETS for power/industry (4,4). Subnational carbon trading schemes.</t>
  </si>
  <si>
    <t>35 (2024)</t>
  </si>
  <si>
    <t>85 (2025)</t>
  </si>
  <si>
    <r>
      <t xml:space="preserve">n/a </t>
    </r>
    <r>
      <rPr>
        <vertAlign val="superscript"/>
        <sz val="8"/>
        <color theme="1"/>
        <rFont val="HelveticaNeueLT Std"/>
      </rPr>
      <t>5/</t>
    </r>
  </si>
  <si>
    <t>Reduce GHGs to 70% of 1990 level by 2030</t>
  </si>
  <si>
    <r>
      <t xml:space="preserve">2060 </t>
    </r>
    <r>
      <rPr>
        <vertAlign val="superscript"/>
        <sz val="8"/>
        <rFont val="HelveticaNeueLT Std"/>
      </rPr>
      <t>2/</t>
    </r>
  </si>
  <si>
    <t>20 (2020)</t>
  </si>
  <si>
    <r>
      <t>production (2030)</t>
    </r>
    <r>
      <rPr>
        <vertAlign val="superscript"/>
        <sz val="8"/>
        <color rgb="FF000000"/>
        <rFont val="HelveticaNeueLT Std"/>
      </rPr>
      <t xml:space="preserve"> 5/</t>
    </r>
  </si>
  <si>
    <t>Reduce energy consumption for all buildings 3.7% a year 2031–50.</t>
  </si>
  <si>
    <t>Reduce GHGs 278 MtCO2e below BAU by 2030</t>
  </si>
  <si>
    <t>50(2030)</t>
  </si>
  <si>
    <t>Reduce GHGs to 350–420 MtCO2e in 2025 and 2030</t>
  </si>
  <si>
    <t>Carbon tax for all emissions (10, 10)</t>
  </si>
  <si>
    <t>41(2030)</t>
  </si>
  <si>
    <t>Reduce energy consumption of manufacturing 16 percent below 2015 levels by 2030.</t>
  </si>
  <si>
    <t>n/a</t>
  </si>
  <si>
    <t>South Korea</t>
  </si>
  <si>
    <t>Reduce GHGs 40% below 2017 by 2030</t>
  </si>
  <si>
    <t>ETS for power/industry/buildings (19, 19)</t>
  </si>
  <si>
    <t>0 (2050)</t>
  </si>
  <si>
    <t>84 (2030)</t>
  </si>
  <si>
    <t>Reduce GHGs 20% (25%) below BAU by 2030</t>
  </si>
  <si>
    <r>
      <t xml:space="preserve">60(2030) </t>
    </r>
    <r>
      <rPr>
        <vertAlign val="superscript"/>
        <sz val="8"/>
        <color theme="1"/>
        <rFont val="HelveticaNeueLT Std"/>
      </rPr>
      <t>4/</t>
    </r>
  </si>
  <si>
    <t>Reduce energy intensity by at least 10 percent in each subsector by 2023 (2011 baseline)</t>
  </si>
  <si>
    <r>
      <t xml:space="preserve">numeric (2030) </t>
    </r>
    <r>
      <rPr>
        <vertAlign val="superscript"/>
        <sz val="8"/>
        <color theme="1"/>
        <rFont val="HelveticaNeueLT Std"/>
      </rPr>
      <t>5/</t>
    </r>
  </si>
  <si>
    <t>Reduce GHGs 68% below 1990 by 2030</t>
  </si>
  <si>
    <t>ETS for power/industry (99,130), domestic tax for power (24,24)</t>
  </si>
  <si>
    <t>0 (2024)</t>
  </si>
  <si>
    <r>
      <t>Reduce CO</t>
    </r>
    <r>
      <rPr>
        <vertAlign val="subscript"/>
        <sz val="8"/>
        <rFont val="HelveticaNeueLT Std"/>
      </rPr>
      <t>2</t>
    </r>
    <r>
      <rPr>
        <sz val="8"/>
        <rFont val="HelveticaNeueLT Std"/>
      </rPr>
      <t xml:space="preserve"> emisisons 67 percent below 2018 levels by 2035. </t>
    </r>
  </si>
  <si>
    <t>100 (2030)</t>
  </si>
  <si>
    <t xml:space="preserve">Reduce CO2 emisisons for all new buildings 75–80% by 2030. </t>
  </si>
  <si>
    <t>Reduce GHGs 50–52% below 2005 by 2025</t>
  </si>
  <si>
    <t>Subnational ETS schemes</t>
  </si>
  <si>
    <r>
      <t>28(2030)</t>
    </r>
    <r>
      <rPr>
        <vertAlign val="superscript"/>
        <sz val="8"/>
        <color theme="1"/>
        <rFont val="HelveticaNeueLT Std"/>
      </rPr>
      <t xml:space="preserve"> 4/</t>
    </r>
  </si>
  <si>
    <t>Parameters</t>
  </si>
  <si>
    <t>Symbol</t>
  </si>
  <si>
    <t>Sources</t>
  </si>
  <si>
    <t>Energy-related Parameters</t>
  </si>
  <si>
    <t>Elasticity of energy in final goods production</t>
  </si>
  <si>
    <t>Labandeira, Labeaga, and López-Otero (2017)</t>
  </si>
  <si>
    <t>Elasticity between green and brown energy</t>
  </si>
  <si>
    <t>Acemoglu and others (2012)</t>
  </si>
  <si>
    <t>Elasticity between private green capital and public green capital</t>
  </si>
  <si>
    <t>See text for discussion</t>
  </si>
  <si>
    <t>Share of energy in final goods production</t>
  </si>
  <si>
    <t>Känzig (2023)</t>
  </si>
  <si>
    <t>Share of brown source in energy production</t>
  </si>
  <si>
    <t>0.8 advanced economies; 
0.9 emerging markets</t>
  </si>
  <si>
    <t>IEA’s World Energy Balances, also see text for discussion</t>
  </si>
  <si>
    <t>Share of public green capital in the green capital</t>
  </si>
  <si>
    <t>Based on Traum and Yang (2015)</t>
  </si>
  <si>
    <t>Macroeconomic Parameters</t>
  </si>
  <si>
    <t>Discount factor</t>
  </si>
  <si>
    <t>Standard value</t>
  </si>
  <si>
    <t>Intertemporal elasticity of substitution</t>
  </si>
  <si>
    <t>Depreciation rate</t>
  </si>
  <si>
    <t>Inverse Frisch elasticity</t>
  </si>
  <si>
    <t xml:space="preserve">Share of labor in green, brown, and non-energy production </t>
  </si>
  <si>
    <t xml:space="preserve">Debt elasticity </t>
  </si>
  <si>
    <t>0 advanced economies; 
0.003 emerging markets</t>
  </si>
  <si>
    <t xml:space="preserve">Price elasticity </t>
  </si>
  <si>
    <t>Capital adjustment cost</t>
  </si>
  <si>
    <t>Standard value, also see text for further discussion</t>
  </si>
  <si>
    <t>Price adjustment cost</t>
  </si>
  <si>
    <t>Match the average frequency of price changes (every three quarters)</t>
  </si>
  <si>
    <t>Consumption tax rate</t>
  </si>
  <si>
    <r>
      <t>12</t>
    </r>
    <r>
      <rPr>
        <sz val="12"/>
        <color theme="1"/>
        <rFont val="Times New Roman"/>
        <family val="1"/>
      </rPr>
      <t xml:space="preserve"> </t>
    </r>
    <r>
      <rPr>
        <sz val="12"/>
        <color theme="1"/>
        <rFont val="Segoe UI"/>
        <family val="2"/>
      </rPr>
      <t>percent</t>
    </r>
  </si>
  <si>
    <t>Labor income tax rate</t>
  </si>
  <si>
    <t>20 percent</t>
  </si>
  <si>
    <t>Capital income tax rate</t>
  </si>
  <si>
    <t xml:space="preserve">Lump-sum tax: Response to debt-to-GDP ratio </t>
  </si>
  <si>
    <t xml:space="preserve">Gomes, Jacquinot, and Pisani (2010), see text for discussion </t>
  </si>
  <si>
    <t>Taylor rule: smoothing</t>
  </si>
  <si>
    <t>Taylor rule: response to inflation</t>
  </si>
  <si>
    <t>Taylor rule: response to output gap</t>
  </si>
  <si>
    <t>Inflation target</t>
  </si>
  <si>
    <t>2 percent (AE) / 4 percent (EM)</t>
  </si>
  <si>
    <t>Online Annex Table 1.2.2. Sensitivity of Debt Dynamics to Parameters and Scenarios</t>
  </si>
  <si>
    <r>
      <t>Scenario</t>
    </r>
    <r>
      <rPr>
        <sz val="10"/>
        <rFont val="Hadassah Friedlaender"/>
        <family val="1"/>
        <charset val="177"/>
      </rPr>
      <t> </t>
    </r>
  </si>
  <si>
    <r>
      <t xml:space="preserve">Carbon price in 2050 </t>
    </r>
    <r>
      <rPr>
        <sz val="10"/>
        <rFont val="Hadassah Friedlaender"/>
        <family val="1"/>
        <charset val="177"/>
      </rPr>
      <t>(USD per ton) </t>
    </r>
  </si>
  <si>
    <r>
      <t xml:space="preserve">Change in Debt Ratio Relative to ‘Business as Usual’ Baseline by 2050 </t>
    </r>
    <r>
      <rPr>
        <sz val="10"/>
        <rFont val="Hadassah Friedlaender"/>
        <family val="1"/>
        <charset val="177"/>
      </rPr>
      <t>(percent of GDP) </t>
    </r>
  </si>
  <si>
    <t>Lower elasticity of substitution between green and brown energy (η=2)</t>
  </si>
  <si>
    <t>$660 </t>
  </si>
  <si>
    <t>–1.6 </t>
  </si>
  <si>
    <t>Lower elasticity of substitution between green and brown energy (η=2), limiting carbon pricing at $350, but scaling up investments and subsidies </t>
  </si>
  <si>
    <t>$350 </t>
  </si>
  <si>
    <t>29 </t>
  </si>
  <si>
    <t>$215 </t>
  </si>
  <si>
    <t>24 </t>
  </si>
  <si>
    <t>Higher green subsidies (0.4 percent of GDP, or 0.2 percentage point higher than benchmark) </t>
  </si>
  <si>
    <t>19 </t>
  </si>
  <si>
    <t>Advanced economy simulation: Higher transfers (50 percent of carbon revenues; relative to 30 percent in the benchmark)</t>
  </si>
  <si>
    <t>$235 </t>
  </si>
  <si>
    <t>15 </t>
  </si>
  <si>
    <t>Source: Authors’ simulation results.
Note: Values for a representative advanced economy (average of Group of Seven countries).</t>
  </si>
  <si>
    <t>Online Annex Table 1.4.1. Potential Feebate Mechanisms and Capacity Requirements across Sectors</t>
  </si>
  <si>
    <t>Feebate Mechanism</t>
  </si>
  <si>
    <t>Capacity Requirements</t>
  </si>
  <si>
    <t>Vehicle sales subject to fee = CO2 price × (CO2/km of the vehicle - pivot point CO2/km) × average lifetime km driven. Separate feebates (with harmoized prices) could apply to cars and heavy trucks</t>
  </si>
  <si>
    <t>Can be integrated into existing capacity for collecting vehicle registration taxes</t>
  </si>
  <si>
    <t>Firms subject to fee = CO2 price × (emission rate - pivot point rate for the industry) × production. Separate feebates (with harmonized prices) could apply to different industries</t>
  </si>
  <si>
    <t>Generators subject to fee = CO2 price × (average CO2/kWh across their plants - pivot point CO2/kWh) × production</t>
  </si>
  <si>
    <t xml:space="preserve">Monitoring of firm emission rates. </t>
  </si>
  <si>
    <t>Forestry</t>
  </si>
  <si>
    <t>Landowners at agricultural/forestry border subject to a periodic fee = (rental) CO2 price × (carbon storage on their land in a baseline period - carbon storage in the current period)</t>
  </si>
  <si>
    <t>Requires property rights defined at the agricultural/forestry border and periodic monitoing of forest carbon inventories (e.g., through REDD+). Could be introduced sequentially starting with payments for land set asides</t>
  </si>
  <si>
    <t>Extractives</t>
  </si>
  <si>
    <t xml:space="preserve">Firms subject to fee = CO2 price × (methane emission rate in CO2 equivalent - pivot point emission rate) × production. </t>
  </si>
  <si>
    <t>Administration can build off existing business tax regimes. Firms may be subject to emissions reporting requirements or feebate could be based on observed technologies and default emissions factors</t>
  </si>
  <si>
    <t>International maritime</t>
  </si>
  <si>
    <t xml:space="preserve">Ship operators subject to fee = CO2 price × (CO2 emissions per tonne km - pivot point CO2 emissions per tonne km for ship classification) × tonne km. Separate feebates (with harmonized prices) could apply to container and bulk ships. </t>
  </si>
  <si>
    <t xml:space="preserve">Collected from operators under supervision of International Maritime Organization (IMO). Operators could remit fees on an individual route or annual basis using fuel data reported to IMO. Port access could be denied to operators unable to verify payments. </t>
  </si>
  <si>
    <t>Variables</t>
  </si>
  <si>
    <t>New Technology</t>
  </si>
  <si>
    <t>Energy Efficiency</t>
  </si>
  <si>
    <t>Any Adaptation</t>
  </si>
  <si>
    <t>Climate Target</t>
  </si>
  <si>
    <t>Age of firm &gt; 20 years</t>
  </si>
  <si>
    <t>0.025***</t>
  </si>
  <si>
    <t>0.075***</t>
  </si>
  <si>
    <t>0.057***</t>
  </si>
  <si>
    <t>0.019**</t>
  </si>
  <si>
    <t>0.045***</t>
  </si>
  <si>
    <t>–0.0086</t>
  </si>
  <si>
    <t>–0.0095</t>
  </si>
  <si>
    <t>–0.00857</t>
  </si>
  <si>
    <t>–0.00842</t>
  </si>
  <si>
    <t xml:space="preserve">Small/medium firm </t>
  </si>
  <si>
    <t>–0.053***</t>
  </si>
  <si>
    <t>–0.126***</t>
  </si>
  <si>
    <t>–0.072***</t>
  </si>
  <si>
    <t>–0.278***</t>
  </si>
  <si>
    <t>–0.013</t>
  </si>
  <si>
    <t>–0.0134</t>
  </si>
  <si>
    <t>–0.0132</t>
  </si>
  <si>
    <t>Firm with innovative  products/processes</t>
  </si>
  <si>
    <t>0.103***</t>
  </si>
  <si>
    <t>0.099***</t>
  </si>
  <si>
    <t>0.063***</t>
  </si>
  <si>
    <t>0.085***</t>
  </si>
  <si>
    <t>0.055***</t>
  </si>
  <si>
    <t>–0.00934</t>
  </si>
  <si>
    <t>–0.00968</t>
  </si>
  <si>
    <t>–0.00916</t>
  </si>
  <si>
    <t>–0.00915</t>
  </si>
  <si>
    <t>–0.00893</t>
  </si>
  <si>
    <t xml:space="preserve">Energy-intensive sector </t>
  </si>
  <si>
    <t>0.048***</t>
  </si>
  <si>
    <t>0.095***</t>
  </si>
  <si>
    <t>0.118***</t>
  </si>
  <si>
    <t>0.122***</t>
  </si>
  <si>
    <t>–0.0139</t>
  </si>
  <si>
    <t>–0.0142</t>
  </si>
  <si>
    <t>–0.0143</t>
  </si>
  <si>
    <t>–0.0138</t>
  </si>
  <si>
    <t xml:space="preserve">Sector with high emission abatement cost </t>
  </si>
  <si>
    <t>0.042***</t>
  </si>
  <si>
    <t>–0.098***</t>
  </si>
  <si>
    <t>–0.016</t>
  </si>
  <si>
    <t>0.058***</t>
  </si>
  <si>
    <t>–0.0149</t>
  </si>
  <si>
    <t>–0.0148</t>
  </si>
  <si>
    <t>–0.014</t>
  </si>
  <si>
    <t xml:space="preserve">Energy cost is a major obstacle to investment </t>
  </si>
  <si>
    <t>0.032***</t>
  </si>
  <si>
    <t>0.076***</t>
  </si>
  <si>
    <t>0.039***</t>
  </si>
  <si>
    <t>0.028***</t>
  </si>
  <si>
    <t>0.051***</t>
  </si>
  <si>
    <t>–0.00875</t>
  </si>
  <si>
    <t>–0.00947</t>
  </si>
  <si>
    <t>–0.00863</t>
  </si>
  <si>
    <t>–0.00862</t>
  </si>
  <si>
    <t>–0.00845</t>
  </si>
  <si>
    <t>Access to finance is a major obstacle to investment</t>
  </si>
  <si>
    <t>–0.007</t>
  </si>
  <si>
    <t>–0.029**</t>
  </si>
  <si>
    <t>–0.021*</t>
  </si>
  <si>
    <t>–0.0108</t>
  </si>
  <si>
    <t>–0.0117</t>
  </si>
  <si>
    <t>–0.0111</t>
  </si>
  <si>
    <t>–0.011</t>
  </si>
  <si>
    <t xml:space="preserve">Uncertainty is a major obstacle to investment </t>
  </si>
  <si>
    <t>–0.002</t>
  </si>
  <si>
    <t>–0.015</t>
  </si>
  <si>
    <t>–0.015*</t>
  </si>
  <si>
    <t>–0.026***</t>
  </si>
  <si>
    <t>–0.00951</t>
  </si>
  <si>
    <t>–0.00876</t>
  </si>
  <si>
    <t>–0.00871</t>
  </si>
  <si>
    <t>–0.00854</t>
  </si>
  <si>
    <t xml:space="preserve">Physical risks from climate change will have major impact on firm </t>
  </si>
  <si>
    <t>0.072***</t>
  </si>
  <si>
    <t>0.078***</t>
  </si>
  <si>
    <t>0.171***</t>
  </si>
  <si>
    <t>–0.00828</t>
  </si>
  <si>
    <t>–0.00899</t>
  </si>
  <si>
    <t>–0.00823</t>
  </si>
  <si>
    <t>–0.00826</t>
  </si>
  <si>
    <t>–0.00814</t>
  </si>
  <si>
    <t xml:space="preserve">Transition to stricter climate standards represents a risk for firm </t>
  </si>
  <si>
    <t>–0.00956</t>
  </si>
  <si>
    <t>–0.0106</t>
  </si>
  <si>
    <t>–0.00957</t>
  </si>
  <si>
    <t>–0.00946</t>
  </si>
  <si>
    <t xml:space="preserve">Transition to stricter climate standards represents an opportunity for firm </t>
  </si>
  <si>
    <t>0.136***</t>
  </si>
  <si>
    <t>0.101***</t>
  </si>
  <si>
    <t>0.111***</t>
  </si>
  <si>
    <t>0.131***</t>
  </si>
  <si>
    <t>–0.0115</t>
  </si>
  <si>
    <t>–0.0109</t>
  </si>
  <si>
    <t>–0.0107</t>
  </si>
  <si>
    <t>Firm sets and monitors climate targets</t>
  </si>
  <si>
    <t>0.213***</t>
  </si>
  <si>
    <t>0.206***</t>
  </si>
  <si>
    <t>0.160***</t>
  </si>
  <si>
    <t>0.180***</t>
  </si>
  <si>
    <t>–0.0104</t>
  </si>
  <si>
    <t>–0.0105</t>
  </si>
  <si>
    <t>Constant</t>
  </si>
  <si>
    <t>0.130***</t>
  </si>
  <si>
    <t>0.312***</t>
  </si>
  <si>
    <t>0.166***</t>
  </si>
  <si>
    <t>0.109***</t>
  </si>
  <si>
    <t>0.360***</t>
  </si>
  <si>
    <t>–0.0157</t>
  </si>
  <si>
    <t>–0.0168</t>
  </si>
  <si>
    <t>–0.0163</t>
  </si>
  <si>
    <t>–0.0158</t>
  </si>
  <si>
    <t>–0.0161</t>
  </si>
  <si>
    <t>Observations</t>
  </si>
  <si>
    <t>R-squared</t>
  </si>
  <si>
    <t>Country fixed effects</t>
  </si>
  <si>
    <t>∆ Log Input Costs</t>
  </si>
  <si>
    <t>∆ Log Turnover</t>
  </si>
  <si>
    <t>∆ Log Profits</t>
  </si>
  <si>
    <t>∆ Log  Fixed Assets</t>
  </si>
  <si>
    <t>Lag ∆EPS Market</t>
  </si>
  <si>
    <t xml:space="preserve"> –0.004***</t>
  </si>
  <si>
    <t xml:space="preserve"> –0.008***</t>
  </si>
  <si>
    <t>0.010***</t>
  </si>
  <si>
    <t>Lag ∆EPS Non-Market</t>
  </si>
  <si>
    <t>0.011***</t>
  </si>
  <si>
    <t>0.002***</t>
  </si>
  <si>
    <t>–0.000401</t>
  </si>
  <si>
    <t xml:space="preserve"> –0.003***</t>
  </si>
  <si>
    <t>Lag ∆EPS Market × ETS firm</t>
  </si>
  <si>
    <t xml:space="preserve"> –0.048***</t>
  </si>
  <si>
    <t xml:space="preserve"> –0.025***</t>
  </si>
  <si>
    <t xml:space="preserve"> –0.016**</t>
  </si>
  <si>
    <t>Lag ∆EPS Non-Market × ETS firm</t>
  </si>
  <si>
    <t>–0.001</t>
  </si>
  <si>
    <t>Lag ∆EPS Market × ETS firm with payable emissions</t>
  </si>
  <si>
    <t>–0.00462</t>
  </si>
  <si>
    <t>0.026*</t>
  </si>
  <si>
    <t>Lag ∆EPS Non-Market × ETS firm with payable emissions</t>
  </si>
  <si>
    <t xml:space="preserve"> –0.043*</t>
  </si>
  <si>
    <t>–0.005</t>
  </si>
  <si>
    <t>0.086*</t>
  </si>
  <si>
    <t>Lag ∆EPS Market × ETS firm with payable emissions × High carbon price</t>
  </si>
  <si>
    <t>0.072**</t>
  </si>
  <si>
    <t>0.031*</t>
  </si>
  <si>
    <t>–0.0461</t>
  </si>
  <si>
    <t>Lag Log Employment</t>
  </si>
  <si>
    <t xml:space="preserve"> –0.054***</t>
  </si>
  <si>
    <t>0.018***</t>
  </si>
  <si>
    <t>Lag Log Total Assets</t>
  </si>
  <si>
    <t>–0.130***</t>
  </si>
  <si>
    <t>–0.109***</t>
  </si>
  <si>
    <t>–0.247***</t>
  </si>
  <si>
    <t>–0.189***</t>
  </si>
  <si>
    <t>Lag Real GDP growth</t>
  </si>
  <si>
    <t>0.015***</t>
  </si>
  <si>
    <t>0.012***</t>
  </si>
  <si>
    <t>0.016***</t>
  </si>
  <si>
    <t>0.008***</t>
  </si>
  <si>
    <t>Lag Output gap</t>
  </si>
  <si>
    <t xml:space="preserve"> –0.009***</t>
  </si>
  <si>
    <t xml:space="preserve"> –0.006***</t>
  </si>
  <si>
    <t xml:space="preserve"> –0.011***</t>
  </si>
  <si>
    <t xml:space="preserve"> –0.001***</t>
  </si>
  <si>
    <t>1.890***</t>
  </si>
  <si>
    <t>1.626***</t>
  </si>
  <si>
    <t>3.389***</t>
  </si>
  <si>
    <t>2.599***</t>
  </si>
  <si>
    <t>7,326,460</t>
  </si>
  <si>
    <t>8,753,704</t>
  </si>
  <si>
    <t>0.126</t>
  </si>
  <si>
    <t>0.184</t>
  </si>
  <si>
    <t>0.086</t>
  </si>
  <si>
    <t>0.128</t>
  </si>
  <si>
    <t>Year Fixed Effect</t>
  </si>
  <si>
    <t>Firm Fixed Effect</t>
  </si>
  <si>
    <t>Non-Fin</t>
  </si>
  <si>
    <t>Country-Sector Fixed Effect</t>
  </si>
  <si>
    <t>Year-Sector Fixed Effect</t>
  </si>
  <si>
    <t>Primary balance (United States)</t>
  </si>
  <si>
    <t>Gross debt (United States)</t>
  </si>
  <si>
    <t>Primary balance (China)</t>
  </si>
  <si>
    <t>Gross debt (China)</t>
  </si>
  <si>
    <t>2. Likelihood of Mitigation Investment in Energy Efficiency</t>
  </si>
  <si>
    <t>1. Likelihood of Investment in New, Less Polluting Technology</t>
  </si>
  <si>
    <t xml:space="preserve">3. Likelihood of Investment in Adaptation Strategies, Solution, and Insurance </t>
  </si>
  <si>
    <t xml:space="preserve">4. Likelihood of Having a Climate Target </t>
  </si>
  <si>
    <r>
      <t>Policy Package to Reach Net Zero Emission Goal (benchmark)</t>
    </r>
    <r>
      <rPr>
        <sz val="8.5"/>
        <rFont val="Hadassah Friedlaender"/>
        <family val="1"/>
        <charset val="177"/>
      </rPr>
      <t> </t>
    </r>
  </si>
  <si>
    <t>$235 (advanced economy)</t>
  </si>
  <si>
    <t>12.5 (advanced economy)</t>
  </si>
  <si>
    <t>Higher green investment (0.6 percent of GDP, or 0.2 percentage point higher than benchmark) </t>
  </si>
  <si>
    <t>Source: IMF staff estimates.</t>
  </si>
  <si>
    <t>Note: The scenario depicted in the figure assumes a three-year delay (from 2023 to 2026) in raising carbon prices relative to the illustrative well-designed policy package</t>
  </si>
  <si>
    <t>for the representative advanced economy in the chapter text.</t>
  </si>
  <si>
    <t>Sources: European Investment Bank Group Survey on Investment and Investment</t>
  </si>
  <si>
    <t>Finance 2022; and IMF staff estimates.</t>
  </si>
  <si>
    <t>Note: The figure shows estimated coefficients obtained from a linear regression</t>
  </si>
  <si>
    <t>model that includes country fixed effects and robust standard errors (see Online</t>
  </si>
  <si>
    <t>Annex 1.8). The dependent variable is binary, based on firms’ responses to a</t>
  </si>
  <si>
    <t>survey question on whether they are investing in new, less polluting business</t>
  </si>
  <si>
    <t>areas and technologies to reduce their greenhouse gas emissions. Results are</t>
  </si>
  <si>
    <t>consistent with the findings of the 2023 EIB Investment Report. The whiskers</t>
  </si>
  <si>
    <t>indicate the 95 percent confidence interval for the estimated coefficients.</t>
  </si>
  <si>
    <t>Sources: EU Emissions Trading System (ETS); European Investment Bank; IMF,</t>
  </si>
  <si>
    <t>World Economic Outlook database; Kalantzis and others (forthcoming); Orbis; and</t>
  </si>
  <si>
    <t>Organisation for Economic Co-operation and Development (OECD).</t>
  </si>
  <si>
    <t>Note: The figure shows estimated coefficients obtained from a panel regression</t>
  </si>
  <si>
    <t>model for 12 European countries during 1995–2020 (see Online Annex 1.8). The</t>
  </si>
  <si>
    <t>dependent variable is changes in fixed assets (in logarithms) as a proxy for</t>
  </si>
  <si>
    <t>investment. Each coefficient estimate represents the impact of changes in the</t>
  </si>
  <si>
    <t>OECD’s market-based Environmental Policy Stringency Index for the indicated</t>
  </si>
  <si>
    <t>sample of firms. “ETS-regulated firms” are those with regulated installations in the</t>
  </si>
  <si>
    <t>EU ETS. “Payable emissions” are the difference between verified emissions and</t>
  </si>
  <si>
    <t>Sources: Business Inflation Expectations survey (Federal Reserve Bank of Atlanta);</t>
  </si>
  <si>
    <t>the Bundesbank Online Panel—Firms; CFO survey (Duke University, Federal</t>
  </si>
  <si>
    <t>Reserve Bank of Richmond, and Federal Reserve Bank of Atlanta); and IMF staff</t>
  </si>
  <si>
    <t>estimates.</t>
  </si>
  <si>
    <t>Note: The stacked bars reflect the proportions of sampled firms that responded to</t>
  </si>
  <si>
    <t>Bundesbank Online Panel—Firms; CFO survey (Duke University, Federal Reserve</t>
  </si>
  <si>
    <t>Bank of Richmond, and Federal Reserve Bank of Atlanta); and IMF staff estimates.</t>
  </si>
  <si>
    <t>Source: IMF staff compilations.</t>
  </si>
  <si>
    <t>Note: “Scenarios based on model simulations” includes all studies</t>
  </si>
  <si>
    <t>based on such simulations, especially those employing competitive</t>
  </si>
  <si>
    <t>general equilibrium models. The figure excludes scenarios that do</t>
  </si>
  <si>
    <t>not include recycling of revenues. Endpoints on horizontal axis are</t>
  </si>
  <si>
    <t>included on the left side of each range.</t>
  </si>
  <si>
    <t>Source: IMF staff estimates based on Metcalf and Stock (2023).</t>
  </si>
  <si>
    <t>Note: The carbon tax covers 30 percent of emissions.</t>
  </si>
  <si>
    <t>Sources: IMF, World Economic Outlook database; UN Conference on</t>
  </si>
  <si>
    <t>Trade and Development; and IMF staff calculations.</t>
  </si>
  <si>
    <t>Note: Commodity revenue includes all exploitable resources and</t>
  </si>
  <si>
    <t>fossil fuel revenue predominant among surveyed countries. Exports</t>
  </si>
  <si>
    <t>include other related primary products but exclude petrochemicals.</t>
  </si>
  <si>
    <t>Data labels in the figure use International Organization for</t>
  </si>
  <si>
    <t>Standardization (ISO) country codes.</t>
  </si>
  <si>
    <t>Note: The figure shows selected fossil fuel-producing countries where fossil fuel revenues make the highest contribution to total revenue, as</t>
  </si>
  <si>
    <t>well as large new producers such as Guyana and Mozambique. The outlook in regard to energy markets is based on International Energy</t>
  </si>
  <si>
    <t>show the revenues generated in the Announced-Pledges and the Stated-Policies Scenarios. Data labels in the figure use International</t>
  </si>
  <si>
    <t>Organization for Standardization (ISO) country codes.</t>
  </si>
  <si>
    <t>Sources: Business Inflation Expectations survey (Federal Reserve</t>
  </si>
  <si>
    <t>Bank of Atlanta); Deutsche Bundesbank Online Panel; CFO survey</t>
  </si>
  <si>
    <t>(Duke University, Federal Reserve Bank of Atlanta, Federal Reserve</t>
  </si>
  <si>
    <t>Bank of Richmond); and IMF staff estimates.</t>
  </si>
  <si>
    <t>Note: A large (small) increase in energy costs is defined as an</t>
  </si>
  <si>
    <t>increase of greater (less) than 50 percent in 2022. Firms are</t>
  </si>
  <si>
    <t>classified as high (low) energy intensity if their energy costs are</t>
  </si>
  <si>
    <t>greater (less) than 3 percent of their operational costs.</t>
  </si>
  <si>
    <t>Sources: Business Inflation Expectations survey (Federal Reserve Bank of Atlanta); Deutsche Bundesbank Online Panel;</t>
  </si>
  <si>
    <t>CFO survey (Duke University, Federal Reserve Bank of Atlanta, Federal Reserve Bank of Richmond); and IMF staff</t>
  </si>
  <si>
    <t>Note: The figure shows the proportion of firms experiencing a rise in energy costs that indicated a change in output,</t>
  </si>
  <si>
    <t>employment, investment, profitability, energy consumption, energy efficiency, or the use of government support measures</t>
  </si>
  <si>
    <t>(See Online Annex 1.9).</t>
  </si>
  <si>
    <t>Sources: Intergovernmental Panel on Climate Change; Black, Parry, and</t>
  </si>
  <si>
    <t>Zhunussova (2023); and IMF staff estimates.</t>
  </si>
  <si>
    <t>Note: The figure shows estimates from projection using the IMF–World Bank</t>
  </si>
  <si>
    <t>Climate Policy Assessment Tool. °C = degrees Celsius; NDC = nationally</t>
  </si>
  <si>
    <t>determined contribution.</t>
  </si>
  <si>
    <t>Note: The green transition involves reducing greenhouse gas emissions and building resilience against climate risks. Economic activity emits greenhouse gases, leading to</t>
  </si>
  <si>
    <t>environmental damages, which could pose adverse economic impact. Mitigation policies aim to reduce emissions, while adaptation policies enhance resilience for countries</t>
  </si>
  <si>
    <t>to limit the disruptions to the economy. These point to intertwined linkages between fiscal policies, the macroeconomy, and climate outcomes.</t>
  </si>
  <si>
    <t>Source: IMF staff estimates using the IMF–World Bank Climate Policy Assessment</t>
  </si>
  <si>
    <t>Tool (see Online Annex 1.1).</t>
  </si>
  <si>
    <t>Note: “Other policies or unspecified” includes policies not quantified here or not</t>
  </si>
  <si>
    <t>yet specified by national authorities. The no-climate-policy counterfactual implies</t>
  </si>
  <si>
    <t>that countries would stop any existing carbon pricing. The figure includes</t>
  </si>
  <si>
    <t>estimates of emission reductions from the power and industry sectors under the</t>
  </si>
  <si>
    <t>US Inflation Reduction Act. G20 = Group of Twenty.</t>
  </si>
  <si>
    <t>Source: IMF, World Economic Outlook database.</t>
  </si>
  <si>
    <t>Note: AE = advanced economy; EM = emerging market economy.</t>
  </si>
  <si>
    <t>Note: The figure shows cumulative change in debt-to-GDP relative to a</t>
  </si>
  <si>
    <t>“business-as-usual” scenario, based on simulations from a dynamic general</t>
  </si>
  <si>
    <t>equilibrium model (see Online Annex 1.2 for details). The lines for the advanced</t>
  </si>
  <si>
    <t>economy (large emerging market economy) cap the carbon price at $75 ($45) a</t>
  </si>
  <si>
    <t>ton. The solid lines scale up green public investment and subsidies (at 2 percent of</t>
  </si>
  <si>
    <t>GDP a year on average) to meet the net-zero-emissions target by 2050 (2060 for</t>
  </si>
  <si>
    <t>the emerging market economy), while the dashed lines have the same profile on</t>
  </si>
  <si>
    <t>carbon prices and a moderate rise in investment and subsidies, in line with</t>
  </si>
  <si>
    <t>International Energy Agency estimates.</t>
  </si>
  <si>
    <t>Sources: Aligishiev, Bellon, and Massetti (2022); and IMF staff estimates based on</t>
  </si>
  <si>
    <t>IMF’s SDG Financing Tool.</t>
  </si>
  <si>
    <t>Note: The figure shows the investment needs across country groups related to</t>
  </si>
  <si>
    <t>additional climate adaptation needs and, for countries that have not done so,</t>
  </si>
  <si>
    <t>achieving the Sustainable Development Goals (SDGs). Lines indicate the minimum</t>
  </si>
  <si>
    <t>and maximum total investment needs. SDGs are assumed to be met by 2040 by</t>
  </si>
  <si>
    <t>spending a constant fraction of GDP each year. Additional climate adaptation</t>
  </si>
  <si>
    <t>needs refer to needs to build resilience. “SDS+” consists of developing small</t>
  </si>
  <si>
    <t>states as well as countries that have adaptation needs larger than 2.5 percent of</t>
  </si>
  <si>
    <t>GDP for 2021–30. EMs = emerging market economies; LIDCs = low-income</t>
  </si>
  <si>
    <t>developing countries.</t>
  </si>
  <si>
    <t>Sources: National sources; World Bank, Carbon Pricing Dashboard; and IMF staff</t>
  </si>
  <si>
    <t>calculations.</t>
  </si>
  <si>
    <t>Note: EU ETS includes Iceland, Liechtenstein, and Norway. Prices are weighted</t>
  </si>
  <si>
    <t>averages across schemes in a country. Country-specific values are calculated</t>
  </si>
  <si>
    <t>using sold auctions and average prices. Mexico’s subnational schemes and ETSs</t>
  </si>
  <si>
    <t>for Indonesia and Montenegro and are not included in the figure owing to lack of</t>
  </si>
  <si>
    <t>data. Data labels in the figure use International Organization for Standardization</t>
  </si>
  <si>
    <t>(ISO) country codes. ETS = emission trading system.</t>
  </si>
  <si>
    <t>Tool.</t>
  </si>
  <si>
    <t>Note: The pricing policy depicted in the figure imposes charges of $50 a ton of</t>
  </si>
  <si>
    <t>carbon dioxide. Production cost increases include mitigation costs and charges on</t>
  </si>
  <si>
    <t>unabated emissions.</t>
  </si>
  <si>
    <t>Note: For advanced economies, parameters and fiscal instruments are calibrated to a representative large advanced economy (that represents the average of data for Group</t>
  </si>
  <si>
    <t>of Seven economies). The policy package is designed to achieve net zero emissions in 2050. The value for public investment is consistent with the upper range of estimates</t>
  </si>
  <si>
    <t>by the International Energy Agency (2022b). Green subsidies are assumed to be front loaded and phased out after 2030, and targeted transfers are assumed to be</t>
  </si>
  <si>
    <t>proportional (at 30 percent) to carbon revenues. Given later emission peaks in emerging market economies, the policy package for those economies is designed to achieve</t>
  </si>
  <si>
    <t>net zero emissions by 2060. “Other revenue” includes taxes from capital, labor, and consumption, which vary owing to endogenous effects from macroeconomic variables</t>
  </si>
  <si>
    <t>even though tax rates are held the same. Parameters and fiscal instruments are calibrated to a representative emerging market economy that is assumed to reflect the</t>
  </si>
  <si>
    <t>weighted average of data for Argentina, Brazil, China, India, Indonesia, Mexico, South Africa, and Türkiye. The value for public investment is consistent with the upper range</t>
  </si>
  <si>
    <t>of International Energy Agency estimates for emerging market economies. For details, see Online Annex 1.2.</t>
  </si>
  <si>
    <t>Note: The figure assumes carbon prices are the same across scenarios before reaching net-zero-emission goals and is calibrated to a representative advanced economy</t>
  </si>
  <si>
    <t>(that reflects the average of the data for Group of Seven economies). When learning-by-doing is present, a 1 percent increase in energy capital is assumed to raise total</t>
  </si>
  <si>
    <t>factor productivity by 0.1 percent in the energy sector, in accordance with Chang, Gomes, and Schorfheide (2002) and Dietz and Stern (2015).</t>
  </si>
  <si>
    <t>free allowances. “High carbon price” refers to periods when EU carbon price</t>
  </si>
  <si>
    <t>exceeds 75th percentile. The whiskers indicate the 95 percent confidence interval</t>
  </si>
  <si>
    <t>surveys on their willingness to use incentives provided by the Inflation Reduction</t>
  </si>
  <si>
    <t>Act (firms in the United States ) and Green Deal Industrial Plans (firms in Germany ).</t>
  </si>
  <si>
    <t>The figure shows the share of firms that will use incentives in their country’s policy</t>
  </si>
  <si>
    <t>packages. IRA = Inflation Reduction Act.</t>
  </si>
  <si>
    <t>surveys on whether they will adjust investment in emission reductions based on</t>
  </si>
  <si>
    <t>incentives of the Inflation Reduction Act (firms in the United States ) and Green Deal</t>
  </si>
  <si>
    <t>industrial policies (firms in Germany ). The vertical bars show the share of firms</t>
  </si>
  <si>
    <t>that report cost as one of the top three constraints on investment in emission</t>
  </si>
  <si>
    <t>reduction. NA = not applicable or no change.</t>
  </si>
  <si>
    <t>Agency (2022b), which considers scenarios involving “stated policies,” “announced pledges,” and net zero emissions. The green bar for the</t>
  </si>
  <si>
    <t>net-zero-policy scenario shows the revenue decline for most countries relative to actual fossil fuel revenues in 2019. The purple and red lines</t>
  </si>
  <si>
    <t>Source: IMF staff compilation.</t>
  </si>
  <si>
    <t>Note: Environmental effectiveness reflects the extent to which policies exploit various potential behavioral responses for reducing emissions within a sector (based on</t>
  </si>
  <si>
    <t>economic theory and model simulations). CH4 = methane; NOx = nitrogen oxides; R&amp;D = research and development.</t>
  </si>
  <si>
    <t>Note: The policy package is designed to achieve net zero emissions by 2050 in advanced economies (blue line) and by 2060 in emerging market economies (red line). Parameters and fiscal instruments are calibrated to a representative advanced economy (average of Group of Seven) and a representative emerging market economy, assumed to be the weighted average of large emerging market economies (Argentina, Brazil, China, India, Indonesia, Mexico, South Africa, Türkiye).</t>
  </si>
  <si>
    <t>Online Annex Figure 1.2.1. Policy Package Combining Different Fiscal Instruments</t>
  </si>
  <si>
    <t>(Cumulative impact relative to the business-as-usual baseline)</t>
  </si>
  <si>
    <t xml:space="preserve">Online Annex Figure 1.2.2. Carbon Revenue on the Path to Net Zero </t>
  </si>
  <si>
    <t>(Percent of GDP) </t>
  </si>
  <si>
    <t>Online Annex Figure 1.2.3. Illustrative Debt Impact when Climate Policy Packages Involve Only Carbon Pricing: Advanced Economy</t>
  </si>
  <si>
    <r>
      <t>1. Public debt implications</t>
    </r>
    <r>
      <rPr>
        <sz val="11"/>
        <color rgb="FF8031A7"/>
        <rFont val="Hadassah Friedlaender"/>
        <family val="1"/>
        <charset val="177"/>
      </rPr>
      <t> </t>
    </r>
  </si>
  <si>
    <t>Change in debt (Percent of GDP)</t>
  </si>
  <si>
    <t xml:space="preserve">Carbon price (USD/ton)                        </t>
  </si>
  <si>
    <r>
      <t>2. Consumption of liquidity constrained households </t>
    </r>
    <r>
      <rPr>
        <sz val="14"/>
        <color rgb="FF8031A7"/>
        <rFont val="Hadassah Friedlaender"/>
        <family val="1"/>
        <charset val="177"/>
      </rPr>
      <t> </t>
    </r>
  </si>
  <si>
    <t>Consumption</t>
  </si>
  <si>
    <t>Consumption share</t>
  </si>
  <si>
    <t>Note: Simulations based on a representative large advanced economy with carbon pricing as the only climate instrument to reach net zero target.</t>
  </si>
  <si>
    <t>Online Figure 1.2.4. Illustrative Debt Impact when Climate Policy Packages Involve Primarily Carbon Pricing: Emerging Market Economy</t>
  </si>
  <si>
    <t xml:space="preserve">Carbon price (USD/ton)                   </t>
  </si>
  <si>
    <t>Change in debt (percent of GDP)</t>
  </si>
  <si>
    <t>Note: Simulation based on a representative large emerging market economy with primarily carbon pricing as the only climate instrument to reach net zero target.</t>
  </si>
  <si>
    <t>Online Annex Figure 1.2.5. Debt Implications of Delaying Climate Action on Carbon Prices</t>
  </si>
  <si>
    <t>(Relative to the business-as-usual scenario)</t>
  </si>
  <si>
    <t>1. Advanced Economies</t>
  </si>
  <si>
    <t>2. Emerging Market Economies</t>
  </si>
  <si>
    <t>Note: Delay refers to a postponement of carbon pricing by three years (from 2023 to 2026) relative to the preferred policy package.</t>
  </si>
  <si>
    <t>Source: IMF staff using the Climate Policy Assessment Tool.</t>
  </si>
  <si>
    <t>Note: Revenue excludes value-added tax collected on fuels.</t>
  </si>
  <si>
    <t xml:space="preserve">Online Annex Figure 1.2.6. Sensitivity of Public Debt to Public Investment and Transfers for Emerging Market Economies </t>
  </si>
  <si>
    <t>(Percent of GDP relative to the business-as-usual scenario)</t>
  </si>
  <si>
    <t xml:space="preserve">Online Annex Figure 1.3.1. Transportation Tax Revenue </t>
  </si>
  <si>
    <t>(Percent of GDP; US dollars per kilometer)</t>
  </si>
  <si>
    <t xml:space="preserve">Online Annex Figure 1.5.1. Solar Photovoltaic Manufacturing Capacity </t>
  </si>
  <si>
    <t>(Share in percent)</t>
  </si>
  <si>
    <t>1. 2010</t>
  </si>
  <si>
    <t>2. 2021</t>
  </si>
  <si>
    <t>Source: International Energy Agency 2022.</t>
  </si>
  <si>
    <t>Sources: IMF staff estimates.</t>
  </si>
  <si>
    <t>Online Annex Figure 1.6.1. Changes in the Debt-to-GDP Ratio</t>
  </si>
  <si>
    <t>(Percentage points; baseline = 100)</t>
  </si>
  <si>
    <t xml:space="preserve">Online Annex Figure 1.6.2. Lifetime Consumption across Cohorts </t>
  </si>
  <si>
    <t xml:space="preserve">(Percentage difference relative to the “business-as-usual” baseline) </t>
  </si>
  <si>
    <t>Online Annex Figure 1.7.1. Average Scores for IMF C-PIMAs</t>
  </si>
  <si>
    <t>(Percent of firms surveyed in 2022)</t>
  </si>
  <si>
    <t>Sources: European Investment Bank Group Survey on Investment and Investment Finance 2022; and IMF staff estimates.</t>
  </si>
  <si>
    <t>Online Annex Figure 1.8.2. Key Determinants of Climate Investment by Firms</t>
  </si>
  <si>
    <t>(Coefficient estimates)</t>
  </si>
  <si>
    <t>Online Annex Figure 1.8.3. Europe: ETS Emissions and Climate Policy Stringency</t>
  </si>
  <si>
    <t>(Metric tons of carbon dioxide equivalent, left scale; index, right scale)</t>
  </si>
  <si>
    <t xml:space="preserve">Online Annex Figure 1.8.4. Estimated Impact of Policies on Firms’ Performance </t>
  </si>
  <si>
    <t>1. European Environmental Policy Stringency and Firms’ Performance</t>
  </si>
  <si>
    <t xml:space="preserve">2. Emission Cost Shock and Performance of ETS-Regulated Firms </t>
  </si>
  <si>
    <t>Sources: Deutsche Bundesbank; Duke University, Federal Reserve Banks of Atlanta and Richmond; and IMF staff calculations.</t>
  </si>
  <si>
    <t>Online Annex Figure 1.9.1. Characteristics of Firms in Germany and the United States</t>
  </si>
  <si>
    <t>1. Firm Size</t>
  </si>
  <si>
    <t>2. Sectoral Composition and Energy Intensity</t>
  </si>
  <si>
    <t>Sectoral breakdown</t>
  </si>
  <si>
    <t>Firm Size</t>
  </si>
  <si>
    <t>Sources: UN Framework Convention on Climate Change 2021; and IMF staff compilation.</t>
  </si>
  <si>
    <t>Note: CO2 = carbon dioxide.</t>
  </si>
  <si>
    <t>Sources: European Investment Bank 2023; and IMF and European Investment Bank staff calculations.</t>
  </si>
  <si>
    <t>Online Annex Table 1.8.2. Estimates of Tightening of Market-Based Policy Stringency</t>
  </si>
  <si>
    <t>Online Annex Table 1.8.1. Estimates of Likelihood of Investing in Climate Areas</t>
  </si>
  <si>
    <t>Online Annex Table 1.2.1. Calibration of Model Parameters</t>
  </si>
  <si>
    <t>Online Annex 1.1. Mitigation Targets for Paris Agreement, Policies, and Sector Targets for G20 Economies</t>
  </si>
  <si>
    <t>Table 1.1. Comparison of Mitigation Instruments</t>
  </si>
  <si>
    <t>(Billions of tons of carbon dioxide emissions equivalence)</t>
  </si>
  <si>
    <t>Figure 1.1. Annual Global Greenhouse Gas Emissions, 1990–2050</t>
  </si>
  <si>
    <t>Figure 1.2. The Green Transition Brings Close Interactions among Fiscal Policies, Climate, and Macroeconomy</t>
  </si>
  <si>
    <t>(Percent reduction relative to no climate policies)</t>
  </si>
  <si>
    <t>Figure 1.3. Impacts of Current Policies, Relative to No Climate Policies,</t>
  </si>
  <si>
    <t>on Carbon Dioxide Levels in 2030</t>
  </si>
  <si>
    <t>Figure 1.4. Historic and Projected Public Debt and Primary Balance, 2019–28</t>
  </si>
  <si>
    <t>(Percent of GDP)</t>
  </si>
  <si>
    <t>Figure 1.5. Illustrative Debt Dynamics When Expenditure-Based</t>
  </si>
  <si>
    <t>Climate Policies Are Expanded</t>
  </si>
  <si>
    <t>Figure 1.6. Annual Investment Needs for Climate Adaptation</t>
  </si>
  <si>
    <t>and Sustainable Development Goals, 2021–40</t>
  </si>
  <si>
    <t>Figure 1.7. Climate Crossroads—Tackling the Climate Change Trilemma</t>
  </si>
  <si>
    <t>Figure 1.8. Explicit National, Subnational, and Regional</t>
  </si>
  <si>
    <t>Carbon-Pricing Schemes, 2022</t>
  </si>
  <si>
    <t>(Carbon prices, US dollars)</t>
  </si>
  <si>
    <t>Figure 1.9. Effects of Feebates for New Vehicles, 2021</t>
  </si>
  <si>
    <t>Figure 1.10. Change in Domestic Iron and Steel and Cement</t>
  </si>
  <si>
    <t>Production Costs from Baseline, 2030</t>
  </si>
  <si>
    <t>(US dollars per megawatt-hour)</t>
  </si>
  <si>
    <t>Figure 1.11. Learning Curves for Power Generation, by Technologies</t>
  </si>
  <si>
    <t>Figure 1.12. Implications of Net Zero Policy Packages on Debt and Primary Balance, Relative to “Business-as-Usual” Baseline, by Fiscal Component</t>
  </si>
  <si>
    <t>Figure 1.13. Impact of Technology Spillovers and Investment Bottlenecks on Debt Dynamics</t>
  </si>
  <si>
    <t>Figure 1.14. Costs of Delay in Raising Carbon Prices</t>
  </si>
  <si>
    <t>Figure 1.15. Likelihood of Investing in Mitigation: New, Less-Polluting Technology</t>
  </si>
  <si>
    <t>Figure 1.16. Environmental Policy Stringency and Changes in</t>
  </si>
  <si>
    <t>European Firms’ Investment</t>
  </si>
  <si>
    <t>Figure 1.17. Firms’ Plans for Utilizing Incentives of Recent</t>
  </si>
  <si>
    <t>Climate Policy Packages in United States and Germany,</t>
  </si>
  <si>
    <t>Spring 2023</t>
  </si>
  <si>
    <t>(Percent of firms surveyed)</t>
  </si>
  <si>
    <t>Figure 1.18. Firms’ Responses to Financial Incentives to</t>
  </si>
  <si>
    <t>Invest in Emission Reduction, Spring 2023</t>
  </si>
  <si>
    <t>Figure 1.1.1. Meta-Analysis: GDP Impact after</t>
  </si>
  <si>
    <t>Five Years</t>
  </si>
  <si>
    <t>(Number of scenarios)</t>
  </si>
  <si>
    <t>Figure 1.1.2. Impact of Carbon Prices at $40 a Ton</t>
  </si>
  <si>
    <t>on Real GDP for EU Countries, 1990–2019</t>
  </si>
  <si>
    <t>(Percentage points)</t>
  </si>
  <si>
    <t>Figure 1.2.1. High Dependence on Commodity</t>
  </si>
  <si>
    <t>Revenues and Exports for Fossil Fuel-Exporting Countries</t>
  </si>
  <si>
    <t>Figure 1.2.2. Fiscal Revenues for Select Fossil Fuel Producers under Various Energy Transition Scenarios</t>
  </si>
  <si>
    <t>Figure 1.3.1. Firms Experiencing Energy Price</t>
  </si>
  <si>
    <t>Shocks, 2022</t>
  </si>
  <si>
    <t>(Percent of surveyed firms)</t>
  </si>
  <si>
    <t>Figure 1.3.2. Impact of Rise in Energy Cost on Firms’ Performance and Investment</t>
  </si>
  <si>
    <t>1. United States</t>
  </si>
  <si>
    <t>2. Germany</t>
  </si>
  <si>
    <t>Sources: IRENA (2022); Way and others (2022); and Ziegler and Trancik (2021a,
2021b).
Note: The figure shows the levelized cost of electricity: the average net present
cost of electricity generation over the lifetime of the generator.</t>
  </si>
  <si>
    <t>for the estimated coefficients.</t>
  </si>
  <si>
    <t>Note: Calibrated to a representative large advanced economy (average of Group of Seven) achieving net zero emissions in 2050.</t>
  </si>
  <si>
    <t>Note: The first column shows the composition of global demand for solar photovoltaic by regions in 2010 and 2021. The rest</t>
  </si>
  <si>
    <t>of the columns show key stages of manufacturing production for solar, including modules, cells, wafers, and polysilicon.</t>
  </si>
  <si>
    <t>Note: The consumption-equivalent welfare difference is measured by the fraction of remaining lifetime consumption an agent</t>
  </si>
  <si>
    <t>is willing to give up at each period to join the economy in which carbon tax and transfers are active.</t>
  </si>
  <si>
    <t>an agent is willing to give up at each period to join the economy in which carbon tax and transfers are active.</t>
  </si>
  <si>
    <t>Note: The consumption-equivalent welfare difference is measured by the fraction of remaining lifetime consumption</t>
  </si>
  <si>
    <t>01</t>
  </si>
  <si>
    <t>02</t>
  </si>
  <si>
    <t>03</t>
  </si>
  <si>
    <t>04</t>
  </si>
  <si>
    <t>05</t>
  </si>
  <si>
    <t>Sources: National C-PIMAs; and IMF staff estimates.</t>
  </si>
  <si>
    <t>Note: The IMF’s Climate Public Investment Management</t>
  </si>
  <si>
    <t>Assessment (C-PIMA) framework provides countries a</t>
  </si>
  <si>
    <t>tool to assess the readiness of their public investment</t>
  </si>
  <si>
    <t>management practices to climate considerations and</t>
  </si>
  <si>
    <t>develop appropriate reform measures. PPP = Public</t>
  </si>
  <si>
    <t>private partnership.</t>
  </si>
  <si>
    <t>Sources: European Investment Bank Group Survey on</t>
  </si>
  <si>
    <t>Investment and Investment Finance 2022; and IMF</t>
  </si>
  <si>
    <t>staff estimates.</t>
  </si>
  <si>
    <t>Note: The graph shows the distribution of the countrylevel</t>
  </si>
  <si>
    <t>share of firms investing in the corresponding</t>
  </si>
  <si>
    <t>climate measure across the European Union. The box</t>
  </si>
  <si>
    <t>and whiskers represent the interquartile range and</t>
  </si>
  <si>
    <t>lowest/highest share in the European Union, while red</t>
  </si>
  <si>
    <t>and orange dots represent the EU and US averages,</t>
  </si>
  <si>
    <t>respectively. EU = European Union; US = United</t>
  </si>
  <si>
    <t>States.</t>
  </si>
  <si>
    <t xml:space="preserve">Online Annex Figure 1.8.1. Firms’ Investment in Adaptation </t>
  </si>
  <si>
    <t>and Mitigation</t>
  </si>
  <si>
    <t>Note: The figure represents the coefficient estimates (whiskers indicating 95 percent confidence interval) from a linear probability model</t>
  </si>
  <si>
    <t>including country fixed effects and robust standard errors. Results are consistent with European Investment Bank (2023). Results are based</t>
  </si>
  <si>
    <t>on responses to the questions: (1) Panel 1: Is your firm investing in new, less polluting business areas and technologies to reduce</t>
  </si>
  <si>
    <t>greenhouse gas emissions? (2) Panel 2: Is your firm investing in energy efficiency to reduce greenhouse gas emissions? (3) Panel 3: Has</t>
  </si>
  <si>
    <t>your firm developed or invested in adaptation strategies, solutions, or insurance to build resilience to the physical risks to your company</t>
  </si>
  <si>
    <t>caused by climate change? (4) Panel 4: Does your firm set and monitor targets for its own emissions?</t>
  </si>
  <si>
    <t>Sources: European Union Transaction Log; Organisation for</t>
  </si>
  <si>
    <t>Economic Co-operation and Development; and IMF staff</t>
  </si>
  <si>
    <t>Note: The figure shows a simple average of market-based</t>
  </si>
  <si>
    <t>Environmental Policy Stringency indices of 21 European</t>
  </si>
  <si>
    <t>countries with available data. ETS = emission trading</t>
  </si>
  <si>
    <t>system.</t>
  </si>
  <si>
    <t>Sources: EU Emission Trading System; IMF, World Economic Outlook database; Kalantzis and others (forthcoming); ORBIS; and</t>
  </si>
  <si>
    <t>Organisation for Economic Co-operation and Development.</t>
  </si>
  <si>
    <t>Panel 1 shows estimated coefficients from a panel regression of 12 European countries over 1995–2020. Panel 2 shows estimated</t>
  </si>
  <si>
    <t>coefficients from a panel regression model based on ETS and Bureau van Dijk ORBIS data. Both panels include firm, country-sector,</t>
  </si>
  <si>
    <t>and year-sector fixed effects and robust standard errors clustered at the firm level. The dependent variables are changes in input</t>
  </si>
  <si>
    <t>costs (material costs), turnover, profits (earnings before interest, taxes, depreciation and amortization), and fixed assets (in</t>
  </si>
  <si>
    <t>logarithms). Each coefficient estimate represents the impact from a change in Organisation for Economic Co-operation and</t>
  </si>
  <si>
    <t>Development market-based Environmental Policy Stringency index on the corresponding dependent variable. ETS-regulated firms</t>
  </si>
  <si>
    <t>are those with ETS-registered installations. Payable carbon emissions are calculated as the difference between verified emissions</t>
  </si>
  <si>
    <t>and free allowances. “High carbon price” is a dummy variable that takes on a value of 1 in years with the carbon prices exceeding</t>
  </si>
  <si>
    <t>the 75th percentile. The whiskers indicate the 95 percent confidence interval of the estimated coefficients. ETS = emission trading</t>
  </si>
  <si>
    <t>Note: BAU = business as usual; CO2 = carbon dioxide; ETS = emission trading system; GHGs = greenhouse gases; MtCO2e = Metric Tons of Carbon Dioxide Equivalent.</t>
  </si>
  <si>
    <t>1 Targets conditional on international support are in brackets. Reduction target for France and Italy is based on EU-wide target.</t>
  </si>
  <si>
    <t>2 Target has been announced but is not yet featured in policy documents. For France and Italy, they refer to the EU-wide target.</t>
  </si>
  <si>
    <t>3 Where prices, or caps in ETSs, are not specified in legislation for 2030 they are based on 2022 prices or, as in Germany, the last available year where a price is specified. For the</t>
  </si>
  <si>
    <t>EU ETS, the 2030 price is an estimate based on the Climate Policy Assessment Tool.</t>
  </si>
  <si>
    <t>4 Argentina’s target excludes large hydro, which is included in its generation share; Brazil’s latest nationally determined contributions no longer include a renewable target; the entry</t>
  </si>
  <si>
    <t>for France is set as the EU-wide target. Entries for Türkiye and the United States are inferred from other numeric targets.</t>
  </si>
  <si>
    <t>Source: Authors’ compilations.</t>
  </si>
  <si>
    <t>Note: Standard values are based on Smets and Wouters (2007), Christiano, Eichenbaum, and Evans (2005), Gomes, Jacquinot, and</t>
  </si>
  <si>
    <t>Pisani (2012), and Traum and Yang (2015). AE = advanced economies; EM = emerging market economies; IEA = International Energy</t>
  </si>
  <si>
    <t>Agency.</t>
  </si>
  <si>
    <t>Note: The table represents the coefficient estimates from a linear regression model including country fixed effects and robust standard
errors. Results are consistent with European Investment Bank (2023). The first column reports whether firms invest in new, less polluting
technologies to reduce emissions. The second column reports whether firms invest in energy efficiency. The third column reports whether
firms invest in onsite/offsite renewable energy generation. The fourth column reports whether firms develop or build resilience to physical
risks from climate change, including adaptation strategies, adaptation solutions, or insurance products. The last column reports whether
firms set or monitor targets for emissions. Standard errors are not reported here but are available from authors. ***, **, and * denote
statistical significance at 1 percent, 5 percent, and 10 percent levels, respectively.</t>
  </si>
  <si>
    <t>Sources: EU Emission Trading System; European Investment Bank; IMF, World Economic Outlook database, Kalantzis and others
(forthcoming); ORBIS; and Organisation for Economic Co-operation and Development.
Note: The table presents the estimated coefficients from a panel regression model based on Bureau van Dijk ORBIS database. The
sample consists of 12 European countries covering 1995–2020 and data cleaning follows Diez, Fan, and Villegas-Sánchez (2021).
The dependent variables are changes in input costs (material costs), turnover, profits (earnings before interest, tax, depreciation, and
amortization), and fixed assets (in logarithms). ΔEPS Market and ΔEPS Non-Market correspond to changes in Organisation for
Economic Co-operation and Development market-based and non-market-based Environmental Policy Stringency indices,
respectively. ETS firms correspond to firms with ETS-registered installations. Payable emissions are calculated as a difference
between verified emissions and free allowances. “High carbon price” takes on a value of 1 in years with the EU carbon price above the
75th percentile. Standard errors are not reported here but are available from authors. ***, **, and * denote statistical significance at 1
percent, 5 percent, and 10 percent levels, respectively. ETS = emission trading system.</t>
  </si>
  <si>
    <t>5 The category refers to road transport. For France, Germany, and Italy, the targets are set as the EU-wide target levels. For India, target is for private cars. Target for commercial</t>
  </si>
  <si>
    <t>vehicles = 70%, buses = 40%, two and three-wheeler sales = 80%. For Indonesia, target is for 2 million electric vehicles in stock by 2025. For Japan, target includes EV, PHV (Plugin</t>
  </si>
  <si>
    <t>Hybrid Vehicles), FCV (Fuel Cell Vehicles), and HEV (Fuel Cell Vehicles). For Mexico, no federal target but Jalisco, Mexico, committed to 100 (2030). For Russia, the annual</t>
  </si>
  <si>
    <t>electric vehicle production target of 220,000 units by 2030. South Korea has a target of 1.13 million electric vehicles in the passenger vehicle stock by 2025. Türkiye has a target of</t>
  </si>
  <si>
    <t>1 million electric vehicles in the vehicle stock by 2030.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</si>
</sst>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43" formatCode="_(* #,##0.00_);_(* \(#,##0.00\);_(* &quot;-&quot;??_);_(@_)"/>
    <numFmt numFmtId="164" formatCode="_(* #,##0_);_(* \(#,##0\);_(* &quot;-&quot;??_);_(@_)"/>
    <numFmt numFmtId="165" formatCode="0.0"/>
    <numFmt numFmtId="166" formatCode="0.0%"/>
    <numFmt numFmtId="167" formatCode="#,##0.000"/>
    <numFmt numFmtId="168" formatCode="0.000"/>
    <numFmt numFmtId="169" formatCode="0.00000"/>
    <numFmt numFmtId="170" formatCode="###.00"/>
    <numFmt numFmtId="171" formatCode="0.000;\–0.000;\(0.000\);@"/>
    <numFmt numFmtId="172" formatCode="#\ ###\ ##0.000;\-#\ ###\ ##0.000"/>
    <numFmt numFmtId="173" formatCode="0.000000_);\(0.000000\)"/>
  </numFmts>
  <fonts count="142">
    <font>
      <sz val="10"/>
      <color theme="1"/>
      <name val="Arial"/>
      <family val="2"/>
    </font>
    <font>
      <sz val="10"/>
      <color theme="1"/>
      <name val="Arial"/>
      <family val="2"/>
    </font>
    <font>
      <sz val="10"/>
      <color rgb="FFFF0000"/>
      <name val="Arial"/>
      <family val="2"/>
    </font>
    <font>
      <b/>
      <sz val="10"/>
      <color theme="1"/>
      <name val="Arial"/>
      <family val="2"/>
    </font>
    <font>
      <sz val="10"/>
      <color theme="0"/>
      <name val="Arial"/>
      <family val="2"/>
    </font>
    <font>
      <sz val="11"/>
      <color theme="1"/>
      <name val="Calibri"/>
      <family val="2"/>
      <scheme val="minor"/>
    </font>
    <font>
      <b/>
      <sz val="11"/>
      <color theme="1"/>
      <name val="Calibri"/>
      <family val="2"/>
      <scheme val="minor"/>
    </font>
    <font>
      <b/>
      <sz val="10"/>
      <color rgb="FFFF0000"/>
      <name val="Arial"/>
      <family val="2"/>
    </font>
    <font>
      <sz val="10"/>
      <color theme="1" tint="0.499984740745262"/>
      <name val="Arial"/>
      <family val="2"/>
    </font>
    <font>
      <sz val="10"/>
      <name val="Arial"/>
      <family val="2"/>
    </font>
    <font>
      <sz val="11"/>
      <color theme="1"/>
      <name val="Garamond"/>
      <family val="1"/>
    </font>
    <font>
      <sz val="11"/>
      <color rgb="FFFF0000"/>
      <name val="Calibri"/>
      <family val="2"/>
      <scheme val="minor"/>
    </font>
    <font>
      <sz val="11"/>
      <name val="Calibri"/>
      <family val="2"/>
    </font>
    <font>
      <sz val="11"/>
      <name val="Calibri"/>
      <family val="2"/>
    </font>
    <font>
      <b/>
      <sz val="10"/>
      <color rgb="FF8031A7"/>
      <name val="Hadassah Friedlaender"/>
      <family val="1"/>
      <charset val="177"/>
    </font>
    <font>
      <b/>
      <sz val="10"/>
      <color rgb="FF7030A0"/>
      <name val="Arial"/>
      <family val="2"/>
    </font>
    <font>
      <sz val="10"/>
      <color rgb="FF7030A0"/>
      <name val="Arial"/>
      <family val="2"/>
    </font>
    <font>
      <sz val="8"/>
      <color theme="1"/>
      <name val="Hadassah Friedlaender"/>
      <family val="1"/>
      <charset val="177"/>
    </font>
    <font>
      <u/>
      <sz val="10"/>
      <color theme="10"/>
      <name val="Arial"/>
      <family val="2"/>
    </font>
    <font>
      <b/>
      <sz val="8"/>
      <color theme="1"/>
      <name val="Arial"/>
      <family val="2"/>
    </font>
    <font>
      <b/>
      <sz val="14"/>
      <color theme="1"/>
      <name val="Arial"/>
      <family val="2"/>
    </font>
    <font>
      <sz val="10"/>
      <color rgb="FF212529"/>
      <name val="Arial"/>
      <family val="2"/>
    </font>
    <font>
      <sz val="10"/>
      <color rgb="FF666666"/>
      <name val="Arial"/>
      <family val="2"/>
    </font>
    <font>
      <sz val="10"/>
      <color rgb="FF337AB7"/>
      <name val="Arial"/>
      <family val="2"/>
    </font>
    <font>
      <sz val="7"/>
      <color rgb="FF000000"/>
      <name val="Arial"/>
      <family val="2"/>
    </font>
    <font>
      <i/>
      <sz val="10"/>
      <color theme="1"/>
      <name val="Arial"/>
      <family val="2"/>
    </font>
    <font>
      <b/>
      <sz val="12"/>
      <color rgb="FF000000"/>
      <name val="Calibri"/>
      <family val="2"/>
      <scheme val="minor"/>
    </font>
    <font>
      <vertAlign val="subscript"/>
      <sz val="11"/>
      <color theme="1"/>
      <name val="Calibri"/>
      <family val="2"/>
      <scheme val="minor"/>
    </font>
    <font>
      <sz val="11"/>
      <color rgb="FFE35205"/>
      <name val="Calibri"/>
      <family val="2"/>
      <scheme val="minor"/>
    </font>
    <font>
      <b/>
      <sz val="10"/>
      <color theme="4"/>
      <name val="Arial"/>
      <family val="2"/>
    </font>
    <font>
      <sz val="11"/>
      <color indexed="8"/>
      <name val="Calibri"/>
      <family val="2"/>
      <scheme val="minor"/>
    </font>
    <font>
      <b/>
      <sz val="10.3"/>
      <color rgb="FF000000"/>
      <name val="Arial"/>
      <family val="2"/>
    </font>
    <font>
      <u/>
      <sz val="11"/>
      <color theme="10"/>
      <name val="Calibri"/>
      <family val="2"/>
      <scheme val="minor"/>
    </font>
    <font>
      <b/>
      <sz val="11"/>
      <name val="Calibri"/>
      <family val="2"/>
    </font>
    <font>
      <b/>
      <sz val="14"/>
      <color rgb="FF7030A0"/>
      <name val="Calibri"/>
      <family val="2"/>
    </font>
    <font>
      <i/>
      <sz val="12"/>
      <color rgb="FF7030A0"/>
      <name val="Calibri"/>
      <family val="2"/>
    </font>
    <font>
      <b/>
      <sz val="11"/>
      <color rgb="FF7030A0"/>
      <name val="HelveticaNeueLT Std"/>
    </font>
    <font>
      <sz val="10"/>
      <name val="Calibri"/>
      <family val="2"/>
    </font>
    <font>
      <sz val="10"/>
      <name val="Arial"/>
      <family val="2"/>
    </font>
    <font>
      <sz val="8"/>
      <color theme="1"/>
      <name val="Arial"/>
      <family val="2"/>
    </font>
    <font>
      <sz val="9"/>
      <color rgb="FF000000"/>
      <name val="Arial"/>
      <family val="2"/>
    </font>
    <font>
      <sz val="9"/>
      <color theme="1"/>
      <name val="Arial"/>
      <family val="2"/>
    </font>
    <font>
      <sz val="9"/>
      <name val="Arial"/>
      <family val="2"/>
    </font>
    <font>
      <sz val="9"/>
      <color rgb="FF333333"/>
      <name val="Arial"/>
      <family val="2"/>
    </font>
    <font>
      <b/>
      <sz val="15"/>
      <color rgb="FF7030A0"/>
      <name val="Arial"/>
      <family val="2"/>
    </font>
    <font>
      <sz val="14"/>
      <color rgb="FF7030A0"/>
      <name val="Arial"/>
      <family val="2"/>
    </font>
    <font>
      <sz val="16"/>
      <color theme="1"/>
      <name val="Garamond"/>
      <family val="1"/>
    </font>
    <font>
      <sz val="16"/>
      <color theme="1"/>
      <name val="Arial"/>
      <family val="2"/>
    </font>
    <font>
      <b/>
      <vertAlign val="subscript"/>
      <sz val="10"/>
      <color theme="1"/>
      <name val="Arial"/>
      <family val="2"/>
    </font>
    <font>
      <b/>
      <sz val="16"/>
      <color rgb="FF00B050"/>
      <name val="Arial"/>
      <family val="2"/>
    </font>
    <font>
      <b/>
      <sz val="16"/>
      <color rgb="FFC00000"/>
      <name val="Arial"/>
      <family val="2"/>
    </font>
    <font>
      <b/>
      <sz val="14"/>
      <color rgb="FF7030A0"/>
      <name val="Hadassah Friedlaender"/>
      <family val="1"/>
      <charset val="177"/>
    </font>
    <font>
      <i/>
      <sz val="14"/>
      <color rgb="FF7030A0"/>
      <name val="Hadassah Friedlaender"/>
      <family val="1"/>
      <charset val="177"/>
    </font>
    <font>
      <b/>
      <sz val="14"/>
      <color rgb="FF7030A0"/>
      <name val="HelveticaNeueLT Std"/>
    </font>
    <font>
      <sz val="14"/>
      <color rgb="FF7030A0"/>
      <name val="HelveticaNeueLT Std"/>
    </font>
    <font>
      <i/>
      <sz val="12"/>
      <color rgb="FF7030A0"/>
      <name val="HelveticaNeueLT Std"/>
    </font>
    <font>
      <sz val="10"/>
      <name val="Hadassah Friedlaender"/>
      <family val="1"/>
      <charset val="177"/>
    </font>
    <font>
      <sz val="8"/>
      <color rgb="FF000000"/>
      <name val="Hadassah Friedlaender"/>
      <family val="1"/>
      <charset val="177"/>
    </font>
    <font>
      <b/>
      <sz val="16"/>
      <color rgb="FF8031A7"/>
      <name val="Hadassah Friedlaender"/>
      <family val="1"/>
      <charset val="177"/>
    </font>
    <font>
      <b/>
      <sz val="14"/>
      <color rgb="FF8031A7"/>
      <name val="Hadassah Friedlaender"/>
      <family val="1"/>
      <charset val="177"/>
    </font>
    <font>
      <sz val="14"/>
      <color rgb="FF8031A7"/>
      <name val="Hadassah Friedlaender"/>
      <family val="1"/>
      <charset val="177"/>
    </font>
    <font>
      <b/>
      <sz val="12"/>
      <color rgb="FF7030A0"/>
      <name val="HelveticaNeueLT Std"/>
    </font>
    <font>
      <b/>
      <sz val="11"/>
      <color rgb="FF8031A7"/>
      <name val="Hadassah Friedlaender"/>
      <family val="1"/>
      <charset val="177"/>
    </font>
    <font>
      <sz val="11"/>
      <color rgb="FF8031A7"/>
      <name val="Hadassah Friedlaender"/>
      <family val="1"/>
      <charset val="177"/>
    </font>
    <font>
      <sz val="11"/>
      <color rgb="FF7030A0"/>
      <name val="Hadassah Friedlaender"/>
      <family val="1"/>
      <charset val="177"/>
    </font>
    <font>
      <sz val="12"/>
      <color rgb="FF7030A0"/>
      <name val="Calibri"/>
      <family val="2"/>
    </font>
    <font>
      <sz val="11"/>
      <color rgb="FF7030A0"/>
      <name val="Calibri"/>
      <family val="2"/>
    </font>
    <font>
      <i/>
      <sz val="10"/>
      <color rgb="FF7030A0"/>
      <name val="HelveticaNeueLT Std"/>
    </font>
    <font>
      <i/>
      <sz val="10"/>
      <color rgb="FF7030A0"/>
      <name val="Calibri"/>
      <family val="2"/>
    </font>
    <font>
      <sz val="8"/>
      <name val="Hadassah Friedlaender"/>
      <family val="1"/>
      <charset val="177"/>
    </font>
    <font>
      <b/>
      <sz val="16"/>
      <color rgb="FF7030A0"/>
      <name val="HelveticaNeueLT Std"/>
    </font>
    <font>
      <i/>
      <sz val="14"/>
      <color rgb="FF7030A0"/>
      <name val="HelveticaNeueLT Std"/>
    </font>
    <font>
      <sz val="8"/>
      <color theme="1"/>
      <name val="Segoe UI"/>
      <family val="2"/>
    </font>
    <font>
      <i/>
      <sz val="8"/>
      <color theme="1"/>
      <name val="Segoe UI"/>
      <family val="2"/>
    </font>
    <font>
      <b/>
      <sz val="11"/>
      <color rgb="FFFF0000"/>
      <name val="Calibri"/>
      <family val="2"/>
      <scheme val="minor"/>
    </font>
    <font>
      <sz val="10"/>
      <color theme="1"/>
      <name val="Segoe UI"/>
      <family val="2"/>
    </font>
    <font>
      <sz val="11"/>
      <color rgb="FFFF0000"/>
      <name val="Calibri"/>
      <family val="2"/>
    </font>
    <font>
      <sz val="9"/>
      <color theme="1"/>
      <name val="Garamond"/>
      <family val="1"/>
    </font>
    <font>
      <sz val="9"/>
      <name val="Calibri"/>
      <family val="2"/>
    </font>
    <font>
      <sz val="8"/>
      <color theme="1"/>
      <name val="HelveticaNeueLT Std"/>
    </font>
    <font>
      <b/>
      <sz val="8"/>
      <color theme="1"/>
      <name val="HelveticaNeueLT Std"/>
    </font>
    <font>
      <b/>
      <vertAlign val="superscript"/>
      <sz val="8"/>
      <color theme="1"/>
      <name val="HelveticaNeueLT Std"/>
    </font>
    <font>
      <vertAlign val="superscript"/>
      <sz val="8"/>
      <color theme="1"/>
      <name val="HelveticaNeueLT Std"/>
    </font>
    <font>
      <sz val="8"/>
      <name val="HelveticaNeueLT Std"/>
    </font>
    <font>
      <vertAlign val="superscript"/>
      <sz val="8"/>
      <name val="HelveticaNeueLT Std"/>
    </font>
    <font>
      <vertAlign val="subscript"/>
      <sz val="8"/>
      <name val="HelveticaNeueLT Std"/>
    </font>
    <font>
      <sz val="8"/>
      <color rgb="FF000000"/>
      <name val="HelveticaNeueLT Std"/>
    </font>
    <font>
      <sz val="8"/>
      <color rgb="FF333333"/>
      <name val="HelveticaNeueLT Std"/>
    </font>
    <font>
      <vertAlign val="subscript"/>
      <sz val="8"/>
      <color theme="1"/>
      <name val="HelveticaNeueLT Std"/>
    </font>
    <font>
      <vertAlign val="superscript"/>
      <sz val="8"/>
      <color rgb="FF000000"/>
      <name val="HelveticaNeueLT Std"/>
    </font>
    <font>
      <sz val="10"/>
      <name val="HelveticaNeueLT Std"/>
    </font>
    <font>
      <sz val="10"/>
      <color theme="1"/>
      <name val="HelveticaNeueLT Std"/>
    </font>
    <font>
      <sz val="9"/>
      <name val="Segoe UI"/>
      <family val="2"/>
    </font>
    <font>
      <sz val="12"/>
      <color theme="1"/>
      <name val="Arial"/>
      <family val="2"/>
    </font>
    <font>
      <b/>
      <sz val="12"/>
      <color theme="1"/>
      <name val="Segoe UI"/>
      <family val="2"/>
    </font>
    <font>
      <sz val="12"/>
      <color theme="1"/>
      <name val="Segoe UI"/>
      <family val="2"/>
    </font>
    <font>
      <sz val="14"/>
      <color theme="1"/>
      <name val="Segoe UI"/>
      <family val="2"/>
    </font>
    <font>
      <sz val="12"/>
      <color theme="1"/>
      <name val="Times New Roman"/>
      <family val="1"/>
    </font>
    <font>
      <b/>
      <sz val="11"/>
      <color rgb="FF7030A0"/>
      <name val="Hadassah Friedlaender"/>
      <family val="1"/>
      <charset val="177"/>
    </font>
    <font>
      <b/>
      <sz val="10"/>
      <name val="Hadassah Friedlaender"/>
      <family val="1"/>
      <charset val="177"/>
    </font>
    <font>
      <b/>
      <sz val="8.5"/>
      <name val="Hadassah Friedlaender"/>
      <family val="1"/>
      <charset val="177"/>
    </font>
    <font>
      <sz val="8.5"/>
      <name val="Hadassah Friedlaender"/>
      <family val="1"/>
      <charset val="177"/>
    </font>
    <font>
      <sz val="9"/>
      <name val="Hadassah Friedlaender"/>
      <family val="1"/>
      <charset val="177"/>
    </font>
    <font>
      <sz val="10"/>
      <name val="Calibri"/>
      <family val="2"/>
    </font>
    <font>
      <sz val="11"/>
      <name val="Garamond"/>
      <family val="1"/>
    </font>
    <font>
      <b/>
      <sz val="11"/>
      <color rgb="FF7030A0"/>
      <name val="Arial"/>
      <family val="2"/>
    </font>
    <font>
      <b/>
      <sz val="11"/>
      <color rgb="FF8031A7"/>
      <name val="Arial"/>
      <family val="2"/>
    </font>
    <font>
      <sz val="9"/>
      <color rgb="FF8031A7"/>
      <name val="Arial"/>
      <family val="2"/>
    </font>
    <font>
      <sz val="9"/>
      <color rgb="FF7030A0"/>
      <name val="Hadassah Friedlaender"/>
      <family val="1"/>
      <charset val="177"/>
    </font>
    <font>
      <sz val="10"/>
      <color rgb="FF7030A0"/>
      <name val="Hadassah Friedlaender"/>
      <family val="1"/>
      <charset val="177"/>
    </font>
    <font>
      <b/>
      <sz val="12"/>
      <color rgb="FF7030A0"/>
      <name val="Arial"/>
      <family val="2"/>
    </font>
    <font>
      <sz val="12"/>
      <color rgb="FF7030A0"/>
      <name val="Arial"/>
      <family val="2"/>
    </font>
    <font>
      <sz val="11"/>
      <color theme="1"/>
      <name val="Arial"/>
      <family val="2"/>
    </font>
    <font>
      <i/>
      <sz val="9"/>
      <color rgb="FF7030A0"/>
      <name val="Arial"/>
      <family val="2"/>
    </font>
    <font>
      <i/>
      <sz val="9"/>
      <color rgb="FF8031A7"/>
      <name val="Arial"/>
      <family val="2"/>
    </font>
    <font>
      <b/>
      <sz val="20"/>
      <color rgb="FF7030A0"/>
      <name val="Arial"/>
      <family val="2"/>
    </font>
    <font>
      <i/>
      <sz val="12"/>
      <color rgb="FF7030A0"/>
      <name val="Arial"/>
      <family val="2"/>
    </font>
    <font>
      <b/>
      <sz val="16"/>
      <color rgb="FF7030A0"/>
      <name val="Arial"/>
      <family val="2"/>
    </font>
    <font>
      <sz val="10"/>
      <color rgb="FF7030A0"/>
      <name val="Calibri"/>
      <family val="2"/>
    </font>
    <font>
      <i/>
      <sz val="12"/>
      <color rgb="FF7030A0"/>
      <name val="Garamond"/>
      <family val="1"/>
    </font>
    <font>
      <sz val="12"/>
      <color rgb="FF7030A0"/>
      <name val="Garamond"/>
      <family val="1"/>
    </font>
    <font>
      <sz val="11"/>
      <color rgb="FF7030A0"/>
      <name val="Garamond"/>
      <family val="1"/>
    </font>
    <font>
      <b/>
      <sz val="14"/>
      <color rgb="FF7030A0"/>
      <name val="Arial"/>
      <family val="2"/>
    </font>
    <font>
      <b/>
      <sz val="18"/>
      <color rgb="FF7030A0"/>
      <name val="Arial"/>
      <family val="2"/>
    </font>
    <font>
      <i/>
      <sz val="18"/>
      <color rgb="FF7030A0"/>
      <name val="HelveticaNeue LT 57 Cn"/>
    </font>
    <font>
      <sz val="18"/>
      <color rgb="FF7030A0"/>
      <name val="HelveticaNeue LT 57 Cn"/>
    </font>
    <font>
      <sz val="18"/>
      <name val="Arial"/>
      <family val="2"/>
    </font>
    <font>
      <sz val="14"/>
      <color theme="1"/>
      <name val="Arial"/>
      <family val="2"/>
    </font>
    <font>
      <i/>
      <sz val="14"/>
      <color rgb="FF7030A0"/>
      <name val="Arial"/>
      <family val="2"/>
    </font>
    <font>
      <b/>
      <sz val="15"/>
      <color rgb="FF7030A0"/>
      <name val="Calibri"/>
      <family val="2"/>
      <scheme val="minor"/>
    </font>
    <font>
      <i/>
      <sz val="14"/>
      <color rgb="FF7030A0"/>
      <name val="Calibri"/>
      <family val="2"/>
      <scheme val="minor"/>
    </font>
    <font>
      <b/>
      <sz val="16"/>
      <color rgb="FF7030A0"/>
      <name val="Calibri"/>
      <family val="2"/>
    </font>
    <font>
      <i/>
      <sz val="14"/>
      <color rgb="FF7030A0"/>
      <name val="Calibri"/>
      <family val="2"/>
    </font>
    <font>
      <b/>
      <sz val="12"/>
      <color rgb="FF8031A7"/>
      <name val="Hadassah Friedlaender"/>
      <family val="1"/>
      <charset val="177"/>
    </font>
    <font>
      <sz val="9"/>
      <color theme="1"/>
      <name val="Hadassah Friedlaender"/>
      <family val="1"/>
      <charset val="177"/>
    </font>
    <font>
      <b/>
      <sz val="16"/>
      <color rgb="FF7030A0"/>
      <name val="Calibri"/>
      <family val="2"/>
      <scheme val="minor"/>
    </font>
    <font>
      <i/>
      <sz val="16"/>
      <color rgb="FF7030A0"/>
      <name val="Arial"/>
      <family val="2"/>
    </font>
    <font>
      <b/>
      <sz val="12"/>
      <color theme="1"/>
      <name val="Arial"/>
      <family val="2"/>
    </font>
    <font>
      <sz val="12"/>
      <color theme="1"/>
      <name val="Garamond"/>
      <family val="1"/>
    </font>
    <font>
      <sz val="12"/>
      <name val="Calibri"/>
      <family val="2"/>
    </font>
    <font>
      <i/>
      <sz val="14"/>
      <color rgb="FF7030A0"/>
      <name val="Garamond"/>
      <family val="1"/>
    </font>
    <font>
      <sz val="16"/>
      <name val="Arial"/>
      <family val="2"/>
    </font>
  </fonts>
  <fills count="15">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rgb="FFFFFFFF"/>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00B050"/>
        <bgColor indexed="64"/>
      </patternFill>
    </fill>
    <fill>
      <patternFill patternType="solid">
        <fgColor rgb="FFFF0000"/>
        <bgColor indexed="64"/>
      </patternFill>
    </fill>
    <fill>
      <patternFill patternType="solid">
        <fgColor rgb="FF92D050"/>
        <bgColor indexed="64"/>
      </patternFill>
    </fill>
    <fill>
      <patternFill patternType="solid">
        <fgColor rgb="FFFFC000"/>
        <bgColor indexed="64"/>
      </patternFill>
    </fill>
    <fill>
      <patternFill patternType="solid">
        <fgColor rgb="FFFF9933"/>
        <bgColor indexed="64"/>
      </patternFill>
    </fill>
    <fill>
      <patternFill patternType="solid">
        <fgColor theme="2" tint="-0.249977111117893"/>
        <bgColor indexed="64"/>
      </patternFill>
    </fill>
  </fills>
  <borders count="56">
    <border>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rgb="FFDEE2E6"/>
      </left>
      <right style="medium">
        <color rgb="FFDEE2E6"/>
      </right>
      <top style="medium">
        <color rgb="FFDEE2E6"/>
      </top>
      <bottom style="medium">
        <color rgb="FFDEE2E6"/>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style="thin">
        <color rgb="FF000000"/>
      </left>
      <right/>
      <top style="medium">
        <color rgb="FF000000"/>
      </top>
      <bottom/>
      <diagonal/>
    </border>
    <border>
      <left/>
      <right/>
      <top style="medium">
        <color rgb="FF000000"/>
      </top>
      <bottom/>
      <diagonal/>
    </border>
    <border>
      <left style="thin">
        <color rgb="FF000000"/>
      </left>
      <right/>
      <top/>
      <bottom/>
      <diagonal/>
    </border>
  </borders>
  <cellStyleXfs count="19">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12" fillId="0" borderId="0"/>
    <xf numFmtId="0" fontId="18" fillId="0" borderId="0" applyNumberFormat="0" applyFill="0" applyBorder="0" applyAlignment="0" applyProtection="0"/>
    <xf numFmtId="0" fontId="1" fillId="0" borderId="0"/>
    <xf numFmtId="0" fontId="30" fillId="0" borderId="0"/>
    <xf numFmtId="0" fontId="32" fillId="0" borderId="0" applyNumberFormat="0" applyFill="0" applyBorder="0" applyAlignment="0" applyProtection="0"/>
    <xf numFmtId="0" fontId="37" fillId="0" borderId="0"/>
    <xf numFmtId="0" fontId="38" fillId="0" borderId="0"/>
    <xf numFmtId="0" fontId="5" fillId="0" borderId="0"/>
    <xf numFmtId="0" fontId="13" fillId="0" borderId="0"/>
    <xf numFmtId="0" fontId="13" fillId="0" borderId="0"/>
    <xf numFmtId="0" fontId="13" fillId="0" borderId="0"/>
    <xf numFmtId="0" fontId="13" fillId="0" borderId="0"/>
    <xf numFmtId="0" fontId="103" fillId="0" borderId="0"/>
  </cellStyleXfs>
  <cellXfs count="536">
    <xf numFmtId="0" fontId="0" fillId="0" borderId="0" xfId="0"/>
    <xf numFmtId="9" fontId="0" fillId="0" borderId="0" xfId="2" applyFont="1"/>
    <xf numFmtId="1" fontId="0" fillId="0" borderId="0" xfId="0" applyNumberFormat="1"/>
    <xf numFmtId="1" fontId="7" fillId="0" borderId="0" xfId="0" applyNumberFormat="1" applyFont="1"/>
    <xf numFmtId="164" fontId="5" fillId="2" borderId="0" xfId="3" applyNumberFormat="1" applyFill="1"/>
    <xf numFmtId="43" fontId="5" fillId="3" borderId="0" xfId="3" applyNumberFormat="1" applyFill="1"/>
    <xf numFmtId="0" fontId="0" fillId="0" borderId="0" xfId="0"/>
    <xf numFmtId="0" fontId="3" fillId="0" borderId="0" xfId="0" applyFont="1"/>
    <xf numFmtId="0" fontId="3" fillId="0" borderId="0" xfId="0" applyFont="1" applyAlignment="1">
      <alignment wrapText="1"/>
    </xf>
    <xf numFmtId="0" fontId="0" fillId="0" borderId="0" xfId="0" applyAlignment="1">
      <alignment horizontal="center"/>
    </xf>
    <xf numFmtId="0" fontId="10" fillId="0" borderId="0" xfId="0" applyFont="1"/>
    <xf numFmtId="0" fontId="12" fillId="0" borderId="0" xfId="6"/>
    <xf numFmtId="0" fontId="13" fillId="0" borderId="0" xfId="6" applyFont="1"/>
    <xf numFmtId="0" fontId="0" fillId="4" borderId="0" xfId="0" applyFill="1"/>
    <xf numFmtId="0" fontId="1" fillId="0" borderId="0" xfId="8"/>
    <xf numFmtId="0" fontId="1" fillId="0" borderId="0" xfId="0" applyFont="1"/>
    <xf numFmtId="0" fontId="3" fillId="0" borderId="0" xfId="8" applyFont="1"/>
    <xf numFmtId="0" fontId="19" fillId="0" borderId="0" xfId="0" applyFont="1" applyAlignment="1">
      <alignment wrapText="1"/>
    </xf>
    <xf numFmtId="2" fontId="3" fillId="0" borderId="0" xfId="0" applyNumberFormat="1" applyFont="1"/>
    <xf numFmtId="0" fontId="20" fillId="0" borderId="0" xfId="8" applyFont="1"/>
    <xf numFmtId="0" fontId="9" fillId="0" borderId="0" xfId="0" applyFont="1"/>
    <xf numFmtId="2" fontId="1" fillId="0" borderId="0" xfId="0" applyNumberFormat="1" applyFont="1"/>
    <xf numFmtId="166" fontId="0" fillId="0" borderId="0" xfId="2" applyNumberFormat="1" applyFont="1"/>
    <xf numFmtId="9" fontId="1" fillId="0" borderId="0" xfId="2" applyFont="1" applyBorder="1"/>
    <xf numFmtId="0" fontId="2" fillId="0" borderId="0" xfId="0" applyFont="1"/>
    <xf numFmtId="2" fontId="0" fillId="0" borderId="0" xfId="0" applyNumberFormat="1"/>
    <xf numFmtId="0" fontId="21" fillId="5" borderId="15" xfId="0" applyFont="1" applyFill="1" applyBorder="1" applyAlignment="1">
      <alignment vertical="center" wrapText="1"/>
    </xf>
    <xf numFmtId="0" fontId="22" fillId="0" borderId="0" xfId="0" applyFont="1" applyAlignment="1">
      <alignment horizontal="center"/>
    </xf>
    <xf numFmtId="2" fontId="9" fillId="0" borderId="0" xfId="0" applyNumberFormat="1" applyFont="1"/>
    <xf numFmtId="0" fontId="23" fillId="0" borderId="0" xfId="0" applyFont="1"/>
    <xf numFmtId="0" fontId="1" fillId="3" borderId="0" xfId="0" applyFont="1" applyFill="1"/>
    <xf numFmtId="0" fontId="1" fillId="2" borderId="0" xfId="0" applyFont="1" applyFill="1"/>
    <xf numFmtId="2" fontId="1" fillId="2" borderId="0" xfId="0" applyNumberFormat="1" applyFont="1" applyFill="1"/>
    <xf numFmtId="4" fontId="24" fillId="0" borderId="0" xfId="0" applyNumberFormat="1" applyFont="1"/>
    <xf numFmtId="166" fontId="0" fillId="0" borderId="0" xfId="0" applyNumberFormat="1"/>
    <xf numFmtId="0" fontId="18" fillId="0" borderId="0" xfId="7"/>
    <xf numFmtId="43" fontId="3" fillId="0" borderId="0" xfId="1" applyFont="1"/>
    <xf numFmtId="43" fontId="25" fillId="0" borderId="0" xfId="1" applyFont="1"/>
    <xf numFmtId="0" fontId="26" fillId="0" borderId="0" xfId="5" applyFont="1"/>
    <xf numFmtId="0" fontId="5" fillId="0" borderId="0" xfId="5"/>
    <xf numFmtId="0" fontId="5" fillId="0" borderId="0" xfId="5" applyAlignment="1">
      <alignment horizontal="center"/>
    </xf>
    <xf numFmtId="165" fontId="5" fillId="0" borderId="0" xfId="5" applyNumberFormat="1"/>
    <xf numFmtId="2" fontId="5" fillId="0" borderId="0" xfId="5" applyNumberFormat="1"/>
    <xf numFmtId="1" fontId="5" fillId="0" borderId="0" xfId="5" applyNumberFormat="1"/>
    <xf numFmtId="167" fontId="5" fillId="0" borderId="0" xfId="5" applyNumberFormat="1" applyAlignment="1">
      <alignment horizontal="center"/>
    </xf>
    <xf numFmtId="3" fontId="5" fillId="0" borderId="0" xfId="5" applyNumberFormat="1" applyAlignment="1">
      <alignment horizontal="center"/>
    </xf>
    <xf numFmtId="0" fontId="28" fillId="0" borderId="0" xfId="5" applyFont="1"/>
    <xf numFmtId="3" fontId="5" fillId="0" borderId="0" xfId="5" applyNumberFormat="1"/>
    <xf numFmtId="167" fontId="5" fillId="0" borderId="0" xfId="5" applyNumberFormat="1"/>
    <xf numFmtId="0" fontId="29" fillId="0" borderId="0" xfId="0" applyFont="1"/>
    <xf numFmtId="165" fontId="0" fillId="0" borderId="0" xfId="0" applyNumberFormat="1"/>
    <xf numFmtId="0" fontId="30" fillId="0" borderId="0" xfId="9"/>
    <xf numFmtId="0" fontId="31" fillId="0" borderId="0" xfId="9" applyFont="1" applyAlignment="1">
      <alignment readingOrder="1"/>
    </xf>
    <xf numFmtId="0" fontId="32" fillId="0" borderId="0" xfId="10" applyAlignment="1">
      <alignment vertical="center"/>
    </xf>
    <xf numFmtId="0" fontId="12" fillId="4" borderId="0" xfId="6" applyFill="1"/>
    <xf numFmtId="0" fontId="33" fillId="4" borderId="0" xfId="6" applyFont="1" applyFill="1"/>
    <xf numFmtId="0" fontId="34" fillId="4" borderId="0" xfId="6" applyFont="1" applyFill="1"/>
    <xf numFmtId="0" fontId="35" fillId="4" borderId="0" xfId="6" applyFont="1" applyFill="1"/>
    <xf numFmtId="0" fontId="36" fillId="4" borderId="0" xfId="6" applyFont="1" applyFill="1"/>
    <xf numFmtId="0" fontId="37" fillId="0" borderId="0" xfId="11"/>
    <xf numFmtId="0" fontId="37" fillId="0" borderId="0" xfId="11" applyAlignment="1">
      <alignment wrapText="1"/>
    </xf>
    <xf numFmtId="0" fontId="9" fillId="0" borderId="0" xfId="12" applyFont="1"/>
    <xf numFmtId="0" fontId="38" fillId="0" borderId="0" xfId="12"/>
    <xf numFmtId="168" fontId="38" fillId="0" borderId="0" xfId="12" applyNumberFormat="1"/>
    <xf numFmtId="0" fontId="2" fillId="0" borderId="0" xfId="12" applyFont="1"/>
    <xf numFmtId="169" fontId="38" fillId="0" borderId="0" xfId="12" applyNumberFormat="1"/>
    <xf numFmtId="0" fontId="6" fillId="0" borderId="16" xfId="5" applyFont="1" applyBorder="1" applyAlignment="1">
      <alignment horizontal="center" vertical="center"/>
    </xf>
    <xf numFmtId="0" fontId="5" fillId="0" borderId="14" xfId="5" applyBorder="1" applyAlignment="1">
      <alignment horizontal="center" vertical="center"/>
    </xf>
    <xf numFmtId="170" fontId="13" fillId="0" borderId="14" xfId="5" applyNumberFormat="1" applyFont="1" applyBorder="1" applyAlignment="1">
      <alignment horizontal="center" vertical="center"/>
    </xf>
    <xf numFmtId="168" fontId="5" fillId="0" borderId="14" xfId="5" applyNumberFormat="1" applyBorder="1" applyAlignment="1">
      <alignment horizontal="center" vertical="center"/>
    </xf>
    <xf numFmtId="0" fontId="5" fillId="0" borderId="4" xfId="5" applyBorder="1" applyAlignment="1">
      <alignment horizontal="center" vertical="center"/>
    </xf>
    <xf numFmtId="170" fontId="13" fillId="0" borderId="4" xfId="5" applyNumberFormat="1" applyFont="1" applyBorder="1" applyAlignment="1">
      <alignment horizontal="center" vertical="center"/>
    </xf>
    <xf numFmtId="168" fontId="5" fillId="0" borderId="4" xfId="5" applyNumberFormat="1" applyBorder="1" applyAlignment="1">
      <alignment horizontal="center" vertical="center"/>
    </xf>
    <xf numFmtId="0" fontId="44" fillId="4" borderId="0" xfId="0" applyFont="1" applyFill="1"/>
    <xf numFmtId="0" fontId="45" fillId="4" borderId="0" xfId="0" applyFont="1" applyFill="1"/>
    <xf numFmtId="0" fontId="3" fillId="7" borderId="20" xfId="0" applyFont="1" applyFill="1" applyBorder="1" applyAlignment="1">
      <alignment horizontal="center" vertical="center"/>
    </xf>
    <xf numFmtId="0" fontId="3" fillId="7" borderId="21" xfId="0" applyFont="1" applyFill="1" applyBorder="1" applyAlignment="1">
      <alignment horizontal="center" vertical="center"/>
    </xf>
    <xf numFmtId="0" fontId="3" fillId="7" borderId="20" xfId="0" applyFont="1" applyFill="1" applyBorder="1" applyAlignment="1">
      <alignment horizontal="center" vertical="center" wrapText="1"/>
    </xf>
    <xf numFmtId="0" fontId="3" fillId="7" borderId="21" xfId="0" applyFont="1" applyFill="1" applyBorder="1" applyAlignment="1">
      <alignment horizontal="center" vertical="center" wrapText="1"/>
    </xf>
    <xf numFmtId="0" fontId="3" fillId="7" borderId="22" xfId="0" applyFont="1" applyFill="1" applyBorder="1" applyAlignment="1">
      <alignment horizontal="center" vertical="center" wrapText="1"/>
    </xf>
    <xf numFmtId="0" fontId="3" fillId="8" borderId="0" xfId="0" applyFont="1" applyFill="1" applyAlignment="1">
      <alignment horizontal="center" vertical="center" wrapText="1"/>
    </xf>
    <xf numFmtId="0" fontId="3" fillId="8" borderId="23" xfId="0" applyFont="1" applyFill="1" applyBorder="1" applyAlignment="1">
      <alignment horizontal="center" vertical="center" wrapText="1"/>
    </xf>
    <xf numFmtId="0" fontId="0" fillId="0" borderId="0" xfId="0" applyAlignment="1">
      <alignment horizontal="center" vertical="center" wrapText="1"/>
    </xf>
    <xf numFmtId="0" fontId="3" fillId="0" borderId="20" xfId="0" applyFont="1" applyBorder="1" applyAlignment="1">
      <alignment horizontal="center" vertical="center" wrapText="1"/>
    </xf>
    <xf numFmtId="0" fontId="0" fillId="9" borderId="24" xfId="0" applyFill="1" applyBorder="1"/>
    <xf numFmtId="0" fontId="0" fillId="9" borderId="25" xfId="0" applyFill="1" applyBorder="1"/>
    <xf numFmtId="0" fontId="4" fillId="10" borderId="26" xfId="0" applyFont="1" applyFill="1" applyBorder="1" applyAlignment="1">
      <alignment horizontal="center" vertical="center" wrapText="1"/>
    </xf>
    <xf numFmtId="0" fontId="49" fillId="0" borderId="21" xfId="0" applyFont="1" applyBorder="1" applyAlignment="1">
      <alignment horizontal="center" vertical="center"/>
    </xf>
    <xf numFmtId="0" fontId="49" fillId="0" borderId="22" xfId="0" applyFont="1" applyBorder="1" applyAlignment="1">
      <alignment horizontal="center" vertical="center"/>
    </xf>
    <xf numFmtId="0" fontId="0" fillId="9" borderId="28" xfId="0" applyFill="1" applyBorder="1"/>
    <xf numFmtId="0" fontId="0" fillId="11" borderId="13" xfId="0" applyFill="1" applyBorder="1"/>
    <xf numFmtId="0" fontId="4" fillId="10" borderId="13" xfId="0" applyFont="1" applyFill="1" applyBorder="1" applyAlignment="1">
      <alignment horizontal="center" vertical="center" wrapText="1"/>
    </xf>
    <xf numFmtId="0" fontId="0" fillId="12" borderId="29" xfId="0" applyFill="1" applyBorder="1"/>
    <xf numFmtId="0" fontId="49" fillId="0" borderId="0" xfId="0" applyFont="1" applyAlignment="1">
      <alignment horizontal="center" vertical="center"/>
    </xf>
    <xf numFmtId="0" fontId="49" fillId="0" borderId="23" xfId="0" applyFont="1" applyBorder="1" applyAlignment="1">
      <alignment horizontal="center" vertical="center"/>
    </xf>
    <xf numFmtId="0" fontId="0" fillId="11" borderId="24" xfId="0" applyFill="1" applyBorder="1"/>
    <xf numFmtId="0" fontId="0" fillId="12" borderId="25" xfId="0" applyFill="1" applyBorder="1"/>
    <xf numFmtId="0" fontId="0" fillId="11" borderId="26" xfId="0" applyFill="1" applyBorder="1"/>
    <xf numFmtId="0" fontId="3" fillId="0" borderId="17" xfId="0" applyFont="1" applyBorder="1" applyAlignment="1">
      <alignment horizontal="center" vertical="center" wrapText="1"/>
    </xf>
    <xf numFmtId="0" fontId="0" fillId="11" borderId="32" xfId="0" applyFill="1" applyBorder="1"/>
    <xf numFmtId="0" fontId="0" fillId="12" borderId="4" xfId="0" applyFill="1" applyBorder="1"/>
    <xf numFmtId="0" fontId="4" fillId="10" borderId="4" xfId="0" applyFont="1" applyFill="1" applyBorder="1" applyAlignment="1">
      <alignment horizontal="center" vertical="center" wrapText="1"/>
    </xf>
    <xf numFmtId="0" fontId="0" fillId="11" borderId="33" xfId="0" applyFill="1" applyBorder="1"/>
    <xf numFmtId="0" fontId="0" fillId="9" borderId="33" xfId="0" applyFill="1" applyBorder="1"/>
    <xf numFmtId="0" fontId="50" fillId="0" borderId="0" xfId="0" applyFont="1" applyAlignment="1">
      <alignment horizontal="center"/>
    </xf>
    <xf numFmtId="0" fontId="4" fillId="10" borderId="35" xfId="0" applyFont="1" applyFill="1" applyBorder="1" applyAlignment="1">
      <alignment horizontal="center" vertical="center" wrapText="1"/>
    </xf>
    <xf numFmtId="0" fontId="0" fillId="12" borderId="36" xfId="0" applyFill="1" applyBorder="1"/>
    <xf numFmtId="0" fontId="0" fillId="12" borderId="37" xfId="0" applyFill="1" applyBorder="1"/>
    <xf numFmtId="0" fontId="49" fillId="0" borderId="38" xfId="0" applyFont="1" applyBorder="1" applyAlignment="1">
      <alignment horizontal="center" vertical="center"/>
    </xf>
    <xf numFmtId="0" fontId="49" fillId="0" borderId="39" xfId="0" applyFont="1" applyBorder="1" applyAlignment="1">
      <alignment horizontal="center" vertical="center"/>
    </xf>
    <xf numFmtId="0" fontId="49" fillId="0" borderId="40" xfId="0" applyFont="1" applyBorder="1" applyAlignment="1">
      <alignment horizontal="center" vertical="center"/>
    </xf>
    <xf numFmtId="0" fontId="3" fillId="0" borderId="0" xfId="0" applyFont="1" applyAlignment="1">
      <alignment horizontal="center"/>
    </xf>
    <xf numFmtId="0" fontId="3" fillId="0" borderId="0" xfId="0" applyFont="1" applyAlignment="1">
      <alignment vertical="center"/>
    </xf>
    <xf numFmtId="0" fontId="49" fillId="0" borderId="0" xfId="0" applyFont="1" applyAlignment="1">
      <alignment horizontal="right" vertical="center"/>
    </xf>
    <xf numFmtId="0" fontId="3" fillId="0" borderId="0" xfId="0" quotePrefix="1" applyFont="1" applyAlignment="1">
      <alignment vertical="center"/>
    </xf>
    <xf numFmtId="0" fontId="0" fillId="9" borderId="4" xfId="0" applyFill="1" applyBorder="1"/>
    <xf numFmtId="0" fontId="0" fillId="11" borderId="4" xfId="0" applyFill="1" applyBorder="1"/>
    <xf numFmtId="0" fontId="0" fillId="13" borderId="4" xfId="0" applyFill="1" applyBorder="1"/>
    <xf numFmtId="0" fontId="0" fillId="0" borderId="0" xfId="0" applyAlignment="1">
      <alignment horizontal="left" vertical="top"/>
    </xf>
    <xf numFmtId="0" fontId="51" fillId="4" borderId="0" xfId="6" applyFont="1" applyFill="1" applyAlignment="1">
      <alignment horizontal="left" vertical="center"/>
    </xf>
    <xf numFmtId="0" fontId="52" fillId="4" borderId="0" xfId="6" applyFont="1" applyFill="1" applyAlignment="1">
      <alignment horizontal="left" vertical="center"/>
    </xf>
    <xf numFmtId="0" fontId="53" fillId="4" borderId="0" xfId="6" applyFont="1" applyFill="1" applyAlignment="1">
      <alignment horizontal="left"/>
    </xf>
    <xf numFmtId="0" fontId="53" fillId="4" borderId="0" xfId="6" applyFont="1" applyFill="1"/>
    <xf numFmtId="0" fontId="55" fillId="4" borderId="0" xfId="6" applyFont="1" applyFill="1"/>
    <xf numFmtId="0" fontId="57" fillId="0" borderId="0" xfId="6" applyFont="1"/>
    <xf numFmtId="0" fontId="58" fillId="4" borderId="0" xfId="6" applyFont="1" applyFill="1"/>
    <xf numFmtId="0" fontId="59" fillId="4" borderId="0" xfId="6" applyFont="1" applyFill="1"/>
    <xf numFmtId="0" fontId="56" fillId="4" borderId="0" xfId="6" applyFont="1" applyFill="1" applyAlignment="1">
      <alignment horizontal="left" vertical="center"/>
    </xf>
    <xf numFmtId="0" fontId="61" fillId="4" borderId="0" xfId="6" applyFont="1" applyFill="1"/>
    <xf numFmtId="0" fontId="62" fillId="4" borderId="0" xfId="6" applyFont="1" applyFill="1" applyAlignment="1">
      <alignment horizontal="left" vertical="center"/>
    </xf>
    <xf numFmtId="0" fontId="64" fillId="4" borderId="0" xfId="6" applyFont="1" applyFill="1" applyAlignment="1">
      <alignment horizontal="left" vertical="center"/>
    </xf>
    <xf numFmtId="0" fontId="65" fillId="4" borderId="0" xfId="6" applyFont="1" applyFill="1"/>
    <xf numFmtId="0" fontId="66" fillId="4" borderId="0" xfId="6" applyFont="1" applyFill="1"/>
    <xf numFmtId="0" fontId="67" fillId="4" borderId="0" xfId="6" applyFont="1" applyFill="1"/>
    <xf numFmtId="0" fontId="68" fillId="4" borderId="0" xfId="6" applyFont="1" applyFill="1"/>
    <xf numFmtId="0" fontId="70" fillId="4" borderId="0" xfId="6" applyFont="1" applyFill="1"/>
    <xf numFmtId="0" fontId="71" fillId="4" borderId="0" xfId="6" applyFont="1" applyFill="1"/>
    <xf numFmtId="0" fontId="6" fillId="0" borderId="0" xfId="5" applyFont="1"/>
    <xf numFmtId="171" fontId="5" fillId="0" borderId="0" xfId="5" applyNumberFormat="1"/>
    <xf numFmtId="0" fontId="5" fillId="0" borderId="0" xfId="13"/>
    <xf numFmtId="0" fontId="6" fillId="0" borderId="20" xfId="13" applyFont="1" applyBorder="1"/>
    <xf numFmtId="0" fontId="5" fillId="0" borderId="21" xfId="13" applyBorder="1"/>
    <xf numFmtId="0" fontId="5" fillId="0" borderId="22" xfId="13" applyBorder="1"/>
    <xf numFmtId="0" fontId="5" fillId="14" borderId="38" xfId="13" applyFill="1" applyBorder="1"/>
    <xf numFmtId="0" fontId="5" fillId="0" borderId="39" xfId="13" applyBorder="1"/>
    <xf numFmtId="0" fontId="5" fillId="0" borderId="40" xfId="13" applyBorder="1"/>
    <xf numFmtId="0" fontId="11" fillId="0" borderId="0" xfId="13" applyFont="1"/>
    <xf numFmtId="0" fontId="6" fillId="0" borderId="0" xfId="13" applyFont="1"/>
    <xf numFmtId="0" fontId="6" fillId="8" borderId="4" xfId="13" applyFont="1" applyFill="1" applyBorder="1" applyAlignment="1">
      <alignment horizontal="center" wrapText="1"/>
    </xf>
    <xf numFmtId="0" fontId="5" fillId="0" borderId="4" xfId="13" applyBorder="1" applyAlignment="1">
      <alignment horizontal="left" wrapText="1"/>
    </xf>
    <xf numFmtId="0" fontId="5" fillId="0" borderId="0" xfId="13" applyAlignment="1">
      <alignment horizontal="left" wrapText="1"/>
    </xf>
    <xf numFmtId="0" fontId="6" fillId="8" borderId="4" xfId="13" applyFont="1" applyFill="1" applyBorder="1" applyAlignment="1">
      <alignment horizontal="center"/>
    </xf>
    <xf numFmtId="2" fontId="5" fillId="0" borderId="4" xfId="13" applyNumberFormat="1" applyBorder="1" applyAlignment="1">
      <alignment horizontal="center"/>
    </xf>
    <xf numFmtId="2" fontId="5" fillId="0" borderId="0" xfId="13" applyNumberFormat="1" applyAlignment="1">
      <alignment horizontal="center" wrapText="1"/>
    </xf>
    <xf numFmtId="0" fontId="74" fillId="0" borderId="4" xfId="13" applyFont="1" applyBorder="1" applyAlignment="1">
      <alignment wrapText="1"/>
    </xf>
    <xf numFmtId="0" fontId="6" fillId="4" borderId="0" xfId="13" applyFont="1" applyFill="1" applyAlignment="1">
      <alignment horizontal="center"/>
    </xf>
    <xf numFmtId="0" fontId="6" fillId="4" borderId="0" xfId="13" applyFont="1" applyFill="1"/>
    <xf numFmtId="0" fontId="6" fillId="4" borderId="4" xfId="13" applyFont="1" applyFill="1" applyBorder="1" applyAlignment="1">
      <alignment horizontal="center" wrapText="1"/>
    </xf>
    <xf numFmtId="0" fontId="5" fillId="4" borderId="4" xfId="13" applyFill="1" applyBorder="1"/>
    <xf numFmtId="0" fontId="6" fillId="4" borderId="4" xfId="13" applyFont="1" applyFill="1" applyBorder="1" applyAlignment="1">
      <alignment horizontal="center"/>
    </xf>
    <xf numFmtId="0" fontId="5" fillId="4" borderId="0" xfId="13" applyFill="1"/>
    <xf numFmtId="0" fontId="5" fillId="0" borderId="4" xfId="13" applyBorder="1"/>
    <xf numFmtId="2" fontId="5" fillId="4" borderId="0" xfId="13" applyNumberFormat="1" applyFill="1" applyAlignment="1">
      <alignment horizontal="center"/>
    </xf>
    <xf numFmtId="0" fontId="1" fillId="4" borderId="0" xfId="13" applyFont="1" applyFill="1" applyAlignment="1">
      <alignment horizontal="left" vertical="center" indent="2"/>
    </xf>
    <xf numFmtId="2" fontId="6" fillId="3" borderId="4" xfId="13" applyNumberFormat="1" applyFont="1" applyFill="1" applyBorder="1" applyAlignment="1">
      <alignment horizontal="center"/>
    </xf>
    <xf numFmtId="2" fontId="6" fillId="4" borderId="0" xfId="13" applyNumberFormat="1" applyFont="1" applyFill="1" applyAlignment="1">
      <alignment horizontal="center"/>
    </xf>
    <xf numFmtId="165" fontId="5" fillId="0" borderId="4" xfId="13" applyNumberFormat="1" applyBorder="1" applyAlignment="1">
      <alignment horizontal="left"/>
    </xf>
    <xf numFmtId="165" fontId="5" fillId="0" borderId="0" xfId="13" applyNumberFormat="1" applyAlignment="1">
      <alignment horizontal="left"/>
    </xf>
    <xf numFmtId="0" fontId="5" fillId="0" borderId="4" xfId="13" applyBorder="1" applyAlignment="1">
      <alignment horizontal="left"/>
    </xf>
    <xf numFmtId="0" fontId="5" fillId="0" borderId="0" xfId="13" applyAlignment="1">
      <alignment horizontal="left"/>
    </xf>
    <xf numFmtId="165" fontId="5" fillId="4" borderId="0" xfId="13" applyNumberFormat="1" applyFill="1" applyAlignment="1">
      <alignment horizontal="left"/>
    </xf>
    <xf numFmtId="0" fontId="13" fillId="0" borderId="0" xfId="14"/>
    <xf numFmtId="0" fontId="76" fillId="0" borderId="0" xfId="14" applyFont="1"/>
    <xf numFmtId="0" fontId="33" fillId="0" borderId="0" xfId="14" applyFont="1"/>
    <xf numFmtId="168" fontId="33" fillId="0" borderId="0" xfId="14" applyNumberFormat="1" applyFont="1"/>
    <xf numFmtId="168" fontId="13" fillId="0" borderId="0" xfId="14" applyNumberFormat="1"/>
    <xf numFmtId="9" fontId="13" fillId="0" borderId="0" xfId="14" applyNumberFormat="1"/>
    <xf numFmtId="0" fontId="10" fillId="0" borderId="0" xfId="13" applyFont="1"/>
    <xf numFmtId="0" fontId="77" fillId="0" borderId="0" xfId="13" applyFont="1"/>
    <xf numFmtId="0" fontId="40" fillId="0" borderId="0" xfId="15" applyFont="1" applyAlignment="1">
      <alignment horizontal="left"/>
    </xf>
    <xf numFmtId="0" fontId="40" fillId="0" borderId="0" xfId="16" applyFont="1" applyAlignment="1">
      <alignment horizontal="center"/>
    </xf>
    <xf numFmtId="0" fontId="40" fillId="0" borderId="0" xfId="17" applyFont="1" applyAlignment="1">
      <alignment horizontal="left"/>
    </xf>
    <xf numFmtId="0" fontId="40" fillId="0" borderId="0" xfId="17" applyFont="1" applyAlignment="1">
      <alignment horizontal="center"/>
    </xf>
    <xf numFmtId="0" fontId="40" fillId="0" borderId="0" xfId="15" applyFont="1" applyAlignment="1">
      <alignment horizontal="left" vertical="top"/>
    </xf>
    <xf numFmtId="172" fontId="12" fillId="0" borderId="0" xfId="6" applyNumberFormat="1"/>
    <xf numFmtId="172" fontId="40" fillId="0" borderId="0" xfId="17" applyNumberFormat="1" applyFont="1" applyAlignment="1">
      <alignment vertical="center"/>
    </xf>
    <xf numFmtId="0" fontId="40" fillId="0" borderId="0" xfId="6" applyFont="1" applyAlignment="1">
      <alignment horizontal="left"/>
    </xf>
    <xf numFmtId="0" fontId="40" fillId="0" borderId="0" xfId="6" applyFont="1" applyAlignment="1">
      <alignment horizontal="left" vertical="top"/>
    </xf>
    <xf numFmtId="0" fontId="78" fillId="0" borderId="0" xfId="6" applyFont="1"/>
    <xf numFmtId="172" fontId="78" fillId="0" borderId="0" xfId="6" applyNumberFormat="1" applyFont="1"/>
    <xf numFmtId="173" fontId="78" fillId="0" borderId="0" xfId="6" applyNumberFormat="1" applyFont="1"/>
    <xf numFmtId="173" fontId="12" fillId="0" borderId="0" xfId="6" applyNumberFormat="1"/>
    <xf numFmtId="0" fontId="0" fillId="4" borderId="0" xfId="0" applyFill="1" applyAlignment="1">
      <alignment horizontal="center"/>
    </xf>
    <xf numFmtId="0" fontId="0" fillId="0" borderId="41" xfId="0" applyBorder="1"/>
    <xf numFmtId="0" fontId="0" fillId="4" borderId="41" xfId="0" applyFill="1" applyBorder="1"/>
    <xf numFmtId="0" fontId="0" fillId="4" borderId="41" xfId="0" applyFill="1" applyBorder="1" applyAlignment="1">
      <alignment horizontal="center"/>
    </xf>
    <xf numFmtId="0" fontId="83" fillId="4" borderId="41" xfId="0" applyFont="1" applyFill="1" applyBorder="1" applyAlignment="1">
      <alignment vertical="center" wrapText="1"/>
    </xf>
    <xf numFmtId="0" fontId="83" fillId="4" borderId="41" xfId="0" applyFont="1" applyFill="1" applyBorder="1" applyAlignment="1">
      <alignment horizontal="center" vertical="center" wrapText="1"/>
    </xf>
    <xf numFmtId="1" fontId="79" fillId="4" borderId="41" xfId="0" applyNumberFormat="1" applyFont="1" applyFill="1" applyBorder="1" applyAlignment="1">
      <alignment horizontal="center" vertical="center" wrapText="1"/>
    </xf>
    <xf numFmtId="0" fontId="79" fillId="4" borderId="41" xfId="0" applyFont="1" applyFill="1" applyBorder="1" applyAlignment="1">
      <alignment horizontal="center" vertical="center" wrapText="1"/>
    </xf>
    <xf numFmtId="0" fontId="79" fillId="4" borderId="41" xfId="0" applyFont="1" applyFill="1" applyBorder="1" applyAlignment="1">
      <alignment horizontal="center"/>
    </xf>
    <xf numFmtId="0" fontId="79" fillId="4" borderId="41" xfId="0" applyFont="1" applyFill="1" applyBorder="1"/>
    <xf numFmtId="0" fontId="83" fillId="4" borderId="10" xfId="0" applyFont="1" applyFill="1" applyBorder="1" applyAlignment="1">
      <alignment vertical="center" wrapText="1"/>
    </xf>
    <xf numFmtId="0" fontId="83" fillId="4" borderId="10" xfId="0" applyFont="1" applyFill="1" applyBorder="1" applyAlignment="1">
      <alignment horizontal="center" vertical="center" wrapText="1"/>
    </xf>
    <xf numFmtId="1" fontId="79" fillId="4" borderId="10" xfId="0" applyNumberFormat="1" applyFont="1" applyFill="1" applyBorder="1" applyAlignment="1">
      <alignment horizontal="center" vertical="center" wrapText="1"/>
    </xf>
    <xf numFmtId="0" fontId="82" fillId="4" borderId="10" xfId="0" applyFont="1" applyFill="1" applyBorder="1" applyAlignment="1">
      <alignment horizontal="center" vertical="center" wrapText="1"/>
    </xf>
    <xf numFmtId="1" fontId="79" fillId="4" borderId="10" xfId="0" applyNumberFormat="1" applyFont="1" applyFill="1" applyBorder="1" applyAlignment="1">
      <alignment horizontal="center" vertical="center"/>
    </xf>
    <xf numFmtId="0" fontId="79" fillId="4" borderId="10" xfId="0" applyFont="1" applyFill="1" applyBorder="1" applyAlignment="1">
      <alignment horizontal="center"/>
    </xf>
    <xf numFmtId="0" fontId="79" fillId="4" borderId="10" xfId="0" applyFont="1" applyFill="1" applyBorder="1"/>
    <xf numFmtId="0" fontId="79" fillId="4" borderId="10" xfId="0" applyFont="1" applyFill="1" applyBorder="1" applyAlignment="1">
      <alignment horizontal="center" vertical="center" wrapText="1"/>
    </xf>
    <xf numFmtId="0" fontId="79" fillId="4" borderId="10" xfId="0" applyFont="1" applyFill="1" applyBorder="1" applyAlignment="1">
      <alignment horizontal="left" vertical="center" wrapText="1"/>
    </xf>
    <xf numFmtId="0" fontId="83" fillId="4" borderId="10" xfId="0" applyFont="1" applyFill="1" applyBorder="1" applyAlignment="1">
      <alignment horizontal="left" vertical="center" wrapText="1"/>
    </xf>
    <xf numFmtId="1" fontId="83" fillId="4" borderId="10" xfId="0" applyNumberFormat="1" applyFont="1" applyFill="1" applyBorder="1" applyAlignment="1">
      <alignment horizontal="center" vertical="center" wrapText="1"/>
    </xf>
    <xf numFmtId="0" fontId="79" fillId="4" borderId="10" xfId="0" applyFont="1" applyFill="1" applyBorder="1" applyAlignment="1">
      <alignment horizontal="left" wrapText="1"/>
    </xf>
    <xf numFmtId="0" fontId="79" fillId="4" borderId="10" xfId="0" quotePrefix="1" applyFont="1" applyFill="1" applyBorder="1" applyAlignment="1">
      <alignment horizontal="center" wrapText="1"/>
    </xf>
    <xf numFmtId="0" fontId="86" fillId="4" borderId="10" xfId="0" applyFont="1" applyFill="1" applyBorder="1" applyAlignment="1">
      <alignment horizontal="left" wrapText="1"/>
    </xf>
    <xf numFmtId="0" fontId="86" fillId="4" borderId="10" xfId="0" applyFont="1" applyFill="1" applyBorder="1" applyAlignment="1">
      <alignment horizontal="center" vertical="center" wrapText="1"/>
    </xf>
    <xf numFmtId="0" fontId="90" fillId="4" borderId="0" xfId="0" applyFont="1" applyFill="1" applyAlignment="1">
      <alignment vertical="center" wrapText="1"/>
    </xf>
    <xf numFmtId="0" fontId="90" fillId="4" borderId="0" xfId="0" applyFont="1" applyFill="1" applyAlignment="1">
      <alignment horizontal="center" vertical="center" wrapText="1"/>
    </xf>
    <xf numFmtId="1" fontId="91" fillId="4" borderId="0" xfId="0" applyNumberFormat="1" applyFont="1" applyFill="1" applyAlignment="1">
      <alignment horizontal="center" vertical="center" wrapText="1"/>
    </xf>
    <xf numFmtId="0" fontId="91" fillId="4" borderId="0" xfId="0" applyFont="1" applyFill="1" applyAlignment="1">
      <alignment horizontal="center" vertical="center" wrapText="1"/>
    </xf>
    <xf numFmtId="0" fontId="91" fillId="4" borderId="0" xfId="0" applyFont="1" applyFill="1" applyAlignment="1">
      <alignment horizontal="center"/>
    </xf>
    <xf numFmtId="0" fontId="91" fillId="4" borderId="0" xfId="0" applyFont="1" applyFill="1"/>
    <xf numFmtId="0" fontId="79" fillId="4" borderId="0" xfId="0" applyFont="1" applyFill="1"/>
    <xf numFmtId="0" fontId="92" fillId="0" borderId="0" xfId="0" applyFont="1"/>
    <xf numFmtId="0" fontId="92" fillId="0" borderId="0" xfId="0" applyFont="1" applyAlignment="1">
      <alignment horizontal="center"/>
    </xf>
    <xf numFmtId="0" fontId="93" fillId="0" borderId="0" xfId="0" applyFont="1"/>
    <xf numFmtId="0" fontId="93" fillId="0" borderId="0" xfId="0" applyFont="1" applyAlignment="1">
      <alignment horizontal="center"/>
    </xf>
    <xf numFmtId="0" fontId="94" fillId="4" borderId="19" xfId="0" applyFont="1" applyFill="1" applyBorder="1" applyAlignment="1">
      <alignment horizontal="center" vertical="center" wrapText="1"/>
    </xf>
    <xf numFmtId="0" fontId="94" fillId="4" borderId="0" xfId="0" applyFont="1" applyFill="1" applyAlignment="1">
      <alignment vertical="center" wrapText="1"/>
    </xf>
    <xf numFmtId="0" fontId="94" fillId="4" borderId="0" xfId="0" applyFont="1" applyFill="1" applyAlignment="1">
      <alignment horizontal="center" vertical="center" wrapText="1"/>
    </xf>
    <xf numFmtId="0" fontId="95" fillId="4" borderId="0" xfId="0" applyFont="1" applyFill="1" applyAlignment="1">
      <alignment vertical="center" wrapText="1"/>
    </xf>
    <xf numFmtId="0" fontId="95" fillId="4" borderId="21" xfId="0" applyFont="1" applyFill="1" applyBorder="1" applyAlignment="1">
      <alignment vertical="center" wrapText="1"/>
    </xf>
    <xf numFmtId="0" fontId="96" fillId="4" borderId="21" xfId="0" applyFont="1" applyFill="1" applyBorder="1" applyAlignment="1">
      <alignment horizontal="center" vertical="top" wrapText="1"/>
    </xf>
    <xf numFmtId="0" fontId="95" fillId="4" borderId="21" xfId="0" applyFont="1" applyFill="1" applyBorder="1" applyAlignment="1">
      <alignment horizontal="center" vertical="center" wrapText="1"/>
    </xf>
    <xf numFmtId="0" fontId="96" fillId="4" borderId="0" xfId="0" applyFont="1" applyFill="1" applyAlignment="1">
      <alignment horizontal="center" vertical="top" wrapText="1"/>
    </xf>
    <xf numFmtId="0" fontId="95" fillId="4" borderId="0" xfId="0" applyFont="1" applyFill="1" applyAlignment="1">
      <alignment horizontal="center" vertical="center" wrapText="1"/>
    </xf>
    <xf numFmtId="0" fontId="95" fillId="4" borderId="39" xfId="0" applyFont="1" applyFill="1" applyBorder="1" applyAlignment="1">
      <alignment vertical="center" wrapText="1"/>
    </xf>
    <xf numFmtId="0" fontId="96" fillId="4" borderId="39" xfId="0" applyFont="1" applyFill="1" applyBorder="1" applyAlignment="1">
      <alignment horizontal="center" vertical="top" wrapText="1"/>
    </xf>
    <xf numFmtId="0" fontId="95" fillId="4" borderId="39" xfId="0" applyFont="1" applyFill="1" applyBorder="1" applyAlignment="1">
      <alignment horizontal="center" vertical="center" wrapText="1"/>
    </xf>
    <xf numFmtId="0" fontId="94" fillId="4" borderId="39" xfId="0" applyFont="1" applyFill="1" applyBorder="1" applyAlignment="1">
      <alignment vertical="center" wrapText="1"/>
    </xf>
    <xf numFmtId="0" fontId="96" fillId="4" borderId="39" xfId="0" applyFont="1" applyFill="1" applyBorder="1" applyAlignment="1">
      <alignment horizontal="center" vertical="center" wrapText="1"/>
    </xf>
    <xf numFmtId="0" fontId="96" fillId="4" borderId="0" xfId="0" applyFont="1" applyFill="1" applyAlignment="1">
      <alignment horizontal="center" vertical="center" wrapText="1"/>
    </xf>
    <xf numFmtId="0" fontId="93" fillId="4" borderId="0" xfId="0" applyFont="1" applyFill="1" applyAlignment="1">
      <alignment horizontal="center"/>
    </xf>
    <xf numFmtId="0" fontId="98" fillId="0" borderId="0" xfId="0" applyFont="1" applyAlignment="1">
      <alignment vertical="center"/>
    </xf>
    <xf numFmtId="0" fontId="62" fillId="0" borderId="48" xfId="0" applyFont="1" applyBorder="1" applyAlignment="1">
      <alignment vertical="top" wrapText="1"/>
    </xf>
    <xf numFmtId="0" fontId="99" fillId="0" borderId="49" xfId="0" applyFont="1" applyBorder="1" applyAlignment="1">
      <alignment vertical="center" wrapText="1"/>
    </xf>
    <xf numFmtId="0" fontId="99" fillId="0" borderId="50" xfId="0" applyFont="1" applyBorder="1" applyAlignment="1">
      <alignment vertical="center" wrapText="1"/>
    </xf>
    <xf numFmtId="0" fontId="100" fillId="0" borderId="51" xfId="0" applyFont="1" applyBorder="1" applyAlignment="1">
      <alignment horizontal="left" vertical="center" wrapText="1"/>
    </xf>
    <xf numFmtId="0" fontId="101" fillId="0" borderId="52" xfId="0" applyFont="1" applyBorder="1" applyAlignment="1">
      <alignment horizontal="center" vertical="center" wrapText="1"/>
    </xf>
    <xf numFmtId="0" fontId="101" fillId="0" borderId="55" xfId="0" applyFont="1" applyBorder="1" applyAlignment="1">
      <alignment horizontal="left" vertical="center" wrapText="1"/>
    </xf>
    <xf numFmtId="0" fontId="101" fillId="0" borderId="0" xfId="0" applyFont="1" applyAlignment="1">
      <alignment horizontal="center" vertical="center" wrapText="1"/>
    </xf>
    <xf numFmtId="0" fontId="101" fillId="0" borderId="0" xfId="0" applyFont="1" applyAlignment="1">
      <alignment horizontal="left" vertical="center" wrapText="1"/>
    </xf>
    <xf numFmtId="0" fontId="9" fillId="0" borderId="0" xfId="0" applyFont="1" applyAlignment="1">
      <alignment horizontal="left" vertical="center" wrapText="1"/>
    </xf>
    <xf numFmtId="0" fontId="3" fillId="0" borderId="11" xfId="0" applyFont="1" applyBorder="1" applyAlignment="1">
      <alignment vertical="center"/>
    </xf>
    <xf numFmtId="0" fontId="3" fillId="0" borderId="4" xfId="0" applyFont="1" applyBorder="1" applyAlignment="1">
      <alignment horizontal="center" vertical="center"/>
    </xf>
    <xf numFmtId="0" fontId="3" fillId="0" borderId="10" xfId="0" applyFont="1" applyBorder="1" applyAlignment="1">
      <alignment horizontal="center" vertical="center"/>
    </xf>
    <xf numFmtId="0" fontId="0" fillId="0" borderId="1" xfId="0" applyBorder="1" applyAlignment="1">
      <alignment vertical="center" wrapText="1"/>
    </xf>
    <xf numFmtId="0" fontId="0" fillId="0" borderId="2" xfId="0" applyBorder="1"/>
    <xf numFmtId="0" fontId="0" fillId="0" borderId="2" xfId="0" applyBorder="1" applyAlignment="1">
      <alignment horizontal="center" vertical="center" wrapText="1"/>
    </xf>
    <xf numFmtId="0" fontId="0" fillId="0" borderId="8" xfId="0" applyBorder="1" applyAlignment="1">
      <alignment vertical="center" wrapText="1"/>
    </xf>
    <xf numFmtId="0" fontId="0" fillId="0" borderId="14" xfId="0" applyBorder="1" applyAlignment="1">
      <alignment horizontal="center" vertical="center" wrapText="1"/>
    </xf>
    <xf numFmtId="0" fontId="0" fillId="0" borderId="41" xfId="0" applyBorder="1" applyAlignment="1">
      <alignment horizontal="center" vertical="center" wrapText="1"/>
    </xf>
    <xf numFmtId="0" fontId="103" fillId="0" borderId="10" xfId="18" applyBorder="1"/>
    <xf numFmtId="0" fontId="103" fillId="0" borderId="10" xfId="18" applyBorder="1" applyAlignment="1">
      <alignment horizontal="center"/>
    </xf>
    <xf numFmtId="0" fontId="103" fillId="0" borderId="0" xfId="18"/>
    <xf numFmtId="0" fontId="103" fillId="0" borderId="12" xfId="18" applyBorder="1"/>
    <xf numFmtId="0" fontId="103" fillId="0" borderId="12" xfId="18" applyBorder="1" applyAlignment="1">
      <alignment horizontal="center"/>
    </xf>
    <xf numFmtId="49" fontId="103" fillId="0" borderId="0" xfId="18" applyNumberFormat="1" applyAlignment="1">
      <alignment horizontal="center"/>
    </xf>
    <xf numFmtId="49" fontId="37" fillId="0" borderId="0" xfId="18" applyNumberFormat="1" applyFont="1" applyAlignment="1">
      <alignment horizontal="center"/>
    </xf>
    <xf numFmtId="168" fontId="103" fillId="0" borderId="0" xfId="18" applyNumberFormat="1" applyAlignment="1">
      <alignment horizontal="center"/>
    </xf>
    <xf numFmtId="0" fontId="103" fillId="0" borderId="0" xfId="18" applyAlignment="1">
      <alignment horizontal="center"/>
    </xf>
    <xf numFmtId="3" fontId="103" fillId="0" borderId="0" xfId="18" applyNumberFormat="1" applyAlignment="1">
      <alignment horizontal="center"/>
    </xf>
    <xf numFmtId="0" fontId="103" fillId="0" borderId="41" xfId="18" applyBorder="1"/>
    <xf numFmtId="0" fontId="103" fillId="0" borderId="41" xfId="18" applyBorder="1" applyAlignment="1">
      <alignment horizontal="center"/>
    </xf>
    <xf numFmtId="0" fontId="38" fillId="4" borderId="0" xfId="12" applyFill="1"/>
    <xf numFmtId="0" fontId="104" fillId="4" borderId="0" xfId="12" applyFont="1" applyFill="1"/>
    <xf numFmtId="0" fontId="104" fillId="4" borderId="0" xfId="12" applyFont="1" applyFill="1" applyAlignment="1">
      <alignment horizontal="left"/>
    </xf>
    <xf numFmtId="168" fontId="104" fillId="4" borderId="0" xfId="12" applyNumberFormat="1" applyFont="1" applyFill="1" applyAlignment="1">
      <alignment horizontal="left"/>
    </xf>
    <xf numFmtId="0" fontId="104" fillId="4" borderId="0" xfId="12" applyFont="1" applyFill="1" applyAlignment="1">
      <alignment horizontal="center"/>
    </xf>
    <xf numFmtId="0" fontId="104" fillId="4" borderId="41" xfId="12" applyFont="1" applyFill="1" applyBorder="1"/>
    <xf numFmtId="0" fontId="104" fillId="4" borderId="41" xfId="12" applyFont="1" applyFill="1" applyBorder="1" applyAlignment="1">
      <alignment horizontal="left"/>
    </xf>
    <xf numFmtId="0" fontId="0" fillId="0" borderId="0" xfId="0" applyAlignment="1">
      <alignment horizontal="left" wrapText="1"/>
    </xf>
    <xf numFmtId="0" fontId="0" fillId="0" borderId="0" xfId="0" applyFill="1"/>
    <xf numFmtId="0" fontId="6" fillId="0" borderId="0" xfId="3" applyFont="1" applyFill="1"/>
    <xf numFmtId="9" fontId="0" fillId="0" borderId="0" xfId="2" applyFont="1" applyFill="1"/>
    <xf numFmtId="9" fontId="0" fillId="0" borderId="0" xfId="0" applyNumberFormat="1" applyFill="1"/>
    <xf numFmtId="0" fontId="5" fillId="0" borderId="0" xfId="3" applyFill="1"/>
    <xf numFmtId="1" fontId="0" fillId="0" borderId="0" xfId="0" applyNumberFormat="1" applyFill="1"/>
    <xf numFmtId="1" fontId="5" fillId="0" borderId="0" xfId="3" applyNumberFormat="1" applyFill="1"/>
    <xf numFmtId="1" fontId="6" fillId="0" borderId="0" xfId="3" applyNumberFormat="1" applyFont="1" applyFill="1"/>
    <xf numFmtId="1" fontId="3" fillId="0" borderId="0" xfId="4" applyNumberFormat="1" applyFont="1" applyFill="1"/>
    <xf numFmtId="1" fontId="7" fillId="0" borderId="0" xfId="0" applyNumberFormat="1" applyFont="1" applyFill="1"/>
    <xf numFmtId="0" fontId="3" fillId="0" borderId="5" xfId="0" applyFont="1" applyFill="1" applyBorder="1" applyAlignment="1">
      <alignment horizontal="centerContinuous"/>
    </xf>
    <xf numFmtId="0" fontId="0" fillId="0" borderId="12" xfId="0" applyFill="1" applyBorder="1" applyAlignment="1">
      <alignment horizontal="centerContinuous"/>
    </xf>
    <xf numFmtId="0" fontId="0" fillId="0" borderId="6" xfId="0" applyFill="1" applyBorder="1" applyAlignment="1">
      <alignment horizontal="centerContinuous"/>
    </xf>
    <xf numFmtId="0" fontId="3" fillId="0" borderId="0" xfId="0" applyFont="1" applyFill="1"/>
    <xf numFmtId="0" fontId="3" fillId="0" borderId="0" xfId="0" applyFont="1" applyFill="1" applyAlignment="1">
      <alignment wrapText="1"/>
    </xf>
    <xf numFmtId="0" fontId="3" fillId="0" borderId="9" xfId="0" applyFont="1" applyFill="1" applyBorder="1" applyAlignment="1">
      <alignment wrapText="1"/>
    </xf>
    <xf numFmtId="0" fontId="3" fillId="0" borderId="10" xfId="0" applyFont="1" applyFill="1" applyBorder="1" applyAlignment="1">
      <alignment wrapText="1"/>
    </xf>
    <xf numFmtId="0" fontId="3" fillId="0" borderId="11" xfId="0" applyFont="1" applyFill="1" applyBorder="1" applyAlignment="1">
      <alignment wrapText="1"/>
    </xf>
    <xf numFmtId="0" fontId="3" fillId="0" borderId="5" xfId="0" applyFont="1" applyFill="1" applyBorder="1" applyAlignment="1">
      <alignment horizontal="center" wrapText="1"/>
    </xf>
    <xf numFmtId="0" fontId="3" fillId="0" borderId="9" xfId="0" applyFont="1" applyFill="1" applyBorder="1" applyAlignment="1">
      <alignment horizontal="center" wrapText="1"/>
    </xf>
    <xf numFmtId="0" fontId="3" fillId="0" borderId="4" xfId="0" applyFont="1" applyFill="1" applyBorder="1" applyAlignment="1">
      <alignment horizontal="center" wrapText="1"/>
    </xf>
    <xf numFmtId="1" fontId="8" fillId="0" borderId="0" xfId="0" applyNumberFormat="1" applyFont="1" applyFill="1"/>
    <xf numFmtId="1" fontId="9" fillId="0" borderId="13" xfId="0" applyNumberFormat="1" applyFont="1" applyFill="1" applyBorder="1" applyAlignment="1">
      <alignment horizontal="center"/>
    </xf>
    <xf numFmtId="1" fontId="0" fillId="0" borderId="3" xfId="0" applyNumberFormat="1" applyFill="1" applyBorder="1" applyAlignment="1">
      <alignment horizontal="center"/>
    </xf>
    <xf numFmtId="1" fontId="9" fillId="0" borderId="2" xfId="0" applyNumberFormat="1" applyFont="1" applyFill="1" applyBorder="1" applyAlignment="1">
      <alignment horizontal="center"/>
    </xf>
    <xf numFmtId="0" fontId="10" fillId="0" borderId="0" xfId="0" applyFont="1" applyFill="1"/>
    <xf numFmtId="1" fontId="9" fillId="0" borderId="14" xfId="0" applyNumberFormat="1" applyFont="1" applyFill="1" applyBorder="1" applyAlignment="1">
      <alignment horizontal="center"/>
    </xf>
    <xf numFmtId="1" fontId="0" fillId="0" borderId="7" xfId="0" applyNumberFormat="1" applyFill="1" applyBorder="1" applyAlignment="1">
      <alignment horizontal="center"/>
    </xf>
    <xf numFmtId="0" fontId="0" fillId="0" borderId="0" xfId="0" applyFill="1" applyAlignment="1">
      <alignment horizontal="center"/>
    </xf>
    <xf numFmtId="0" fontId="5" fillId="0" borderId="4" xfId="5" applyFill="1" applyBorder="1" applyAlignment="1">
      <alignment horizontal="center"/>
    </xf>
    <xf numFmtId="0" fontId="6" fillId="0" borderId="4" xfId="5" applyFont="1" applyFill="1" applyBorder="1" applyAlignment="1">
      <alignment horizontal="center"/>
    </xf>
    <xf numFmtId="0" fontId="5" fillId="0" borderId="0" xfId="5" applyFill="1"/>
    <xf numFmtId="165" fontId="5" fillId="0" borderId="0" xfId="5" applyNumberFormat="1" applyFill="1"/>
    <xf numFmtId="0" fontId="11" fillId="0" borderId="0" xfId="5" applyFont="1" applyFill="1"/>
    <xf numFmtId="2" fontId="0" fillId="0" borderId="0" xfId="0" applyNumberFormat="1" applyFill="1"/>
    <xf numFmtId="165" fontId="0" fillId="0" borderId="0" xfId="0" applyNumberFormat="1" applyFill="1"/>
    <xf numFmtId="0" fontId="15" fillId="0" borderId="0" xfId="0" applyFont="1" applyFill="1"/>
    <xf numFmtId="0" fontId="16" fillId="0" borderId="0" xfId="0" applyFont="1" applyFill="1"/>
    <xf numFmtId="0" fontId="0" fillId="0" borderId="0" xfId="0" applyFill="1" applyAlignment="1">
      <alignment vertical="top" wrapText="1"/>
    </xf>
    <xf numFmtId="0" fontId="30" fillId="0" borderId="0" xfId="9" applyFill="1"/>
    <xf numFmtId="0" fontId="12" fillId="0" borderId="0" xfId="6" applyFill="1"/>
    <xf numFmtId="0" fontId="37" fillId="0" borderId="0" xfId="11" applyFill="1"/>
    <xf numFmtId="0" fontId="37" fillId="0" borderId="0" xfId="11" applyFill="1" applyAlignment="1">
      <alignment wrapText="1"/>
    </xf>
    <xf numFmtId="0" fontId="39" fillId="0" borderId="0" xfId="8" applyFont="1" applyFill="1"/>
    <xf numFmtId="0" fontId="39" fillId="0" borderId="0" xfId="5" applyFont="1" applyFill="1"/>
    <xf numFmtId="0" fontId="1" fillId="0" borderId="0" xfId="8" applyFill="1"/>
    <xf numFmtId="0" fontId="39" fillId="0" borderId="0" xfId="5" applyFont="1" applyFill="1" applyAlignment="1">
      <alignment wrapText="1"/>
    </xf>
    <xf numFmtId="0" fontId="39" fillId="0" borderId="0" xfId="8" applyFont="1" applyFill="1" applyAlignment="1">
      <alignment wrapText="1"/>
    </xf>
    <xf numFmtId="0" fontId="39" fillId="0" borderId="0" xfId="8" applyFont="1" applyFill="1" applyAlignment="1">
      <alignment horizontal="center"/>
    </xf>
    <xf numFmtId="0" fontId="5" fillId="0" borderId="0" xfId="5" applyFill="1" applyAlignment="1">
      <alignment horizontal="center"/>
    </xf>
    <xf numFmtId="0" fontId="40" fillId="0" borderId="0" xfId="0" applyFont="1" applyFill="1" applyBorder="1" applyAlignment="1">
      <alignment horizontal="center" vertical="center"/>
    </xf>
    <xf numFmtId="0" fontId="41" fillId="0" borderId="0" xfId="0" applyFont="1" applyFill="1" applyBorder="1" applyAlignment="1">
      <alignment horizontal="center" vertical="top"/>
    </xf>
    <xf numFmtId="0" fontId="41" fillId="0" borderId="0" xfId="0" applyFont="1" applyFill="1" applyBorder="1" applyAlignment="1">
      <alignment horizontal="center" vertical="center"/>
    </xf>
    <xf numFmtId="0" fontId="0" fillId="0" borderId="0" xfId="0" applyBorder="1"/>
    <xf numFmtId="0" fontId="40" fillId="0" borderId="0" xfId="0" applyFont="1" applyBorder="1" applyAlignment="1">
      <alignment horizontal="center" vertical="center"/>
    </xf>
    <xf numFmtId="168" fontId="41" fillId="0" borderId="0" xfId="0" applyNumberFormat="1" applyFont="1" applyBorder="1" applyAlignment="1">
      <alignment horizontal="center" vertical="center" wrapText="1"/>
    </xf>
    <xf numFmtId="168" fontId="42" fillId="4" borderId="0" xfId="0" applyNumberFormat="1" applyFont="1" applyFill="1" applyBorder="1" applyAlignment="1">
      <alignment horizontal="center" vertical="top" wrapText="1"/>
    </xf>
    <xf numFmtId="168" fontId="40" fillId="0" borderId="0" xfId="0" applyNumberFormat="1" applyFont="1" applyBorder="1" applyAlignment="1">
      <alignment horizontal="center" vertical="center" wrapText="1"/>
    </xf>
    <xf numFmtId="168" fontId="41" fillId="0" borderId="0" xfId="0" applyNumberFormat="1" applyFont="1" applyBorder="1" applyAlignment="1">
      <alignment horizontal="center" wrapText="1"/>
    </xf>
    <xf numFmtId="0" fontId="41" fillId="0" borderId="0" xfId="0" applyFont="1" applyBorder="1" applyAlignment="1">
      <alignment horizontal="center" vertical="center"/>
    </xf>
    <xf numFmtId="0" fontId="43" fillId="0" borderId="0" xfId="0" applyFont="1" applyBorder="1" applyAlignment="1">
      <alignment horizontal="center" vertical="center"/>
    </xf>
    <xf numFmtId="168" fontId="41" fillId="5" borderId="0" xfId="0" applyNumberFormat="1" applyFont="1" applyFill="1" applyBorder="1" applyAlignment="1">
      <alignment horizontal="center" vertical="center" wrapText="1"/>
    </xf>
    <xf numFmtId="168" fontId="42" fillId="0" borderId="0" xfId="7" applyNumberFormat="1" applyFont="1" applyBorder="1" applyAlignment="1">
      <alignment horizontal="center" wrapText="1"/>
    </xf>
    <xf numFmtId="0" fontId="41" fillId="0" borderId="0" xfId="0" applyFont="1" applyBorder="1" applyAlignment="1">
      <alignment horizontal="center" vertical="top"/>
    </xf>
    <xf numFmtId="168" fontId="41" fillId="4" borderId="0" xfId="0" applyNumberFormat="1" applyFont="1" applyFill="1" applyBorder="1" applyAlignment="1">
      <alignment horizontal="center" vertical="top" wrapText="1"/>
    </xf>
    <xf numFmtId="0" fontId="10" fillId="4" borderId="0" xfId="0" applyFont="1" applyFill="1" applyAlignment="1">
      <alignment wrapText="1"/>
    </xf>
    <xf numFmtId="0" fontId="46" fillId="0" borderId="0" xfId="0" applyFont="1" applyFill="1"/>
    <xf numFmtId="0" fontId="47" fillId="0" borderId="0" xfId="0" applyFont="1" applyFill="1"/>
    <xf numFmtId="0" fontId="18" fillId="0" borderId="0" xfId="7" applyFill="1"/>
    <xf numFmtId="0" fontId="72" fillId="0" borderId="0" xfId="0" applyFont="1" applyFill="1" applyAlignment="1">
      <alignment vertical="center"/>
    </xf>
    <xf numFmtId="0" fontId="0" fillId="0" borderId="0" xfId="0" applyAlignment="1">
      <alignment vertical="top" wrapText="1"/>
    </xf>
    <xf numFmtId="0" fontId="0" fillId="0" borderId="0" xfId="0" applyAlignment="1">
      <alignment wrapText="1"/>
    </xf>
    <xf numFmtId="0" fontId="0" fillId="0" borderId="0" xfId="0" applyAlignment="1">
      <alignment vertical="top"/>
    </xf>
    <xf numFmtId="0" fontId="0" fillId="0" borderId="0" xfId="0" applyAlignment="1"/>
    <xf numFmtId="0" fontId="39" fillId="0" borderId="0" xfId="0" applyFont="1"/>
    <xf numFmtId="0" fontId="39" fillId="0" borderId="0" xfId="0" applyFont="1" applyAlignment="1">
      <alignment vertical="center"/>
    </xf>
    <xf numFmtId="0" fontId="108" fillId="0" borderId="0" xfId="0" applyFont="1"/>
    <xf numFmtId="0" fontId="69" fillId="4" borderId="0" xfId="6" applyFont="1" applyFill="1" applyAlignment="1">
      <alignment vertical="center"/>
    </xf>
    <xf numFmtId="0" fontId="69" fillId="4" borderId="0" xfId="6" applyFont="1" applyFill="1"/>
    <xf numFmtId="0" fontId="109" fillId="0" borderId="0" xfId="0" applyFont="1"/>
    <xf numFmtId="0" fontId="105" fillId="0" borderId="0" xfId="0" applyFont="1" applyAlignment="1">
      <alignment vertical="center"/>
    </xf>
    <xf numFmtId="0" fontId="17" fillId="4" borderId="0" xfId="0" applyFont="1" applyFill="1" applyAlignment="1">
      <alignment horizontal="left" vertical="center"/>
    </xf>
    <xf numFmtId="0" fontId="17" fillId="4" borderId="0" xfId="0" applyFont="1" applyFill="1" applyAlignment="1"/>
    <xf numFmtId="0" fontId="105" fillId="4" borderId="0" xfId="0" applyFont="1" applyFill="1" applyAlignment="1">
      <alignment horizontal="left" vertical="center"/>
    </xf>
    <xf numFmtId="0" fontId="113" fillId="4" borderId="0" xfId="0" applyFont="1" applyFill="1" applyAlignment="1"/>
    <xf numFmtId="0" fontId="2" fillId="4" borderId="0" xfId="0" applyFont="1" applyFill="1"/>
    <xf numFmtId="0" fontId="106" fillId="4" borderId="0" xfId="0" applyFont="1" applyFill="1" applyAlignment="1">
      <alignment horizontal="left" vertical="center"/>
    </xf>
    <xf numFmtId="0" fontId="114" fillId="4" borderId="0" xfId="0" applyFont="1" applyFill="1" applyAlignment="1"/>
    <xf numFmtId="0" fontId="16" fillId="4" borderId="0" xfId="0" applyFont="1" applyFill="1"/>
    <xf numFmtId="0" fontId="105" fillId="4" borderId="0" xfId="0" applyFont="1" applyFill="1" applyAlignment="1">
      <alignment vertical="center"/>
    </xf>
    <xf numFmtId="0" fontId="113" fillId="4" borderId="0" xfId="0" applyFont="1" applyFill="1"/>
    <xf numFmtId="0" fontId="39" fillId="4" borderId="0" xfId="0" applyFont="1" applyFill="1" applyAlignment="1">
      <alignment vertical="center"/>
    </xf>
    <xf numFmtId="0" fontId="5" fillId="4" borderId="0" xfId="5" applyFill="1"/>
    <xf numFmtId="0" fontId="115" fillId="4" borderId="0" xfId="0" applyFont="1" applyFill="1"/>
    <xf numFmtId="0" fontId="75" fillId="4" borderId="0" xfId="13" applyFont="1" applyFill="1" applyAlignment="1">
      <alignment vertical="center"/>
    </xf>
    <xf numFmtId="0" fontId="93" fillId="4" borderId="0" xfId="0" applyFont="1" applyFill="1" applyAlignment="1">
      <alignment horizontal="left" vertical="center"/>
    </xf>
    <xf numFmtId="0" fontId="5" fillId="4" borderId="0" xfId="13" applyFill="1" applyAlignment="1">
      <alignment horizontal="left"/>
    </xf>
    <xf numFmtId="0" fontId="13" fillId="4" borderId="0" xfId="14" applyFill="1"/>
    <xf numFmtId="0" fontId="117" fillId="4" borderId="0" xfId="0" applyFont="1" applyFill="1" applyAlignment="1">
      <alignment horizontal="left" vertical="top"/>
    </xf>
    <xf numFmtId="0" fontId="33" fillId="4" borderId="0" xfId="14" applyFont="1" applyFill="1"/>
    <xf numFmtId="168" fontId="33" fillId="4" borderId="0" xfId="14" applyNumberFormat="1" applyFont="1" applyFill="1"/>
    <xf numFmtId="168" fontId="13" fillId="4" borderId="0" xfId="14" applyNumberFormat="1" applyFill="1"/>
    <xf numFmtId="0" fontId="116" fillId="4" borderId="0" xfId="0" applyFont="1" applyFill="1" applyAlignment="1">
      <alignment vertical="top"/>
    </xf>
    <xf numFmtId="0" fontId="118" fillId="0" borderId="0" xfId="11" applyFont="1"/>
    <xf numFmtId="0" fontId="110" fillId="4" borderId="0" xfId="0" applyFont="1" applyFill="1" applyAlignment="1">
      <alignment vertical="center"/>
    </xf>
    <xf numFmtId="0" fontId="111" fillId="4" borderId="0" xfId="0" applyFont="1" applyFill="1"/>
    <xf numFmtId="0" fontId="112" fillId="4" borderId="0" xfId="0" applyFont="1" applyFill="1" applyAlignment="1">
      <alignment vertical="center"/>
    </xf>
    <xf numFmtId="0" fontId="10" fillId="4" borderId="0" xfId="0" applyFont="1" applyFill="1" applyAlignment="1">
      <alignment vertical="center"/>
    </xf>
    <xf numFmtId="0" fontId="118" fillId="4" borderId="0" xfId="11" applyFont="1" applyFill="1"/>
    <xf numFmtId="0" fontId="37" fillId="4" borderId="0" xfId="11" applyFill="1"/>
    <xf numFmtId="0" fontId="65" fillId="4" borderId="0" xfId="11" applyFont="1" applyFill="1"/>
    <xf numFmtId="0" fontId="65" fillId="0" borderId="0" xfId="11" applyFont="1"/>
    <xf numFmtId="0" fontId="119" fillId="4" borderId="0" xfId="0" applyFont="1" applyFill="1"/>
    <xf numFmtId="0" fontId="120" fillId="4" borderId="0" xfId="13" applyFont="1" applyFill="1"/>
    <xf numFmtId="0" fontId="66" fillId="4" borderId="0" xfId="11" applyFont="1" applyFill="1"/>
    <xf numFmtId="0" fontId="121" fillId="4" borderId="0" xfId="13" applyFont="1" applyFill="1"/>
    <xf numFmtId="0" fontId="66" fillId="0" borderId="0" xfId="11" applyFont="1"/>
    <xf numFmtId="0" fontId="10" fillId="4" borderId="0" xfId="0" applyFont="1" applyFill="1"/>
    <xf numFmtId="172" fontId="12" fillId="4" borderId="0" xfId="6" applyNumberFormat="1" applyFill="1"/>
    <xf numFmtId="0" fontId="2" fillId="0" borderId="0" xfId="12" applyFont="1" applyFill="1"/>
    <xf numFmtId="0" fontId="38" fillId="0" borderId="0" xfId="12" applyFill="1"/>
    <xf numFmtId="168" fontId="38" fillId="0" borderId="0" xfId="12" applyNumberFormat="1" applyFill="1"/>
    <xf numFmtId="169" fontId="38" fillId="0" borderId="0" xfId="12" applyNumberFormat="1" applyFill="1"/>
    <xf numFmtId="0" fontId="123" fillId="4" borderId="0" xfId="0" applyFont="1" applyFill="1" applyAlignment="1">
      <alignment vertical="center"/>
    </xf>
    <xf numFmtId="0" fontId="125" fillId="4" borderId="0" xfId="0" applyFont="1" applyFill="1" applyAlignment="1">
      <alignment vertical="center"/>
    </xf>
    <xf numFmtId="0" fontId="126" fillId="4" borderId="0" xfId="12" applyFont="1" applyFill="1"/>
    <xf numFmtId="169" fontId="38" fillId="4" borderId="0" xfId="12" applyNumberFormat="1" applyFill="1"/>
    <xf numFmtId="0" fontId="0" fillId="0" borderId="0" xfId="0" applyFill="1" applyAlignment="1">
      <alignment wrapText="1"/>
    </xf>
    <xf numFmtId="0" fontId="109" fillId="4" borderId="0" xfId="0" applyFont="1" applyFill="1" applyAlignment="1">
      <alignment horizontal="left" vertical="center"/>
    </xf>
    <xf numFmtId="0" fontId="0" fillId="4" borderId="0" xfId="0" applyFill="1" applyBorder="1"/>
    <xf numFmtId="0" fontId="95" fillId="4" borderId="39" xfId="0" applyFont="1" applyFill="1" applyBorder="1" applyAlignment="1">
      <alignment horizontal="left" vertical="center" wrapText="1"/>
    </xf>
    <xf numFmtId="0" fontId="38" fillId="4" borderId="41" xfId="12" applyFill="1" applyBorder="1" applyAlignment="1">
      <alignment horizontal="left"/>
    </xf>
    <xf numFmtId="0" fontId="39" fillId="0" borderId="0" xfId="0" applyFont="1" applyAlignment="1">
      <alignment vertical="top" wrapText="1"/>
    </xf>
    <xf numFmtId="0" fontId="105" fillId="0" borderId="0" xfId="0" applyFont="1"/>
    <xf numFmtId="0" fontId="93" fillId="4" borderId="0" xfId="0" applyFont="1" applyFill="1"/>
    <xf numFmtId="0" fontId="110" fillId="4" borderId="0" xfId="0" applyFont="1" applyFill="1"/>
    <xf numFmtId="0" fontId="122" fillId="4" borderId="0" xfId="0" applyFont="1" applyFill="1"/>
    <xf numFmtId="0" fontId="127" fillId="4" borderId="0" xfId="0" applyFont="1" applyFill="1" applyAlignment="1">
      <alignment horizontal="center"/>
    </xf>
    <xf numFmtId="0" fontId="127" fillId="4" borderId="0" xfId="0" applyFont="1" applyFill="1"/>
    <xf numFmtId="0" fontId="79" fillId="4" borderId="41" xfId="0" applyFont="1" applyFill="1" applyBorder="1" applyAlignment="1">
      <alignment horizontal="center" wrapText="1"/>
    </xf>
    <xf numFmtId="0" fontId="79" fillId="4" borderId="10" xfId="0" applyFont="1" applyFill="1" applyBorder="1" applyAlignment="1">
      <alignment horizontal="center" wrapText="1"/>
    </xf>
    <xf numFmtId="0" fontId="79" fillId="4" borderId="10" xfId="0" applyFont="1" applyFill="1" applyBorder="1" applyAlignment="1">
      <alignment wrapText="1"/>
    </xf>
    <xf numFmtId="0" fontId="117" fillId="0" borderId="0" xfId="0" applyFont="1"/>
    <xf numFmtId="0" fontId="0" fillId="0" borderId="0" xfId="0" applyFont="1"/>
    <xf numFmtId="0" fontId="128" fillId="4" borderId="0" xfId="0" applyFont="1" applyFill="1"/>
    <xf numFmtId="0" fontId="117" fillId="4" borderId="0" xfId="0" applyFont="1" applyFill="1" applyAlignment="1"/>
    <xf numFmtId="0" fontId="129" fillId="4" borderId="0" xfId="5" applyFont="1" applyFill="1"/>
    <xf numFmtId="0" fontId="130" fillId="4" borderId="0" xfId="5" applyFont="1" applyFill="1"/>
    <xf numFmtId="0" fontId="131" fillId="4" borderId="0" xfId="6" applyFont="1" applyFill="1"/>
    <xf numFmtId="0" fontId="132" fillId="4" borderId="0" xfId="6" applyFont="1" applyFill="1"/>
    <xf numFmtId="0" fontId="133" fillId="4" borderId="0" xfId="0" applyFont="1" applyFill="1" applyAlignment="1"/>
    <xf numFmtId="0" fontId="14" fillId="4" borderId="0" xfId="0" applyFont="1" applyFill="1" applyAlignment="1">
      <alignment wrapText="1"/>
    </xf>
    <xf numFmtId="0" fontId="116" fillId="4" borderId="0" xfId="0" applyFont="1" applyFill="1"/>
    <xf numFmtId="0" fontId="17" fillId="4" borderId="0" xfId="0" applyFont="1" applyFill="1" applyAlignment="1">
      <alignment vertical="center" wrapText="1"/>
    </xf>
    <xf numFmtId="0" fontId="0" fillId="4" borderId="0" xfId="0" applyFill="1" applyAlignment="1">
      <alignment vertical="top" wrapText="1"/>
    </xf>
    <xf numFmtId="0" fontId="134" fillId="4" borderId="0" xfId="0" applyFont="1" applyFill="1" applyAlignment="1">
      <alignment vertical="center"/>
    </xf>
    <xf numFmtId="0" fontId="1" fillId="4" borderId="0" xfId="8" applyFill="1"/>
    <xf numFmtId="0" fontId="117" fillId="4" borderId="0" xfId="8" applyFont="1" applyFill="1"/>
    <xf numFmtId="0" fontId="128" fillId="4" borderId="0" xfId="8" applyFont="1" applyFill="1"/>
    <xf numFmtId="0" fontId="3" fillId="4" borderId="0" xfId="8" applyFont="1" applyFill="1"/>
    <xf numFmtId="0" fontId="17" fillId="4" borderId="0" xfId="0" applyFont="1" applyFill="1" applyAlignment="1">
      <alignment vertical="top" wrapText="1"/>
    </xf>
    <xf numFmtId="0" fontId="112" fillId="4" borderId="0" xfId="8" applyFont="1" applyFill="1"/>
    <xf numFmtId="0" fontId="135" fillId="4" borderId="0" xfId="5" applyFont="1" applyFill="1"/>
    <xf numFmtId="165" fontId="0" fillId="4" borderId="0" xfId="0" applyNumberFormat="1" applyFill="1"/>
    <xf numFmtId="0" fontId="112" fillId="4" borderId="0" xfId="0" applyFont="1" applyFill="1"/>
    <xf numFmtId="0" fontId="30" fillId="4" borderId="0" xfId="9" applyFill="1"/>
    <xf numFmtId="0" fontId="135" fillId="4" borderId="0" xfId="9" applyFont="1" applyFill="1"/>
    <xf numFmtId="0" fontId="130" fillId="4" borderId="0" xfId="9" applyFont="1" applyFill="1"/>
    <xf numFmtId="0" fontId="131" fillId="4" borderId="0" xfId="11" applyFont="1" applyFill="1"/>
    <xf numFmtId="0" fontId="132" fillId="4" borderId="0" xfId="11" applyFont="1" applyFill="1"/>
    <xf numFmtId="0" fontId="12" fillId="4" borderId="0" xfId="11" applyFont="1" applyFill="1"/>
    <xf numFmtId="0" fontId="117" fillId="4" borderId="0" xfId="12" applyFont="1" applyFill="1"/>
    <xf numFmtId="0" fontId="128" fillId="4" borderId="0" xfId="12" applyFont="1" applyFill="1"/>
    <xf numFmtId="0" fontId="7" fillId="4" borderId="0" xfId="12" applyFont="1" applyFill="1"/>
    <xf numFmtId="168" fontId="38" fillId="4" borderId="0" xfId="12" applyNumberFormat="1" applyFill="1"/>
    <xf numFmtId="0" fontId="122" fillId="4" borderId="0" xfId="0" applyFont="1" applyFill="1" applyBorder="1"/>
    <xf numFmtId="0" fontId="116" fillId="4" borderId="0" xfId="0" applyFont="1" applyFill="1" applyBorder="1"/>
    <xf numFmtId="0" fontId="117" fillId="4" borderId="0" xfId="0" applyFont="1" applyFill="1"/>
    <xf numFmtId="0" fontId="136" fillId="4" borderId="0" xfId="0" applyFont="1" applyFill="1"/>
    <xf numFmtId="0" fontId="123" fillId="4" borderId="0" xfId="0" applyFont="1" applyFill="1"/>
    <xf numFmtId="0" fontId="0" fillId="4" borderId="0" xfId="0" applyFont="1" applyFill="1"/>
    <xf numFmtId="0" fontId="137" fillId="4" borderId="0" xfId="0" applyFont="1" applyFill="1"/>
    <xf numFmtId="0" fontId="107" fillId="4" borderId="0" xfId="0" applyFont="1" applyFill="1" applyAlignment="1"/>
    <xf numFmtId="0" fontId="9" fillId="4" borderId="0" xfId="12" applyFont="1" applyFill="1"/>
    <xf numFmtId="0" fontId="47" fillId="4" borderId="0" xfId="0" applyFont="1" applyFill="1" applyAlignment="1">
      <alignment horizontal="left" vertical="center"/>
    </xf>
    <xf numFmtId="0" fontId="138" fillId="4" borderId="0" xfId="0" applyFont="1" applyFill="1" applyAlignment="1"/>
    <xf numFmtId="0" fontId="139" fillId="4" borderId="0" xfId="14" applyFont="1" applyFill="1"/>
    <xf numFmtId="0" fontId="13" fillId="0" borderId="0" xfId="14" applyFill="1"/>
    <xf numFmtId="168" fontId="13" fillId="0" borderId="0" xfId="14" applyNumberFormat="1" applyFill="1"/>
    <xf numFmtId="0" fontId="139" fillId="4" borderId="0" xfId="6" applyFont="1" applyFill="1"/>
    <xf numFmtId="0" fontId="140" fillId="4" borderId="0" xfId="0" applyFont="1" applyFill="1" applyAlignment="1"/>
    <xf numFmtId="0" fontId="117" fillId="4" borderId="0" xfId="0" applyFont="1" applyFill="1" applyAlignment="1">
      <alignment horizontal="left" vertical="center"/>
    </xf>
    <xf numFmtId="0" fontId="141" fillId="4" borderId="0" xfId="12" applyFont="1" applyFill="1"/>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0" xfId="0" applyFont="1" applyAlignment="1">
      <alignment horizontal="center"/>
    </xf>
    <xf numFmtId="0" fontId="3" fillId="6" borderId="17" xfId="0" applyFont="1" applyFill="1" applyBorder="1" applyAlignment="1">
      <alignment horizontal="center" vertical="center" wrapText="1"/>
    </xf>
    <xf numFmtId="0" fontId="3" fillId="6" borderId="18" xfId="0" applyFont="1" applyFill="1" applyBorder="1" applyAlignment="1">
      <alignment horizontal="center" vertical="center" wrapText="1"/>
    </xf>
    <xf numFmtId="0" fontId="3" fillId="7" borderId="17" xfId="0" applyFont="1" applyFill="1" applyBorder="1" applyAlignment="1">
      <alignment horizontal="center" vertical="center" wrapText="1"/>
    </xf>
    <xf numFmtId="0" fontId="3" fillId="7" borderId="19" xfId="0" applyFont="1" applyFill="1" applyBorder="1" applyAlignment="1">
      <alignment horizontal="center" vertical="center" wrapText="1"/>
    </xf>
    <xf numFmtId="0" fontId="3" fillId="7" borderId="17" xfId="0" applyFont="1" applyFill="1" applyBorder="1" applyAlignment="1">
      <alignment horizontal="center" vertical="center"/>
    </xf>
    <xf numFmtId="0" fontId="3" fillId="7" borderId="19" xfId="0" applyFont="1" applyFill="1" applyBorder="1" applyAlignment="1">
      <alignment horizontal="center" vertical="center"/>
    </xf>
    <xf numFmtId="0" fontId="3" fillId="7" borderId="18" xfId="0" applyFont="1" applyFill="1" applyBorder="1" applyAlignment="1">
      <alignment horizontal="center" vertical="center"/>
    </xf>
    <xf numFmtId="0" fontId="3" fillId="0" borderId="20" xfId="0" applyFont="1" applyBorder="1" applyAlignment="1">
      <alignment horizontal="center" vertical="center" wrapText="1"/>
    </xf>
    <xf numFmtId="0" fontId="3" fillId="0" borderId="27" xfId="0" applyFont="1" applyBorder="1" applyAlignment="1">
      <alignment horizontal="center" vertical="center" wrapText="1"/>
    </xf>
    <xf numFmtId="0" fontId="3" fillId="12" borderId="46" xfId="0" applyFont="1" applyFill="1" applyBorder="1" applyAlignment="1">
      <alignment horizontal="center" vertical="center" wrapText="1"/>
    </xf>
    <xf numFmtId="0" fontId="3" fillId="12" borderId="47" xfId="0" applyFont="1" applyFill="1" applyBorder="1" applyAlignment="1">
      <alignment horizontal="center" vertical="center" wrapText="1"/>
    </xf>
    <xf numFmtId="0" fontId="3" fillId="6" borderId="20" xfId="0" applyFont="1" applyFill="1" applyBorder="1" applyAlignment="1">
      <alignment horizontal="center" vertical="center" wrapText="1"/>
    </xf>
    <xf numFmtId="0" fontId="3" fillId="6" borderId="22" xfId="0" applyFont="1" applyFill="1" applyBorder="1" applyAlignment="1">
      <alignment horizontal="center" vertical="center" wrapText="1"/>
    </xf>
    <xf numFmtId="0" fontId="3" fillId="6" borderId="38" xfId="0" applyFont="1" applyFill="1" applyBorder="1" applyAlignment="1">
      <alignment horizontal="center" vertical="center" wrapText="1"/>
    </xf>
    <xf numFmtId="0" fontId="3" fillId="6" borderId="40" xfId="0" applyFont="1" applyFill="1" applyBorder="1" applyAlignment="1">
      <alignment horizontal="center" vertical="center" wrapText="1"/>
    </xf>
    <xf numFmtId="0" fontId="3" fillId="8" borderId="41" xfId="0" applyFont="1" applyFill="1" applyBorder="1" applyAlignment="1">
      <alignment horizontal="center" vertical="center" wrapText="1"/>
    </xf>
    <xf numFmtId="0" fontId="3" fillId="8" borderId="8" xfId="0" applyFont="1" applyFill="1" applyBorder="1" applyAlignment="1">
      <alignment horizontal="center" vertical="center" wrapText="1"/>
    </xf>
    <xf numFmtId="0" fontId="3" fillId="8" borderId="7" xfId="0" applyFont="1" applyFill="1" applyBorder="1" applyAlignment="1">
      <alignment horizontal="center" vertical="center" wrapText="1"/>
    </xf>
    <xf numFmtId="0" fontId="3" fillId="8" borderId="42" xfId="0" applyFont="1" applyFill="1" applyBorder="1" applyAlignment="1">
      <alignment horizontal="center" vertical="center" wrapText="1"/>
    </xf>
    <xf numFmtId="0" fontId="3" fillId="0" borderId="43"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45" xfId="0" applyFont="1" applyBorder="1" applyAlignment="1">
      <alignment horizontal="center" vertical="center" wrapText="1"/>
    </xf>
    <xf numFmtId="0" fontId="3" fillId="12" borderId="45" xfId="0" applyFont="1" applyFill="1" applyBorder="1" applyAlignment="1">
      <alignment horizontal="center" vertical="center" wrapText="1"/>
    </xf>
    <xf numFmtId="0" fontId="3" fillId="0" borderId="5" xfId="0" applyFont="1" applyFill="1" applyBorder="1" applyAlignment="1">
      <alignment horizontal="center"/>
    </xf>
    <xf numFmtId="0" fontId="3" fillId="0" borderId="12" xfId="0" applyFont="1" applyFill="1" applyBorder="1" applyAlignment="1">
      <alignment horizontal="center"/>
    </xf>
    <xf numFmtId="0" fontId="3" fillId="0" borderId="6" xfId="0" applyFont="1" applyFill="1" applyBorder="1" applyAlignment="1">
      <alignment horizontal="center"/>
    </xf>
    <xf numFmtId="0" fontId="30" fillId="4" borderId="0" xfId="9" applyFill="1" applyAlignment="1">
      <alignment horizontal="left" vertical="top" wrapText="1"/>
    </xf>
    <xf numFmtId="0" fontId="131" fillId="4" borderId="0" xfId="6" applyFont="1" applyFill="1" applyAlignment="1">
      <alignment horizontal="left" wrapText="1"/>
    </xf>
    <xf numFmtId="0" fontId="37" fillId="0" borderId="0" xfId="11" applyFill="1" applyAlignment="1">
      <alignment horizontal="center"/>
    </xf>
    <xf numFmtId="0" fontId="39" fillId="0" borderId="0" xfId="8" applyFont="1" applyFill="1" applyAlignment="1">
      <alignment horizontal="center"/>
    </xf>
    <xf numFmtId="0" fontId="5" fillId="0" borderId="0" xfId="5" applyFill="1" applyAlignment="1">
      <alignment horizontal="center"/>
    </xf>
    <xf numFmtId="0" fontId="56" fillId="4" borderId="0" xfId="6" applyFont="1" applyFill="1" applyAlignment="1">
      <alignment horizontal="left" vertical="center"/>
    </xf>
    <xf numFmtId="0" fontId="56" fillId="4" borderId="0" xfId="6" applyFont="1" applyFill="1" applyAlignment="1">
      <alignment horizontal="left" vertical="center" wrapText="1"/>
    </xf>
    <xf numFmtId="0" fontId="37" fillId="0" borderId="0" xfId="11" applyAlignment="1">
      <alignment horizontal="center"/>
    </xf>
    <xf numFmtId="0" fontId="124" fillId="4" borderId="0" xfId="0" applyFont="1" applyFill="1" applyAlignment="1">
      <alignment vertical="center" wrapText="1"/>
    </xf>
    <xf numFmtId="0" fontId="53" fillId="4" borderId="41" xfId="0" applyFont="1" applyFill="1" applyBorder="1" applyAlignment="1">
      <alignment horizontal="left" vertical="top"/>
    </xf>
    <xf numFmtId="0" fontId="80" fillId="4" borderId="0" xfId="0" applyFont="1" applyFill="1" applyAlignment="1">
      <alignment horizontal="center" vertical="center" wrapText="1"/>
    </xf>
    <xf numFmtId="0" fontId="80" fillId="4" borderId="41" xfId="0" applyFont="1" applyFill="1" applyBorder="1" applyAlignment="1">
      <alignment horizontal="center" vertical="center" wrapText="1"/>
    </xf>
    <xf numFmtId="0" fontId="79" fillId="4" borderId="0" xfId="0" applyFont="1" applyFill="1" applyAlignment="1">
      <alignment horizontal="center" vertical="center" wrapText="1"/>
    </xf>
    <xf numFmtId="0" fontId="79" fillId="4" borderId="41" xfId="0" applyFont="1" applyFill="1" applyBorder="1" applyAlignment="1">
      <alignment horizontal="center" vertical="center" wrapText="1"/>
    </xf>
    <xf numFmtId="0" fontId="80" fillId="4" borderId="41" xfId="0" applyFont="1" applyFill="1" applyBorder="1" applyAlignment="1">
      <alignment horizontal="center" vertical="top" wrapText="1"/>
    </xf>
    <xf numFmtId="0" fontId="80" fillId="4" borderId="41" xfId="0" applyFont="1" applyFill="1" applyBorder="1" applyAlignment="1">
      <alignment horizontal="center" vertical="top"/>
    </xf>
    <xf numFmtId="0" fontId="80" fillId="4" borderId="0" xfId="0" applyFont="1" applyFill="1" applyAlignment="1">
      <alignment horizontal="center" vertical="top"/>
    </xf>
    <xf numFmtId="0" fontId="80" fillId="4" borderId="10" xfId="0" applyFont="1" applyFill="1" applyBorder="1" applyAlignment="1">
      <alignment horizontal="center" vertical="top" wrapText="1"/>
    </xf>
    <xf numFmtId="0" fontId="79" fillId="4" borderId="10" xfId="0" applyFont="1" applyFill="1" applyBorder="1" applyAlignment="1">
      <alignment horizontal="center" vertical="center" wrapText="1"/>
    </xf>
    <xf numFmtId="0" fontId="79" fillId="4" borderId="10" xfId="0" applyFont="1" applyFill="1" applyBorder="1" applyAlignment="1">
      <alignment horizontal="center"/>
    </xf>
    <xf numFmtId="0" fontId="79" fillId="4" borderId="10" xfId="0" applyFont="1" applyFill="1" applyBorder="1" applyAlignment="1">
      <alignment horizontal="center" wrapText="1"/>
    </xf>
    <xf numFmtId="0" fontId="101" fillId="0" borderId="0" xfId="0" applyFont="1" applyAlignment="1">
      <alignment horizontal="center" vertical="center" wrapText="1"/>
    </xf>
    <xf numFmtId="0" fontId="102" fillId="0" borderId="0" xfId="0" applyFont="1" applyAlignment="1">
      <alignment horizontal="left" vertical="top" wrapText="1"/>
    </xf>
    <xf numFmtId="0" fontId="99" fillId="0" borderId="50" xfId="0" applyFont="1" applyBorder="1" applyAlignment="1">
      <alignment horizontal="center" vertical="center" wrapText="1"/>
    </xf>
    <xf numFmtId="0" fontId="101" fillId="0" borderId="52" xfId="0" applyFont="1" applyBorder="1" applyAlignment="1">
      <alignment horizontal="center" vertical="center" wrapText="1"/>
    </xf>
    <xf numFmtId="0" fontId="101" fillId="0" borderId="53" xfId="0" applyFont="1" applyBorder="1" applyAlignment="1">
      <alignment horizontal="center" vertical="center" wrapText="1"/>
    </xf>
    <xf numFmtId="0" fontId="101" fillId="0" borderId="55" xfId="0" applyFont="1" applyBorder="1" applyAlignment="1">
      <alignment horizontal="center" vertical="center" wrapText="1"/>
    </xf>
    <xf numFmtId="0" fontId="101" fillId="0" borderId="54" xfId="0" applyFont="1" applyBorder="1" applyAlignment="1">
      <alignment horizontal="center" vertical="center" wrapText="1"/>
    </xf>
    <xf numFmtId="0" fontId="15" fillId="0" borderId="0" xfId="0" applyFont="1" applyAlignment="1">
      <alignment horizontal="left"/>
    </xf>
    <xf numFmtId="0" fontId="39" fillId="0" borderId="0" xfId="0" applyFont="1" applyAlignment="1">
      <alignment horizontal="left" vertical="top" wrapText="1"/>
    </xf>
  </cellXfs>
  <cellStyles count="19">
    <cellStyle name="Comma" xfId="1" builtinId="3"/>
    <cellStyle name="Comma 3" xfId="4" xr:uid="{581AAE60-957D-49D8-ACBF-9847E96B112A}"/>
    <cellStyle name="Hyperlink" xfId="7" builtinId="8"/>
    <cellStyle name="Hyperlink 2" xfId="10" xr:uid="{FB5322E2-DA11-4CE7-A98B-C6B3461B1EE2}"/>
    <cellStyle name="Normal" xfId="0" builtinId="0"/>
    <cellStyle name="Normal 2" xfId="6" xr:uid="{656D9936-2B84-4CFE-8B9E-5B4AF00ED1D9}"/>
    <cellStyle name="Normal 2 2" xfId="8" xr:uid="{51E4E906-D4AB-4DCE-B98A-F975601EE88C}"/>
    <cellStyle name="Normal 2 3" xfId="13" xr:uid="{8B16CEEC-DAC0-4841-A49D-7DB8E8184690}"/>
    <cellStyle name="Normal 2 4" xfId="14" xr:uid="{5808C2FD-18C0-46CA-AB7E-E4BFDBBEB827}"/>
    <cellStyle name="Normal 3" xfId="5" xr:uid="{5D1ADD8A-3F7F-4378-B6ED-A1F8675EAC61}"/>
    <cellStyle name="Normal 3 2" xfId="11" xr:uid="{0E9636E9-B53C-4798-97D0-A1B47D4949BE}"/>
    <cellStyle name="Normal 3 3" xfId="17" xr:uid="{48378B8E-B927-46D4-A288-A81CACFE4D44}"/>
    <cellStyle name="Normal 4" xfId="9" xr:uid="{7682355C-DB7E-44F6-922B-1515934A5DC9}"/>
    <cellStyle name="Normal 4 2" xfId="15" xr:uid="{85C5A2D2-BA36-4D57-9D01-94FE2CC9D59B}"/>
    <cellStyle name="Normal 5" xfId="3" xr:uid="{10DF7EC8-FD5B-4004-8273-1DBDD1B4B647}"/>
    <cellStyle name="Normal 6" xfId="12" xr:uid="{47FF718C-846D-4A37-BBEE-809489B70932}"/>
    <cellStyle name="Normal 6 2" xfId="16" xr:uid="{3B5D1C33-70B4-44BD-A7A7-DF4D36B57DA5}"/>
    <cellStyle name="Normal 7" xfId="18" xr:uid="{CC0885BF-AEF7-4758-BECC-F66FDFE14DCB}"/>
    <cellStyle name="Percent" xfId="2" builtinId="5"/>
  </cellStyles>
  <dxfs count="1">
    <dxf>
      <font>
        <color rgb="FF006100"/>
      </font>
      <fill>
        <patternFill>
          <bgColor rgb="FFC6EFCE"/>
        </patternFill>
      </fill>
    </dxf>
  </dxfs>
  <tableStyles count="1" defaultTableStyle="TableStyleMedium2" defaultPivotStyle="PivotStyleLight16">
    <tableStyle name="Invisible" pivot="0" table="0" count="0" xr9:uid="{7D27202F-654A-45D3-8F01-9F9AB0382602}"/>
  </tableStyles>
  <colors>
    <mruColors>
      <color rgb="FF82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1.xml"/><Relationship Id="rId55"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4.xml"/><Relationship Id="rId58" Type="http://schemas.openxmlformats.org/officeDocument/2006/relationships/calcChain" Target="calcChain.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externalLink" Target="externalLinks/externalLink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3.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11.xml"/><Relationship Id="rId1" Type="http://schemas.microsoft.com/office/2011/relationships/chartStyle" Target="style11.xml"/></Relationships>
</file>

<file path=xl/charts/_rels/chart13.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13.xml"/><Relationship Id="rId1" Type="http://schemas.microsoft.com/office/2011/relationships/chartStyle" Target="style13.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20.xml"/><Relationship Id="rId2" Type="http://schemas.microsoft.com/office/2011/relationships/chartColorStyle" Target="colors14.xml"/><Relationship Id="rId1" Type="http://schemas.microsoft.com/office/2011/relationships/chartStyle" Target="style14.xml"/></Relationships>
</file>

<file path=xl/charts/_rels/chart16.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7.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8.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9.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2.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3.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4.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5.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6.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7.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8.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9.xml.rels><?xml version="1.0" encoding="UTF-8" standalone="yes"?>
<Relationships xmlns="http://schemas.openxmlformats.org/package/2006/relationships"><Relationship Id="rId3" Type="http://schemas.openxmlformats.org/officeDocument/2006/relationships/chartUserShapes" Target="../drawings/drawing33.xml"/><Relationship Id="rId2" Type="http://schemas.microsoft.com/office/2011/relationships/chartColorStyle" Target="colors27.xml"/><Relationship Id="rId1" Type="http://schemas.microsoft.com/office/2011/relationships/chartStyle" Target="style27.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3" Type="http://schemas.openxmlformats.org/officeDocument/2006/relationships/chartUserShapes" Target="../drawings/drawing35.xml"/><Relationship Id="rId2" Type="http://schemas.microsoft.com/office/2011/relationships/chartColorStyle" Target="colors28.xml"/><Relationship Id="rId1" Type="http://schemas.microsoft.com/office/2011/relationships/chartStyle" Target="style28.xml"/></Relationships>
</file>

<file path=xl/charts/_rels/chart31.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2.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3.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4.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5.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6.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7.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8.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9.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41.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2.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3.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4.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5.xml.rels><?xml version="1.0" encoding="UTF-8" standalone="yes"?>
<Relationships xmlns="http://schemas.openxmlformats.org/package/2006/relationships"><Relationship Id="rId3" Type="http://schemas.openxmlformats.org/officeDocument/2006/relationships/chartUserShapes" Target="../drawings/drawing42.xml"/><Relationship Id="rId2" Type="http://schemas.microsoft.com/office/2011/relationships/chartColorStyle" Target="colors43.xml"/><Relationship Id="rId1" Type="http://schemas.microsoft.com/office/2011/relationships/chartStyle" Target="style43.xml"/></Relationships>
</file>

<file path=xl/charts/_rels/chart46.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7.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8.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9.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51.xml.rels><?xml version="1.0" encoding="UTF-8" standalone="yes"?>
<Relationships xmlns="http://schemas.openxmlformats.org/package/2006/relationships"><Relationship Id="rId3" Type="http://schemas.openxmlformats.org/officeDocument/2006/relationships/chartUserShapes" Target="../drawings/drawing48.xml"/><Relationship Id="rId2" Type="http://schemas.microsoft.com/office/2011/relationships/chartColorStyle" Target="colors49.xml"/><Relationship Id="rId1" Type="http://schemas.microsoft.com/office/2011/relationships/chartStyle" Target="style49.xml"/></Relationships>
</file>

<file path=xl/charts/_rels/chart52.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3.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4.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5.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6.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8.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9.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61.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62.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_rels/chart63.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66.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67.xml.rels><?xml version="1.0" encoding="UTF-8" standalone="yes"?>
<Relationships xmlns="http://schemas.openxmlformats.org/package/2006/relationships"><Relationship Id="rId2" Type="http://schemas.microsoft.com/office/2011/relationships/chartColorStyle" Target="colors62.xml"/><Relationship Id="rId1" Type="http://schemas.microsoft.com/office/2011/relationships/chartStyle" Target="style62.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877560668369196"/>
          <c:y val="5.1761340905032503E-2"/>
          <c:w val="0.71933561012618097"/>
          <c:h val="0.85270247316317127"/>
        </c:manualLayout>
      </c:layout>
      <c:areaChart>
        <c:grouping val="stacked"/>
        <c:varyColors val="0"/>
        <c:ser>
          <c:idx val="0"/>
          <c:order val="0"/>
          <c:tx>
            <c:strRef>
              <c:f>'Figure 1.1'!$A$6</c:f>
              <c:strCache>
                <c:ptCount val="1"/>
                <c:pt idx="0">
                  <c:v>CO2</c:v>
                </c:pt>
              </c:strCache>
            </c:strRef>
          </c:tx>
          <c:spPr>
            <a:solidFill>
              <a:schemeClr val="bg1">
                <a:lumMod val="75000"/>
              </a:schemeClr>
            </a:solidFill>
            <a:ln>
              <a:noFill/>
            </a:ln>
            <a:effectLst/>
          </c:spPr>
          <c:cat>
            <c:numRef>
              <c:f>'Figure 1.1'!$B$5:$BJ$5</c:f>
              <c:numCache>
                <c:formatCode>General</c:formatCode>
                <c:ptCount val="6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numCache>
            </c:numRef>
          </c:cat>
          <c:val>
            <c:numRef>
              <c:f>'Figure 1.1'!$B$6:$AG$6</c:f>
              <c:numCache>
                <c:formatCode>0</c:formatCode>
                <c:ptCount val="32"/>
                <c:pt idx="0">
                  <c:v>21988.831704252945</c:v>
                </c:pt>
                <c:pt idx="1">
                  <c:v>22116.37588364321</c:v>
                </c:pt>
                <c:pt idx="2">
                  <c:v>22018.030844668956</c:v>
                </c:pt>
                <c:pt idx="3">
                  <c:v>22128.165147913129</c:v>
                </c:pt>
                <c:pt idx="4">
                  <c:v>22338.858424167218</c:v>
                </c:pt>
                <c:pt idx="5">
                  <c:v>22964.147299954235</c:v>
                </c:pt>
                <c:pt idx="6">
                  <c:v>23384.881260085189</c:v>
                </c:pt>
                <c:pt idx="7">
                  <c:v>23804.372011956963</c:v>
                </c:pt>
                <c:pt idx="8">
                  <c:v>23912.791966497229</c:v>
                </c:pt>
                <c:pt idx="9">
                  <c:v>24047.107292991299</c:v>
                </c:pt>
                <c:pt idx="10">
                  <c:v>24863.141430353746</c:v>
                </c:pt>
                <c:pt idx="11">
                  <c:v>25220.827228404258</c:v>
                </c:pt>
                <c:pt idx="12">
                  <c:v>25541.740450055586</c:v>
                </c:pt>
                <c:pt idx="13">
                  <c:v>26788.570386789001</c:v>
                </c:pt>
                <c:pt idx="14">
                  <c:v>28001.489482468969</c:v>
                </c:pt>
                <c:pt idx="15">
                  <c:v>29040.136645162904</c:v>
                </c:pt>
                <c:pt idx="16">
                  <c:v>30016.069598407365</c:v>
                </c:pt>
                <c:pt idx="17">
                  <c:v>31172.181151151173</c:v>
                </c:pt>
                <c:pt idx="18">
                  <c:v>31378.009032267251</c:v>
                </c:pt>
                <c:pt idx="19">
                  <c:v>31086.829708426671</c:v>
                </c:pt>
                <c:pt idx="20">
                  <c:v>32916.593205944773</c:v>
                </c:pt>
                <c:pt idx="21">
                  <c:v>33898.763931200228</c:v>
                </c:pt>
                <c:pt idx="22">
                  <c:v>34459.060902290395</c:v>
                </c:pt>
                <c:pt idx="23">
                  <c:v>34915.082368486466</c:v>
                </c:pt>
                <c:pt idx="24">
                  <c:v>35074.725809814954</c:v>
                </c:pt>
                <c:pt idx="25">
                  <c:v>35041.829661253068</c:v>
                </c:pt>
                <c:pt idx="26">
                  <c:v>35081.364556010485</c:v>
                </c:pt>
                <c:pt idx="27">
                  <c:v>36253.221813574004</c:v>
                </c:pt>
                <c:pt idx="28">
                  <c:v>35502.381590744189</c:v>
                </c:pt>
                <c:pt idx="29">
                  <c:v>36371.516705464703</c:v>
                </c:pt>
                <c:pt idx="30">
                  <c:v>34711.712588606846</c:v>
                </c:pt>
                <c:pt idx="31">
                  <c:v>36067.690366287621</c:v>
                </c:pt>
              </c:numCache>
            </c:numRef>
          </c:val>
          <c:extLst>
            <c:ext xmlns:c16="http://schemas.microsoft.com/office/drawing/2014/chart" uri="{C3380CC4-5D6E-409C-BE32-E72D297353CC}">
              <c16:uniqueId val="{00000000-D622-4E7C-B2DC-75BFB3BBFDB0}"/>
            </c:ext>
          </c:extLst>
        </c:ser>
        <c:ser>
          <c:idx val="1"/>
          <c:order val="1"/>
          <c:tx>
            <c:strRef>
              <c:f>'Figure 1.1'!$A$7</c:f>
              <c:strCache>
                <c:ptCount val="1"/>
                <c:pt idx="0">
                  <c:v>Methane</c:v>
                </c:pt>
              </c:strCache>
            </c:strRef>
          </c:tx>
          <c:spPr>
            <a:solidFill>
              <a:srgbClr val="E35205"/>
            </a:solidFill>
            <a:ln>
              <a:noFill/>
            </a:ln>
            <a:effectLst/>
          </c:spPr>
          <c:cat>
            <c:numRef>
              <c:f>'Figure 1.1'!$B$5:$BJ$5</c:f>
              <c:numCache>
                <c:formatCode>General</c:formatCode>
                <c:ptCount val="6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numCache>
            </c:numRef>
          </c:cat>
          <c:val>
            <c:numRef>
              <c:f>'Figure 1.1'!$B$7:$AG$7</c:f>
              <c:numCache>
                <c:formatCode>0</c:formatCode>
                <c:ptCount val="32"/>
                <c:pt idx="0">
                  <c:v>7357.5507326603611</c:v>
                </c:pt>
                <c:pt idx="1">
                  <c:v>7311.6823397071093</c:v>
                </c:pt>
                <c:pt idx="2">
                  <c:v>7312.5543860770649</c:v>
                </c:pt>
                <c:pt idx="3">
                  <c:v>7300.3860628956618</c:v>
                </c:pt>
                <c:pt idx="4">
                  <c:v>7349.3685631731314</c:v>
                </c:pt>
                <c:pt idx="5">
                  <c:v>7446.4645227875289</c:v>
                </c:pt>
                <c:pt idx="6">
                  <c:v>7527.0438186121446</c:v>
                </c:pt>
                <c:pt idx="7">
                  <c:v>7519.4777825714336</c:v>
                </c:pt>
                <c:pt idx="8">
                  <c:v>7440.045222252752</c:v>
                </c:pt>
                <c:pt idx="9">
                  <c:v>7471.1779331779899</c:v>
                </c:pt>
                <c:pt idx="10">
                  <c:v>7575.4072274801501</c:v>
                </c:pt>
                <c:pt idx="11">
                  <c:v>7586.6504840649204</c:v>
                </c:pt>
                <c:pt idx="12">
                  <c:v>7587.7060254119442</c:v>
                </c:pt>
                <c:pt idx="13">
                  <c:v>7815.1522151580712</c:v>
                </c:pt>
                <c:pt idx="14">
                  <c:v>7990.6986009073444</c:v>
                </c:pt>
                <c:pt idx="15">
                  <c:v>8149.4482899847317</c:v>
                </c:pt>
                <c:pt idx="16">
                  <c:v>8306.6336737005549</c:v>
                </c:pt>
                <c:pt idx="17">
                  <c:v>8385.5304444063331</c:v>
                </c:pt>
                <c:pt idx="18">
                  <c:v>8528.6363280213336</c:v>
                </c:pt>
                <c:pt idx="19">
                  <c:v>8512.0351679152609</c:v>
                </c:pt>
                <c:pt idx="20">
                  <c:v>8660.9808139733414</c:v>
                </c:pt>
                <c:pt idx="21">
                  <c:v>8833.5620751949955</c:v>
                </c:pt>
                <c:pt idx="22">
                  <c:v>8953.3951555790682</c:v>
                </c:pt>
                <c:pt idx="23">
                  <c:v>9007.2095259407015</c:v>
                </c:pt>
                <c:pt idx="24">
                  <c:v>9079.9382280751433</c:v>
                </c:pt>
                <c:pt idx="25">
                  <c:v>9129.0192887021822</c:v>
                </c:pt>
                <c:pt idx="26">
                  <c:v>9169.8283057916597</c:v>
                </c:pt>
                <c:pt idx="27">
                  <c:v>9368.158403042924</c:v>
                </c:pt>
                <c:pt idx="28">
                  <c:v>9294.4680145587336</c:v>
                </c:pt>
                <c:pt idx="29">
                  <c:v>9526.9679044889563</c:v>
                </c:pt>
                <c:pt idx="30">
                  <c:v>9022.2045484122518</c:v>
                </c:pt>
                <c:pt idx="31">
                  <c:v>9374.6478005885456</c:v>
                </c:pt>
              </c:numCache>
            </c:numRef>
          </c:val>
          <c:extLst>
            <c:ext xmlns:c16="http://schemas.microsoft.com/office/drawing/2014/chart" uri="{C3380CC4-5D6E-409C-BE32-E72D297353CC}">
              <c16:uniqueId val="{00000001-D622-4E7C-B2DC-75BFB3BBFDB0}"/>
            </c:ext>
          </c:extLst>
        </c:ser>
        <c:ser>
          <c:idx val="2"/>
          <c:order val="2"/>
          <c:tx>
            <c:strRef>
              <c:f>'Figure 1.1'!$A$8</c:f>
              <c:strCache>
                <c:ptCount val="1"/>
                <c:pt idx="0">
                  <c:v>Other GHGs</c:v>
                </c:pt>
              </c:strCache>
            </c:strRef>
          </c:tx>
          <c:spPr>
            <a:solidFill>
              <a:srgbClr val="F2A900"/>
            </a:solidFill>
            <a:ln>
              <a:noFill/>
            </a:ln>
            <a:effectLst/>
          </c:spPr>
          <c:cat>
            <c:numRef>
              <c:f>'Figure 1.1'!$B$5:$BJ$5</c:f>
              <c:numCache>
                <c:formatCode>General</c:formatCode>
                <c:ptCount val="6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numCache>
            </c:numRef>
          </c:cat>
          <c:val>
            <c:numRef>
              <c:f>'Figure 1.1'!$B$8:$AG$8</c:f>
              <c:numCache>
                <c:formatCode>0</c:formatCode>
                <c:ptCount val="32"/>
                <c:pt idx="0">
                  <c:v>4718.399944346449</c:v>
                </c:pt>
                <c:pt idx="1">
                  <c:v>4550.3004289393757</c:v>
                </c:pt>
                <c:pt idx="2">
                  <c:v>4413.1570715172129</c:v>
                </c:pt>
                <c:pt idx="3">
                  <c:v>4536.3022058379247</c:v>
                </c:pt>
                <c:pt idx="4">
                  <c:v>4590.3439636954427</c:v>
                </c:pt>
                <c:pt idx="5">
                  <c:v>4777.8361330227672</c:v>
                </c:pt>
                <c:pt idx="6">
                  <c:v>4986.0864113084681</c:v>
                </c:pt>
                <c:pt idx="7">
                  <c:v>4864.7620865055869</c:v>
                </c:pt>
                <c:pt idx="8">
                  <c:v>4921.97204754001</c:v>
                </c:pt>
                <c:pt idx="9">
                  <c:v>4980.0408392673562</c:v>
                </c:pt>
                <c:pt idx="10">
                  <c:v>5047.8231976150273</c:v>
                </c:pt>
                <c:pt idx="11">
                  <c:v>5056.7971816123099</c:v>
                </c:pt>
                <c:pt idx="12">
                  <c:v>5388.5173011928127</c:v>
                </c:pt>
                <c:pt idx="13">
                  <c:v>5433.0628446857154</c:v>
                </c:pt>
                <c:pt idx="14">
                  <c:v>5742.851238486357</c:v>
                </c:pt>
                <c:pt idx="15">
                  <c:v>5924.9219539132391</c:v>
                </c:pt>
                <c:pt idx="16">
                  <c:v>6081.5050224444494</c:v>
                </c:pt>
                <c:pt idx="17">
                  <c:v>6162.0773736010742</c:v>
                </c:pt>
                <c:pt idx="18">
                  <c:v>6113.4087198946654</c:v>
                </c:pt>
                <c:pt idx="19">
                  <c:v>6090.774451935853</c:v>
                </c:pt>
                <c:pt idx="20">
                  <c:v>6190.0828763067257</c:v>
                </c:pt>
                <c:pt idx="21">
                  <c:v>6319.4022907523613</c:v>
                </c:pt>
                <c:pt idx="22">
                  <c:v>6387.9512867752928</c:v>
                </c:pt>
                <c:pt idx="23">
                  <c:v>6520.1288931637537</c:v>
                </c:pt>
                <c:pt idx="24">
                  <c:v>6725.4161850973251</c:v>
                </c:pt>
                <c:pt idx="25">
                  <c:v>6736.8437140144306</c:v>
                </c:pt>
                <c:pt idx="26">
                  <c:v>6852.5258055191298</c:v>
                </c:pt>
                <c:pt idx="27">
                  <c:v>6208.082899925801</c:v>
                </c:pt>
                <c:pt idx="28">
                  <c:v>8015.3155660428602</c:v>
                </c:pt>
                <c:pt idx="29">
                  <c:v>7365.0397870316592</c:v>
                </c:pt>
                <c:pt idx="30">
                  <c:v>6844.3788263016395</c:v>
                </c:pt>
                <c:pt idx="31">
                  <c:v>7111.7475297847404</c:v>
                </c:pt>
              </c:numCache>
            </c:numRef>
          </c:val>
          <c:extLst>
            <c:ext xmlns:c16="http://schemas.microsoft.com/office/drawing/2014/chart" uri="{C3380CC4-5D6E-409C-BE32-E72D297353CC}">
              <c16:uniqueId val="{00000002-D622-4E7C-B2DC-75BFB3BBFDB0}"/>
            </c:ext>
          </c:extLst>
        </c:ser>
        <c:ser>
          <c:idx val="6"/>
          <c:order val="6"/>
          <c:tx>
            <c:strRef>
              <c:f>'Figure 1.1'!$A$22</c:f>
              <c:strCache>
                <c:ptCount val="1"/>
              </c:strCache>
            </c:strRef>
          </c:tx>
          <c:spPr>
            <a:noFill/>
            <a:ln>
              <a:noFill/>
            </a:ln>
            <a:effectLst/>
          </c:spPr>
          <c:cat>
            <c:numRef>
              <c:f>'Figure 1.1'!$B$5:$BJ$5</c:f>
              <c:numCache>
                <c:formatCode>General</c:formatCode>
                <c:ptCount val="6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numCache>
            </c:numRef>
          </c:cat>
          <c:val>
            <c:numRef>
              <c:f>'Figure 1.1'!$B$22:$BJ$22</c:f>
              <c:numCache>
                <c:formatCode>General</c:formatCode>
                <c:ptCount val="61"/>
                <c:pt idx="32" formatCode="0">
                  <c:v>44751.469930845509</c:v>
                </c:pt>
                <c:pt idx="33" formatCode="0">
                  <c:v>41838.0569146079</c:v>
                </c:pt>
                <c:pt idx="34" formatCode="0">
                  <c:v>38924.643898370283</c:v>
                </c:pt>
                <c:pt idx="35" formatCode="0">
                  <c:v>36011.230882132673</c:v>
                </c:pt>
                <c:pt idx="36" formatCode="0">
                  <c:v>33782.801218262342</c:v>
                </c:pt>
                <c:pt idx="37" formatCode="0">
                  <c:v>31554.371554392012</c:v>
                </c:pt>
                <c:pt idx="38" formatCode="0">
                  <c:v>29325.941890521684</c:v>
                </c:pt>
                <c:pt idx="39" formatCode="0">
                  <c:v>27097.512226651354</c:v>
                </c:pt>
                <c:pt idx="40" formatCode="0">
                  <c:v>24869.082562781026</c:v>
                </c:pt>
                <c:pt idx="41" formatCode="0">
                  <c:v>23736.206873183222</c:v>
                </c:pt>
                <c:pt idx="42" formatCode="0">
                  <c:v>22603.331183585415</c:v>
                </c:pt>
                <c:pt idx="43" formatCode="0">
                  <c:v>21470.455493987607</c:v>
                </c:pt>
                <c:pt idx="44" formatCode="0">
                  <c:v>20337.579804389799</c:v>
                </c:pt>
                <c:pt idx="45" formatCode="0">
                  <c:v>19204.704114791995</c:v>
                </c:pt>
                <c:pt idx="46" formatCode="0">
                  <c:v>18106.835900297523</c:v>
                </c:pt>
                <c:pt idx="47" formatCode="0">
                  <c:v>17008.967685803051</c:v>
                </c:pt>
                <c:pt idx="48" formatCode="0">
                  <c:v>15911.099471308578</c:v>
                </c:pt>
                <c:pt idx="49" formatCode="0">
                  <c:v>14813.231256814106</c:v>
                </c:pt>
                <c:pt idx="50" formatCode="0">
                  <c:v>13715.363042319634</c:v>
                </c:pt>
                <c:pt idx="51" formatCode="0">
                  <c:v>12971.059306177263</c:v>
                </c:pt>
                <c:pt idx="52" formatCode="0">
                  <c:v>12226.755570034893</c:v>
                </c:pt>
                <c:pt idx="53" formatCode="0">
                  <c:v>11482.451833892523</c:v>
                </c:pt>
                <c:pt idx="54" formatCode="0">
                  <c:v>10738.148097750152</c:v>
                </c:pt>
                <c:pt idx="55" formatCode="0">
                  <c:v>9993.8443616077839</c:v>
                </c:pt>
                <c:pt idx="56" formatCode="0">
                  <c:v>9355.5548680133979</c:v>
                </c:pt>
                <c:pt idx="57" formatCode="0">
                  <c:v>8717.265374419012</c:v>
                </c:pt>
                <c:pt idx="58" formatCode="0">
                  <c:v>8078.975880824627</c:v>
                </c:pt>
                <c:pt idx="59" formatCode="0">
                  <c:v>7440.686387230242</c:v>
                </c:pt>
                <c:pt idx="60" formatCode="0">
                  <c:v>6802.3968936358579</c:v>
                </c:pt>
              </c:numCache>
            </c:numRef>
          </c:val>
          <c:extLst>
            <c:ext xmlns:c16="http://schemas.microsoft.com/office/drawing/2014/chart" uri="{C3380CC4-5D6E-409C-BE32-E72D297353CC}">
              <c16:uniqueId val="{00000003-D622-4E7C-B2DC-75BFB3BBFDB0}"/>
            </c:ext>
          </c:extLst>
        </c:ser>
        <c:ser>
          <c:idx val="7"/>
          <c:order val="7"/>
          <c:tx>
            <c:strRef>
              <c:f>'Figure 1.1'!$A$23</c:f>
              <c:strCache>
                <c:ptCount val="1"/>
              </c:strCache>
            </c:strRef>
          </c:tx>
          <c:spPr>
            <a:solidFill>
              <a:srgbClr val="658D1B"/>
            </a:solidFill>
            <a:ln>
              <a:noFill/>
            </a:ln>
            <a:effectLst/>
          </c:spPr>
          <c:cat>
            <c:numRef>
              <c:f>'Figure 1.1'!$B$5:$BJ$5</c:f>
              <c:numCache>
                <c:formatCode>General</c:formatCode>
                <c:ptCount val="6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numCache>
            </c:numRef>
          </c:cat>
          <c:val>
            <c:numRef>
              <c:f>'Figure 1.1'!$B$23:$BJ$23</c:f>
              <c:numCache>
                <c:formatCode>General</c:formatCode>
                <c:ptCount val="61"/>
                <c:pt idx="32" formatCode="0">
                  <c:v>1398.6974029637195</c:v>
                </c:pt>
                <c:pt idx="33" formatCode="0">
                  <c:v>2098.0461044455792</c:v>
                </c:pt>
                <c:pt idx="34" formatCode="0">
                  <c:v>2797.3948059274389</c:v>
                </c:pt>
                <c:pt idx="35" formatCode="0">
                  <c:v>3496.7435074092991</c:v>
                </c:pt>
                <c:pt idx="36" formatCode="0">
                  <c:v>3887.5929671148838</c:v>
                </c:pt>
                <c:pt idx="37" formatCode="0">
                  <c:v>4278.4424268204684</c:v>
                </c:pt>
                <c:pt idx="38" formatCode="0">
                  <c:v>4669.2918865260535</c:v>
                </c:pt>
                <c:pt idx="39" formatCode="0">
                  <c:v>5060.1413462316386</c:v>
                </c:pt>
                <c:pt idx="40" formatCode="0">
                  <c:v>5450.990805937231</c:v>
                </c:pt>
                <c:pt idx="41" formatCode="0">
                  <c:v>5389.439362827954</c:v>
                </c:pt>
                <c:pt idx="42" formatCode="0">
                  <c:v>5327.887919718677</c:v>
                </c:pt>
                <c:pt idx="43" formatCode="0">
                  <c:v>5266.3364766094001</c:v>
                </c:pt>
                <c:pt idx="44" formatCode="0">
                  <c:v>5204.7850335001231</c:v>
                </c:pt>
                <c:pt idx="45" formatCode="0">
                  <c:v>5143.2335903908497</c:v>
                </c:pt>
                <c:pt idx="46" formatCode="0">
                  <c:v>5104.0898700654825</c:v>
                </c:pt>
                <c:pt idx="47" formatCode="0">
                  <c:v>5064.9461497401162</c:v>
                </c:pt>
                <c:pt idx="48" formatCode="0">
                  <c:v>5025.8024294147499</c:v>
                </c:pt>
                <c:pt idx="49" formatCode="0">
                  <c:v>4986.6587090893827</c:v>
                </c:pt>
                <c:pt idx="50" formatCode="0">
                  <c:v>4947.5149887640127</c:v>
                </c:pt>
                <c:pt idx="51" formatCode="0">
                  <c:v>4806.1259313949558</c:v>
                </c:pt>
                <c:pt idx="52" formatCode="0">
                  <c:v>4664.7368740258944</c:v>
                </c:pt>
                <c:pt idx="53" formatCode="0">
                  <c:v>4523.3478166568339</c:v>
                </c:pt>
                <c:pt idx="54" formatCode="0">
                  <c:v>4381.9587592877751</c:v>
                </c:pt>
                <c:pt idx="55" formatCode="0">
                  <c:v>4240.5697019187155</c:v>
                </c:pt>
                <c:pt idx="56" formatCode="0">
                  <c:v>4169.93027419182</c:v>
                </c:pt>
                <c:pt idx="57" formatCode="0">
                  <c:v>4099.2908464649245</c:v>
                </c:pt>
                <c:pt idx="58" formatCode="0">
                  <c:v>4028.651418738029</c:v>
                </c:pt>
                <c:pt idx="59" formatCode="0">
                  <c:v>3958.0119910111334</c:v>
                </c:pt>
                <c:pt idx="60" formatCode="0">
                  <c:v>3887.3725632842388</c:v>
                </c:pt>
              </c:numCache>
            </c:numRef>
          </c:val>
          <c:extLst>
            <c:ext xmlns:c16="http://schemas.microsoft.com/office/drawing/2014/chart" uri="{C3380CC4-5D6E-409C-BE32-E72D297353CC}">
              <c16:uniqueId val="{00000004-D622-4E7C-B2DC-75BFB3BBFDB0}"/>
            </c:ext>
          </c:extLst>
        </c:ser>
        <c:ser>
          <c:idx val="8"/>
          <c:order val="8"/>
          <c:tx>
            <c:strRef>
              <c:f>'Figure 1.1'!$A$24</c:f>
              <c:strCache>
                <c:ptCount val="1"/>
              </c:strCache>
            </c:strRef>
          </c:tx>
          <c:spPr>
            <a:solidFill>
              <a:srgbClr val="78BE20"/>
            </a:solidFill>
            <a:ln>
              <a:noFill/>
            </a:ln>
            <a:effectLst/>
          </c:spPr>
          <c:cat>
            <c:numRef>
              <c:f>'Figure 1.1'!$B$5:$BJ$5</c:f>
              <c:numCache>
                <c:formatCode>General</c:formatCode>
                <c:ptCount val="6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numCache>
            </c:numRef>
          </c:cat>
          <c:val>
            <c:numRef>
              <c:f>'Figure 1.1'!$B$24:$BJ$24</c:f>
              <c:numCache>
                <c:formatCode>General</c:formatCode>
                <c:ptCount val="61"/>
                <c:pt idx="32" formatCode="0">
                  <c:v>1039.7403775548355</c:v>
                </c:pt>
                <c:pt idx="33" formatCode="0">
                  <c:v>1559.6105663322533</c:v>
                </c:pt>
                <c:pt idx="34" formatCode="0">
                  <c:v>2079.480755109671</c:v>
                </c:pt>
                <c:pt idx="35" formatCode="0">
                  <c:v>2599.3509438870888</c:v>
                </c:pt>
                <c:pt idx="36" formatCode="0">
                  <c:v>3185.3768117962672</c:v>
                </c:pt>
                <c:pt idx="37" formatCode="0">
                  <c:v>3771.4026797054457</c:v>
                </c:pt>
                <c:pt idx="38" formatCode="0">
                  <c:v>4357.4285476146242</c:v>
                </c:pt>
                <c:pt idx="39" formatCode="0">
                  <c:v>4943.4544155238027</c:v>
                </c:pt>
                <c:pt idx="40" formatCode="0">
                  <c:v>5529.4802834329712</c:v>
                </c:pt>
                <c:pt idx="41" formatCode="0">
                  <c:v>5709.6369052564487</c:v>
                </c:pt>
                <c:pt idx="42" formatCode="0">
                  <c:v>5889.7935270799344</c:v>
                </c:pt>
                <c:pt idx="43" formatCode="0">
                  <c:v>6069.9501489034201</c:v>
                </c:pt>
                <c:pt idx="44" formatCode="0">
                  <c:v>6250.1067707269012</c:v>
                </c:pt>
                <c:pt idx="45" formatCode="0">
                  <c:v>6430.2633925503906</c:v>
                </c:pt>
                <c:pt idx="46" formatCode="0">
                  <c:v>6487.0577863145372</c:v>
                </c:pt>
                <c:pt idx="47" formatCode="0">
                  <c:v>6543.8521800786802</c:v>
                </c:pt>
                <c:pt idx="48" formatCode="0">
                  <c:v>6600.6465738428233</c:v>
                </c:pt>
                <c:pt idx="49" formatCode="0">
                  <c:v>6657.4409676069699</c:v>
                </c:pt>
                <c:pt idx="50" formatCode="0">
                  <c:v>6714.2353613711239</c:v>
                </c:pt>
                <c:pt idx="51" formatCode="0">
                  <c:v>6749.5918092063293</c:v>
                </c:pt>
                <c:pt idx="52" formatCode="0">
                  <c:v>6784.9482570415385</c:v>
                </c:pt>
                <c:pt idx="53" formatCode="0">
                  <c:v>6820.3047048767476</c:v>
                </c:pt>
                <c:pt idx="54" formatCode="0">
                  <c:v>6855.6611527119549</c:v>
                </c:pt>
                <c:pt idx="55" formatCode="0">
                  <c:v>6891.0176005471531</c:v>
                </c:pt>
                <c:pt idx="56" formatCode="0">
                  <c:v>6820.3230718626337</c:v>
                </c:pt>
                <c:pt idx="57" formatCode="0">
                  <c:v>6749.6285431781134</c:v>
                </c:pt>
                <c:pt idx="58" formatCode="0">
                  <c:v>6678.9340144935941</c:v>
                </c:pt>
                <c:pt idx="59" formatCode="0">
                  <c:v>6608.2394858090738</c:v>
                </c:pt>
                <c:pt idx="60" formatCode="0">
                  <c:v>6537.5449571245517</c:v>
                </c:pt>
              </c:numCache>
            </c:numRef>
          </c:val>
          <c:extLst>
            <c:ext xmlns:c16="http://schemas.microsoft.com/office/drawing/2014/chart" uri="{C3380CC4-5D6E-409C-BE32-E72D297353CC}">
              <c16:uniqueId val="{00000005-D622-4E7C-B2DC-75BFB3BBFDB0}"/>
            </c:ext>
          </c:extLst>
        </c:ser>
        <c:ser>
          <c:idx val="9"/>
          <c:order val="9"/>
          <c:tx>
            <c:strRef>
              <c:f>'Figure 1.1'!$A$25</c:f>
              <c:strCache>
                <c:ptCount val="1"/>
              </c:strCache>
            </c:strRef>
          </c:tx>
          <c:spPr>
            <a:solidFill>
              <a:srgbClr val="BDEA86"/>
            </a:solidFill>
            <a:ln>
              <a:noFill/>
            </a:ln>
            <a:effectLst/>
          </c:spPr>
          <c:cat>
            <c:numRef>
              <c:f>'Figure 1.1'!$B$5:$BJ$5</c:f>
              <c:numCache>
                <c:formatCode>General</c:formatCode>
                <c:ptCount val="6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numCache>
            </c:numRef>
          </c:cat>
          <c:val>
            <c:numRef>
              <c:f>'Figure 1.1'!$B$25:$BJ$25</c:f>
              <c:numCache>
                <c:formatCode>General</c:formatCode>
                <c:ptCount val="61"/>
                <c:pt idx="32" formatCode="0">
                  <c:v>1590.3238401348005</c:v>
                </c:pt>
                <c:pt idx="33" formatCode="0">
                  <c:v>2385.4857602022007</c:v>
                </c:pt>
                <c:pt idx="34" formatCode="0">
                  <c:v>3180.6476802696011</c:v>
                </c:pt>
                <c:pt idx="35" formatCode="0">
                  <c:v>3975.8096003369942</c:v>
                </c:pt>
                <c:pt idx="36" formatCode="0">
                  <c:v>4270.994981382486</c:v>
                </c:pt>
                <c:pt idx="37" formatCode="0">
                  <c:v>4566.1803624279783</c:v>
                </c:pt>
                <c:pt idx="38" formatCode="0">
                  <c:v>4861.3657434734705</c:v>
                </c:pt>
                <c:pt idx="39" formatCode="0">
                  <c:v>5156.5511245189628</c:v>
                </c:pt>
                <c:pt idx="40" formatCode="0">
                  <c:v>5451.7365055644477</c:v>
                </c:pt>
                <c:pt idx="41" formatCode="0">
                  <c:v>5439.2190373417861</c:v>
                </c:pt>
                <c:pt idx="42" formatCode="0">
                  <c:v>5426.7015691191173</c:v>
                </c:pt>
                <c:pt idx="43" formatCode="0">
                  <c:v>5414.1841008964493</c:v>
                </c:pt>
                <c:pt idx="44" formatCode="0">
                  <c:v>5401.6666326737841</c:v>
                </c:pt>
                <c:pt idx="45" formatCode="0">
                  <c:v>5389.1491644510943</c:v>
                </c:pt>
                <c:pt idx="46" formatCode="0">
                  <c:v>5406.8365718616387</c:v>
                </c:pt>
                <c:pt idx="47" formatCode="0">
                  <c:v>5424.5239792721877</c:v>
                </c:pt>
                <c:pt idx="48" formatCode="0">
                  <c:v>5442.2113866827358</c:v>
                </c:pt>
                <c:pt idx="49" formatCode="0">
                  <c:v>5459.8987940932811</c:v>
                </c:pt>
                <c:pt idx="50" formatCode="0">
                  <c:v>5477.5862015038183</c:v>
                </c:pt>
                <c:pt idx="51" formatCode="0">
                  <c:v>5265.5393494219961</c:v>
                </c:pt>
                <c:pt idx="52" formatCode="0">
                  <c:v>5053.492497340173</c:v>
                </c:pt>
                <c:pt idx="53" formatCode="0">
                  <c:v>4841.4456452583499</c:v>
                </c:pt>
                <c:pt idx="54" formatCode="0">
                  <c:v>4629.3987931765269</c:v>
                </c:pt>
                <c:pt idx="55" formatCode="0">
                  <c:v>4417.3519410947047</c:v>
                </c:pt>
                <c:pt idx="56" formatCode="0">
                  <c:v>4381.9587592877233</c:v>
                </c:pt>
                <c:pt idx="57" formatCode="0">
                  <c:v>4346.5655774807419</c:v>
                </c:pt>
                <c:pt idx="58" formatCode="0">
                  <c:v>4311.1723956737615</c:v>
                </c:pt>
                <c:pt idx="59" formatCode="0">
                  <c:v>4275.7792138667801</c:v>
                </c:pt>
                <c:pt idx="60" formatCode="0">
                  <c:v>4240.3860320597933</c:v>
                </c:pt>
              </c:numCache>
            </c:numRef>
          </c:val>
          <c:extLst>
            <c:ext xmlns:c16="http://schemas.microsoft.com/office/drawing/2014/chart" uri="{C3380CC4-5D6E-409C-BE32-E72D297353CC}">
              <c16:uniqueId val="{00000006-D622-4E7C-B2DC-75BFB3BBFDB0}"/>
            </c:ext>
          </c:extLst>
        </c:ser>
        <c:dLbls>
          <c:showLegendKey val="0"/>
          <c:showVal val="0"/>
          <c:showCatName val="0"/>
          <c:showSerName val="0"/>
          <c:showPercent val="0"/>
          <c:showBubbleSize val="0"/>
        </c:dLbls>
        <c:axId val="2126240367"/>
        <c:axId val="2126234127"/>
      </c:areaChart>
      <c:lineChart>
        <c:grouping val="standard"/>
        <c:varyColors val="0"/>
        <c:ser>
          <c:idx val="3"/>
          <c:order val="3"/>
          <c:tx>
            <c:strRef>
              <c:f>'Figure 1.1'!$A$10</c:f>
              <c:strCache>
                <c:ptCount val="1"/>
                <c:pt idx="0">
                  <c:v>Baseline</c:v>
                </c:pt>
              </c:strCache>
            </c:strRef>
          </c:tx>
          <c:spPr>
            <a:ln w="22225" cap="rnd">
              <a:solidFill>
                <a:schemeClr val="tx1">
                  <a:lumMod val="50000"/>
                  <a:lumOff val="50000"/>
                </a:schemeClr>
              </a:solidFill>
              <a:prstDash val="sysDash"/>
              <a:round/>
            </a:ln>
            <a:effectLst/>
          </c:spPr>
          <c:marker>
            <c:symbol val="none"/>
          </c:marker>
          <c:cat>
            <c:numRef>
              <c:f>'Figure 1.1'!$B$5:$BJ$5</c:f>
              <c:numCache>
                <c:formatCode>General</c:formatCode>
                <c:ptCount val="6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numCache>
            </c:numRef>
          </c:cat>
          <c:val>
            <c:numRef>
              <c:f>'Figure 1.1'!$B$10:$BJ$10</c:f>
              <c:numCache>
                <c:formatCode>0</c:formatCode>
                <c:ptCount val="61"/>
                <c:pt idx="31">
                  <c:v>52554.085696660906</c:v>
                </c:pt>
                <c:pt idx="32">
                  <c:v>52489.65694679779</c:v>
                </c:pt>
                <c:pt idx="33">
                  <c:v>53642.726206588413</c:v>
                </c:pt>
                <c:pt idx="34">
                  <c:v>54219.854504325405</c:v>
                </c:pt>
                <c:pt idx="35">
                  <c:v>55174.990274241049</c:v>
                </c:pt>
                <c:pt idx="36">
                  <c:v>55801.697204978118</c:v>
                </c:pt>
                <c:pt idx="37">
                  <c:v>56506.41356375852</c:v>
                </c:pt>
                <c:pt idx="38">
                  <c:v>57306.443084003775</c:v>
                </c:pt>
                <c:pt idx="39">
                  <c:v>58028.662118088825</c:v>
                </c:pt>
                <c:pt idx="40">
                  <c:v>58775.900462332509</c:v>
                </c:pt>
                <c:pt idx="41">
                  <c:v>59442.034727017519</c:v>
                </c:pt>
                <c:pt idx="42">
                  <c:v>60082.969686506869</c:v>
                </c:pt>
                <c:pt idx="43">
                  <c:v>60732.913871274875</c:v>
                </c:pt>
                <c:pt idx="44">
                  <c:v>61383.563299755508</c:v>
                </c:pt>
                <c:pt idx="45">
                  <c:v>62026.868720201477</c:v>
                </c:pt>
              </c:numCache>
            </c:numRef>
          </c:val>
          <c:smooth val="0"/>
          <c:extLst>
            <c:ext xmlns:c16="http://schemas.microsoft.com/office/drawing/2014/chart" uri="{C3380CC4-5D6E-409C-BE32-E72D297353CC}">
              <c16:uniqueId val="{00000007-D622-4E7C-B2DC-75BFB3BBFDB0}"/>
            </c:ext>
          </c:extLst>
        </c:ser>
        <c:ser>
          <c:idx val="4"/>
          <c:order val="4"/>
          <c:tx>
            <c:strRef>
              <c:f>'Figure 1.1'!$A$13</c:f>
              <c:strCache>
                <c:ptCount val="1"/>
              </c:strCache>
            </c:strRef>
          </c:tx>
          <c:spPr>
            <a:ln w="22225" cap="rnd">
              <a:solidFill>
                <a:srgbClr val="00B0F0"/>
              </a:solidFill>
              <a:prstDash val="sysDash"/>
              <a:round/>
            </a:ln>
            <a:effectLst/>
          </c:spPr>
          <c:marker>
            <c:symbol val="none"/>
          </c:marker>
          <c:cat>
            <c:numRef>
              <c:f>'Figure 1.1'!$B$5:$BJ$5</c:f>
              <c:numCache>
                <c:formatCode>General</c:formatCode>
                <c:ptCount val="6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numCache>
            </c:numRef>
          </c:cat>
          <c:val>
            <c:numRef>
              <c:f>'Figure 1.1'!$B$13:$BJ$13</c:f>
              <c:numCache>
                <c:formatCode>General</c:formatCode>
                <c:ptCount val="61"/>
                <c:pt idx="31" formatCode="0">
                  <c:v>52554.085696660906</c:v>
                </c:pt>
                <c:pt idx="32" formatCode="0">
                  <c:v>52489.65694679779</c:v>
                </c:pt>
                <c:pt idx="33" formatCode="0">
                  <c:v>53642.726206588413</c:v>
                </c:pt>
                <c:pt idx="34" formatCode="0">
                  <c:v>52469.51480076812</c:v>
                </c:pt>
                <c:pt idx="35" formatCode="0">
                  <c:v>51296.303394947827</c:v>
                </c:pt>
                <c:pt idx="36" formatCode="0">
                  <c:v>50123.091989127533</c:v>
                </c:pt>
                <c:pt idx="37" formatCode="0">
                  <c:v>48949.88058330724</c:v>
                </c:pt>
                <c:pt idx="38" formatCode="0">
                  <c:v>47776.669177486947</c:v>
                </c:pt>
                <c:pt idx="39" formatCode="0">
                  <c:v>46603.457771666654</c:v>
                </c:pt>
                <c:pt idx="40" formatCode="0">
                  <c:v>45430.246365846353</c:v>
                </c:pt>
              </c:numCache>
            </c:numRef>
          </c:val>
          <c:smooth val="0"/>
          <c:extLst>
            <c:ext xmlns:c16="http://schemas.microsoft.com/office/drawing/2014/chart" uri="{C3380CC4-5D6E-409C-BE32-E72D297353CC}">
              <c16:uniqueId val="{00000008-D622-4E7C-B2DC-75BFB3BBFDB0}"/>
            </c:ext>
          </c:extLst>
        </c:ser>
        <c:ser>
          <c:idx val="5"/>
          <c:order val="5"/>
          <c:tx>
            <c:strRef>
              <c:f>'Figure 1.1'!$A$14</c:f>
              <c:strCache>
                <c:ptCount val="1"/>
              </c:strCache>
            </c:strRef>
          </c:tx>
          <c:spPr>
            <a:ln w="22225" cap="rnd">
              <a:solidFill>
                <a:schemeClr val="accent2"/>
              </a:solidFill>
              <a:prstDash val="sysDash"/>
              <a:round/>
            </a:ln>
            <a:effectLst/>
          </c:spPr>
          <c:marker>
            <c:symbol val="none"/>
          </c:marker>
          <c:cat>
            <c:numRef>
              <c:f>'Figure 1.1'!$B$5:$BJ$5</c:f>
              <c:numCache>
                <c:formatCode>General</c:formatCode>
                <c:ptCount val="6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numCache>
            </c:numRef>
          </c:cat>
          <c:val>
            <c:numRef>
              <c:f>'Figure 1.1'!$B$14:$BJ$14</c:f>
              <c:numCache>
                <c:formatCode>General</c:formatCode>
                <c:ptCount val="61"/>
                <c:pt idx="2">
                  <c:v>0</c:v>
                </c:pt>
                <c:pt idx="31" formatCode="0">
                  <c:v>52554.085696660906</c:v>
                </c:pt>
                <c:pt idx="32" formatCode="0">
                  <c:v>52489.65694679779</c:v>
                </c:pt>
                <c:pt idx="33" formatCode="0">
                  <c:v>53642.726206588413</c:v>
                </c:pt>
                <c:pt idx="34" formatCode="0">
                  <c:v>53343.270491672498</c:v>
                </c:pt>
                <c:pt idx="35" formatCode="0">
                  <c:v>53043.814776756582</c:v>
                </c:pt>
                <c:pt idx="36" formatCode="0">
                  <c:v>52744.359061840667</c:v>
                </c:pt>
                <c:pt idx="37" formatCode="0">
                  <c:v>52444.903346924752</c:v>
                </c:pt>
                <c:pt idx="38" formatCode="0">
                  <c:v>52145.447632008836</c:v>
                </c:pt>
                <c:pt idx="39" formatCode="0">
                  <c:v>51845.991917092921</c:v>
                </c:pt>
                <c:pt idx="40" formatCode="0">
                  <c:v>51546.53620217702</c:v>
                </c:pt>
              </c:numCache>
            </c:numRef>
          </c:val>
          <c:smooth val="0"/>
          <c:extLst>
            <c:ext xmlns:c16="http://schemas.microsoft.com/office/drawing/2014/chart" uri="{C3380CC4-5D6E-409C-BE32-E72D297353CC}">
              <c16:uniqueId val="{00000009-D622-4E7C-B2DC-75BFB3BBFDB0}"/>
            </c:ext>
          </c:extLst>
        </c:ser>
        <c:ser>
          <c:idx val="10"/>
          <c:order val="10"/>
          <c:spPr>
            <a:ln w="28575" cap="rnd">
              <a:solidFill>
                <a:schemeClr val="accent5">
                  <a:lumMod val="60000"/>
                </a:schemeClr>
              </a:solidFill>
              <a:round/>
            </a:ln>
            <a:effectLst/>
          </c:spPr>
          <c:marker>
            <c:symbol val="none"/>
          </c:marker>
          <c:cat>
            <c:numRef>
              <c:f>'Figure 1.1'!$B$5:$BJ$5</c:f>
              <c:numCache>
                <c:formatCode>General</c:formatCode>
                <c:ptCount val="6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numCache>
            </c:numRef>
          </c:cat>
          <c:val>
            <c:numRef>
              <c:f>'Figure 1.1'!$AP$11</c:f>
              <c:numCache>
                <c:formatCode>0</c:formatCode>
                <c:ptCount val="1"/>
                <c:pt idx="0">
                  <c:v>55838.645000000033</c:v>
                </c:pt>
              </c:numCache>
            </c:numRef>
          </c:val>
          <c:smooth val="0"/>
          <c:extLst>
            <c:ext xmlns:c16="http://schemas.microsoft.com/office/drawing/2014/chart" uri="{C3380CC4-5D6E-409C-BE32-E72D297353CC}">
              <c16:uniqueId val="{0000000A-D622-4E7C-B2DC-75BFB3BBFDB0}"/>
            </c:ext>
          </c:extLst>
        </c:ser>
        <c:dLbls>
          <c:showLegendKey val="0"/>
          <c:showVal val="0"/>
          <c:showCatName val="0"/>
          <c:showSerName val="0"/>
          <c:showPercent val="0"/>
          <c:showBubbleSize val="0"/>
        </c:dLbls>
        <c:marker val="1"/>
        <c:smooth val="0"/>
        <c:axId val="2126240367"/>
        <c:axId val="2126234127"/>
      </c:lineChart>
      <c:catAx>
        <c:axId val="2126240367"/>
        <c:scaling>
          <c:orientation val="minMax"/>
        </c:scaling>
        <c:delete val="0"/>
        <c:axPos val="b"/>
        <c:numFmt formatCode="General" sourceLinked="1"/>
        <c:majorTickMark val="in"/>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2126234127"/>
        <c:crosses val="autoZero"/>
        <c:auto val="1"/>
        <c:lblAlgn val="ctr"/>
        <c:lblOffset val="100"/>
        <c:tickLblSkip val="20"/>
        <c:tickMarkSkip val="10"/>
        <c:noMultiLvlLbl val="0"/>
      </c:catAx>
      <c:valAx>
        <c:axId val="2126234127"/>
        <c:scaling>
          <c:orientation val="minMax"/>
          <c:max val="65000"/>
          <c:min val="0"/>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2126240367"/>
        <c:crosses val="autoZero"/>
        <c:crossBetween val="between"/>
        <c:dispUnits>
          <c:builtInUnit val="thousands"/>
        </c:dispUnits>
      </c:valAx>
      <c:spPr>
        <a:noFill/>
        <a:ln w="6350">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6238589967920676"/>
          <c:y val="0.14348972003499563"/>
          <c:w val="0.54962817147856513"/>
          <c:h val="0.74210219816272971"/>
        </c:manualLayout>
      </c:layout>
      <c:barChart>
        <c:barDir val="bar"/>
        <c:grouping val="clustered"/>
        <c:varyColors val="0"/>
        <c:ser>
          <c:idx val="0"/>
          <c:order val="0"/>
          <c:tx>
            <c:strRef>
              <c:f>'Figure 1.10'!$B$7</c:f>
              <c:strCache>
                <c:ptCount val="1"/>
                <c:pt idx="0">
                  <c:v>Iron and steel</c:v>
                </c:pt>
              </c:strCache>
            </c:strRef>
          </c:tx>
          <c:spPr>
            <a:solidFill>
              <a:schemeClr val="tx2"/>
            </a:solidFill>
            <a:ln w="6350">
              <a:solidFill>
                <a:schemeClr val="tx1"/>
              </a:solidFill>
            </a:ln>
            <a:effectLst/>
          </c:spPr>
          <c:invertIfNegative val="0"/>
          <c:cat>
            <c:strRef>
              <c:f>'Figure 1.10'!$A$8:$A$16</c:f>
              <c:strCache>
                <c:ptCount val="9"/>
                <c:pt idx="0">
                  <c:v>Argentina</c:v>
                </c:pt>
                <c:pt idx="1">
                  <c:v>Canada</c:v>
                </c:pt>
                <c:pt idx="2">
                  <c:v>China</c:v>
                </c:pt>
                <c:pt idx="3">
                  <c:v>Germany</c:v>
                </c:pt>
                <c:pt idx="4">
                  <c:v>India</c:v>
                </c:pt>
                <c:pt idx="5">
                  <c:v>Indonesia</c:v>
                </c:pt>
                <c:pt idx="6">
                  <c:v>Japan</c:v>
                </c:pt>
                <c:pt idx="7">
                  <c:v>United Kingdom</c:v>
                </c:pt>
                <c:pt idx="8">
                  <c:v>United States</c:v>
                </c:pt>
              </c:strCache>
            </c:strRef>
          </c:cat>
          <c:val>
            <c:numRef>
              <c:f>'Figure 1.10'!$B$8:$B$16</c:f>
              <c:numCache>
                <c:formatCode>0.0</c:formatCode>
                <c:ptCount val="9"/>
                <c:pt idx="0">
                  <c:v>3.4931787683186499</c:v>
                </c:pt>
                <c:pt idx="1">
                  <c:v>4.5645086618114616</c:v>
                </c:pt>
                <c:pt idx="2">
                  <c:v>5.9536181638883079</c:v>
                </c:pt>
                <c:pt idx="3">
                  <c:v>4.0421506843978383</c:v>
                </c:pt>
                <c:pt idx="4">
                  <c:v>8.0279533293157623</c:v>
                </c:pt>
                <c:pt idx="5">
                  <c:v>8.0682243143289423</c:v>
                </c:pt>
                <c:pt idx="6">
                  <c:v>8.1175346127077894</c:v>
                </c:pt>
                <c:pt idx="7">
                  <c:v>6.9022755659968515</c:v>
                </c:pt>
                <c:pt idx="8">
                  <c:v>2.0453232290541523</c:v>
                </c:pt>
              </c:numCache>
            </c:numRef>
          </c:val>
          <c:extLst>
            <c:ext xmlns:c16="http://schemas.microsoft.com/office/drawing/2014/chart" uri="{C3380CC4-5D6E-409C-BE32-E72D297353CC}">
              <c16:uniqueId val="{00000000-8247-49ED-B94F-4935FD350977}"/>
            </c:ext>
          </c:extLst>
        </c:ser>
        <c:ser>
          <c:idx val="1"/>
          <c:order val="1"/>
          <c:tx>
            <c:strRef>
              <c:f>'Figure 1.10'!$C$7</c:f>
              <c:strCache>
                <c:ptCount val="1"/>
                <c:pt idx="0">
                  <c:v>Cement</c:v>
                </c:pt>
              </c:strCache>
            </c:strRef>
          </c:tx>
          <c:spPr>
            <a:solidFill>
              <a:schemeClr val="tx2">
                <a:lumMod val="60000"/>
                <a:lumOff val="40000"/>
              </a:schemeClr>
            </a:solidFill>
            <a:ln w="6350">
              <a:solidFill>
                <a:schemeClr val="tx1"/>
              </a:solidFill>
            </a:ln>
            <a:effectLst/>
          </c:spPr>
          <c:invertIfNegative val="0"/>
          <c:cat>
            <c:strRef>
              <c:f>'Figure 1.10'!$A$8:$A$16</c:f>
              <c:strCache>
                <c:ptCount val="9"/>
                <c:pt idx="0">
                  <c:v>Argentina</c:v>
                </c:pt>
                <c:pt idx="1">
                  <c:v>Canada</c:v>
                </c:pt>
                <c:pt idx="2">
                  <c:v>China</c:v>
                </c:pt>
                <c:pt idx="3">
                  <c:v>Germany</c:v>
                </c:pt>
                <c:pt idx="4">
                  <c:v>India</c:v>
                </c:pt>
                <c:pt idx="5">
                  <c:v>Indonesia</c:v>
                </c:pt>
                <c:pt idx="6">
                  <c:v>Japan</c:v>
                </c:pt>
                <c:pt idx="7">
                  <c:v>United Kingdom</c:v>
                </c:pt>
                <c:pt idx="8">
                  <c:v>United States</c:v>
                </c:pt>
              </c:strCache>
            </c:strRef>
          </c:cat>
          <c:val>
            <c:numRef>
              <c:f>'Figure 1.10'!$C$8:$C$16</c:f>
              <c:numCache>
                <c:formatCode>0.0</c:formatCode>
                <c:ptCount val="9"/>
                <c:pt idx="0">
                  <c:v>40.379684463108291</c:v>
                </c:pt>
                <c:pt idx="1">
                  <c:v>45.577945984329183</c:v>
                </c:pt>
                <c:pt idx="2">
                  <c:v>37.05295496291383</c:v>
                </c:pt>
                <c:pt idx="3">
                  <c:v>42.576673610428848</c:v>
                </c:pt>
                <c:pt idx="4">
                  <c:v>49.885994756729943</c:v>
                </c:pt>
                <c:pt idx="5">
                  <c:v>45.684868759253995</c:v>
                </c:pt>
                <c:pt idx="6">
                  <c:v>41.183430921503515</c:v>
                </c:pt>
                <c:pt idx="7">
                  <c:v>41.767639474418836</c:v>
                </c:pt>
                <c:pt idx="8">
                  <c:v>40.428283622703631</c:v>
                </c:pt>
              </c:numCache>
            </c:numRef>
          </c:val>
          <c:extLst>
            <c:ext xmlns:c16="http://schemas.microsoft.com/office/drawing/2014/chart" uri="{C3380CC4-5D6E-409C-BE32-E72D297353CC}">
              <c16:uniqueId val="{00000001-8247-49ED-B94F-4935FD350977}"/>
            </c:ext>
          </c:extLst>
        </c:ser>
        <c:dLbls>
          <c:showLegendKey val="0"/>
          <c:showVal val="0"/>
          <c:showCatName val="0"/>
          <c:showSerName val="0"/>
          <c:showPercent val="0"/>
          <c:showBubbleSize val="0"/>
        </c:dLbls>
        <c:gapWidth val="70"/>
        <c:axId val="453485056"/>
        <c:axId val="453471744"/>
      </c:barChart>
      <c:catAx>
        <c:axId val="453485056"/>
        <c:scaling>
          <c:orientation val="maxMin"/>
        </c:scaling>
        <c:delete val="0"/>
        <c:axPos val="l"/>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453471744"/>
        <c:crosses val="autoZero"/>
        <c:auto val="1"/>
        <c:lblAlgn val="ctr"/>
        <c:lblOffset val="100"/>
        <c:noMultiLvlLbl val="0"/>
      </c:catAx>
      <c:valAx>
        <c:axId val="453471744"/>
        <c:scaling>
          <c:orientation val="minMax"/>
          <c:max val="55"/>
          <c:min val="0"/>
        </c:scaling>
        <c:delete val="0"/>
        <c:axPos val="t"/>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453485056"/>
        <c:crosses val="autoZero"/>
        <c:crossBetween val="between"/>
        <c:majorUnit val="10"/>
      </c:valAx>
      <c:spPr>
        <a:noFill/>
        <a:ln w="6350">
          <a:solidFill>
            <a:schemeClr val="tx1"/>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992125984251957E-2"/>
          <c:y val="6.883166851211682E-2"/>
          <c:w val="0.87012018234562782"/>
          <c:h val="0.71307667840044042"/>
        </c:manualLayout>
      </c:layout>
      <c:lineChart>
        <c:grouping val="standard"/>
        <c:varyColors val="0"/>
        <c:ser>
          <c:idx val="15"/>
          <c:order val="1"/>
          <c:tx>
            <c:strRef>
              <c:f>'Figure 1.11'!#REF!</c:f>
              <c:strCache>
                <c:ptCount val="1"/>
                <c:pt idx="0">
                  <c:v>#REF!</c:v>
                </c:pt>
              </c:strCache>
              <c:extLst xmlns:c15="http://schemas.microsoft.com/office/drawing/2012/chart"/>
            </c:strRef>
          </c:tx>
          <c:spPr>
            <a:ln w="28575" cap="rnd">
              <a:solidFill>
                <a:schemeClr val="accent4">
                  <a:lumMod val="80000"/>
                  <a:lumOff val="20000"/>
                </a:schemeClr>
              </a:solidFill>
              <a:round/>
            </a:ln>
            <a:effectLst/>
          </c:spPr>
          <c:marker>
            <c:symbol val="none"/>
          </c:marker>
          <c:cat>
            <c:numRef>
              <c:f>'Figure 1.11'!$A$2:$A$1048576</c:f>
              <c:numCache>
                <c:formatCode>General</c:formatCode>
                <c:ptCount val="1048575"/>
                <c:pt idx="0">
                  <c:v>2009</c:v>
                </c:pt>
                <c:pt idx="1">
                  <c:v>10</c:v>
                </c:pt>
                <c:pt idx="2">
                  <c:v>11</c:v>
                </c:pt>
                <c:pt idx="3">
                  <c:v>12</c:v>
                </c:pt>
                <c:pt idx="4">
                  <c:v>13</c:v>
                </c:pt>
                <c:pt idx="5">
                  <c:v>14</c:v>
                </c:pt>
                <c:pt idx="6">
                  <c:v>15</c:v>
                </c:pt>
                <c:pt idx="7">
                  <c:v>16</c:v>
                </c:pt>
                <c:pt idx="8">
                  <c:v>17</c:v>
                </c:pt>
                <c:pt idx="9">
                  <c:v>18</c:v>
                </c:pt>
                <c:pt idx="10">
                  <c:v>19</c:v>
                </c:pt>
                <c:pt idx="11">
                  <c:v>20</c:v>
                </c:pt>
                <c:pt idx="12">
                  <c:v>21</c:v>
                </c:pt>
              </c:numCache>
            </c:numRef>
          </c:cat>
          <c:val>
            <c:numRef>
              <c:f>'Figure 1.11'!#REF!</c:f>
              <c:extLst xmlns:c15="http://schemas.microsoft.com/office/drawing/2012/chart"/>
            </c:numRef>
          </c:val>
          <c:smooth val="0"/>
          <c:extLst xmlns:c15="http://schemas.microsoft.com/office/drawing/2012/chart">
            <c:ext xmlns:c16="http://schemas.microsoft.com/office/drawing/2014/chart" uri="{C3380CC4-5D6E-409C-BE32-E72D297353CC}">
              <c16:uniqueId val="{00000008-BC00-49EE-9879-008AD2338DF3}"/>
            </c:ext>
          </c:extLst>
        </c:ser>
        <c:ser>
          <c:idx val="16"/>
          <c:order val="2"/>
          <c:tx>
            <c:strRef>
              <c:f>'Figure 1.11'!$B$1</c:f>
              <c:strCache>
                <c:ptCount val="1"/>
                <c:pt idx="0">
                  <c:v>Coal</c:v>
                </c:pt>
              </c:strCache>
            </c:strRef>
          </c:tx>
          <c:spPr>
            <a:ln w="12700" cap="rnd">
              <a:solidFill>
                <a:srgbClr val="000000"/>
              </a:solidFill>
              <a:prstDash val="sysDash"/>
              <a:round/>
            </a:ln>
            <a:effectLst/>
          </c:spPr>
          <c:marker>
            <c:symbol val="none"/>
          </c:marker>
          <c:cat>
            <c:numRef>
              <c:f>'Figure 1.11'!$A$2:$A$1048576</c:f>
              <c:numCache>
                <c:formatCode>General</c:formatCode>
                <c:ptCount val="1048575"/>
                <c:pt idx="0">
                  <c:v>2009</c:v>
                </c:pt>
                <c:pt idx="1">
                  <c:v>10</c:v>
                </c:pt>
                <c:pt idx="2">
                  <c:v>11</c:v>
                </c:pt>
                <c:pt idx="3">
                  <c:v>12</c:v>
                </c:pt>
                <c:pt idx="4">
                  <c:v>13</c:v>
                </c:pt>
                <c:pt idx="5">
                  <c:v>14</c:v>
                </c:pt>
                <c:pt idx="6">
                  <c:v>15</c:v>
                </c:pt>
                <c:pt idx="7">
                  <c:v>16</c:v>
                </c:pt>
                <c:pt idx="8">
                  <c:v>17</c:v>
                </c:pt>
                <c:pt idx="9">
                  <c:v>18</c:v>
                </c:pt>
                <c:pt idx="10">
                  <c:v>19</c:v>
                </c:pt>
                <c:pt idx="11">
                  <c:v>20</c:v>
                </c:pt>
                <c:pt idx="12">
                  <c:v>21</c:v>
                </c:pt>
              </c:numCache>
            </c:numRef>
          </c:cat>
          <c:val>
            <c:numRef>
              <c:f>'Figure 1.11'!$B$3:$B$14</c:f>
              <c:numCache>
                <c:formatCode>General</c:formatCode>
                <c:ptCount val="12"/>
                <c:pt idx="0">
                  <c:v>145.14004089691699</c:v>
                </c:pt>
                <c:pt idx="1">
                  <c:v>142.812187345041</c:v>
                </c:pt>
                <c:pt idx="2">
                  <c:v>128.12984767128401</c:v>
                </c:pt>
                <c:pt idx="3">
                  <c:v>130.26519350875901</c:v>
                </c:pt>
                <c:pt idx="4">
                  <c:v>132.16413991975099</c:v>
                </c:pt>
                <c:pt idx="5">
                  <c:v>129.706639176099</c:v>
                </c:pt>
                <c:pt idx="6">
                  <c:v>121.196993569467</c:v>
                </c:pt>
                <c:pt idx="7">
                  <c:v>118.962206527416</c:v>
                </c:pt>
                <c:pt idx="8">
                  <c:v>116.17210598773799</c:v>
                </c:pt>
                <c:pt idx="9">
                  <c:v>122.567259177038</c:v>
                </c:pt>
                <c:pt idx="10">
                  <c:v>124.444444444444</c:v>
                </c:pt>
                <c:pt idx="11">
                  <c:v>#N/A</c:v>
                </c:pt>
              </c:numCache>
              <c:extLst/>
            </c:numRef>
          </c:val>
          <c:smooth val="0"/>
          <c:extLst>
            <c:ext xmlns:c16="http://schemas.microsoft.com/office/drawing/2014/chart" uri="{C3380CC4-5D6E-409C-BE32-E72D297353CC}">
              <c16:uniqueId val="{00000000-BC00-49EE-9879-008AD2338DF3}"/>
            </c:ext>
          </c:extLst>
        </c:ser>
        <c:ser>
          <c:idx val="17"/>
          <c:order val="3"/>
          <c:tx>
            <c:strRef>
              <c:f>'Figure 1.11'!#REF!</c:f>
              <c:strCache>
                <c:ptCount val="1"/>
                <c:pt idx="0">
                  <c:v>#REF!</c:v>
                </c:pt>
              </c:strCache>
              <c:extLst xmlns:c15="http://schemas.microsoft.com/office/drawing/2012/chart"/>
            </c:strRef>
          </c:tx>
          <c:spPr>
            <a:ln w="28575" cap="rnd">
              <a:solidFill>
                <a:schemeClr val="accent6">
                  <a:lumMod val="80000"/>
                  <a:lumOff val="20000"/>
                </a:schemeClr>
              </a:solidFill>
              <a:round/>
            </a:ln>
            <a:effectLst/>
          </c:spPr>
          <c:marker>
            <c:symbol val="none"/>
          </c:marker>
          <c:cat>
            <c:numRef>
              <c:f>'Figure 1.11'!$A$2:$A$1048576</c:f>
              <c:numCache>
                <c:formatCode>General</c:formatCode>
                <c:ptCount val="1048575"/>
                <c:pt idx="0">
                  <c:v>2009</c:v>
                </c:pt>
                <c:pt idx="1">
                  <c:v>10</c:v>
                </c:pt>
                <c:pt idx="2">
                  <c:v>11</c:v>
                </c:pt>
                <c:pt idx="3">
                  <c:v>12</c:v>
                </c:pt>
                <c:pt idx="4">
                  <c:v>13</c:v>
                </c:pt>
                <c:pt idx="5">
                  <c:v>14</c:v>
                </c:pt>
                <c:pt idx="6">
                  <c:v>15</c:v>
                </c:pt>
                <c:pt idx="7">
                  <c:v>16</c:v>
                </c:pt>
                <c:pt idx="8">
                  <c:v>17</c:v>
                </c:pt>
                <c:pt idx="9">
                  <c:v>18</c:v>
                </c:pt>
                <c:pt idx="10">
                  <c:v>19</c:v>
                </c:pt>
                <c:pt idx="11">
                  <c:v>20</c:v>
                </c:pt>
                <c:pt idx="12">
                  <c:v>21</c:v>
                </c:pt>
              </c:numCache>
            </c:numRef>
          </c:cat>
          <c:val>
            <c:numRef>
              <c:f>'Figure 1.11'!#REF!</c:f>
              <c:extLst xmlns:c15="http://schemas.microsoft.com/office/drawing/2012/chart"/>
            </c:numRef>
          </c:val>
          <c:smooth val="0"/>
          <c:extLst xmlns:c15="http://schemas.microsoft.com/office/drawing/2012/chart">
            <c:ext xmlns:c16="http://schemas.microsoft.com/office/drawing/2014/chart" uri="{C3380CC4-5D6E-409C-BE32-E72D297353CC}">
              <c16:uniqueId val="{00000009-BC00-49EE-9879-008AD2338DF3}"/>
            </c:ext>
          </c:extLst>
        </c:ser>
        <c:ser>
          <c:idx val="18"/>
          <c:order val="4"/>
          <c:tx>
            <c:strRef>
              <c:f>'Figure 1.11'!$C$1</c:f>
              <c:strCache>
                <c:ptCount val="1"/>
                <c:pt idx="0">
                  <c:v>Crude oil</c:v>
                </c:pt>
              </c:strCache>
            </c:strRef>
          </c:tx>
          <c:spPr>
            <a:ln w="12700" cap="rnd">
              <a:solidFill>
                <a:schemeClr val="tx1">
                  <a:lumMod val="75000"/>
                  <a:lumOff val="25000"/>
                </a:schemeClr>
              </a:solidFill>
              <a:round/>
            </a:ln>
            <a:effectLst/>
          </c:spPr>
          <c:marker>
            <c:symbol val="none"/>
          </c:marker>
          <c:cat>
            <c:numRef>
              <c:f>'Figure 1.11'!$A$2:$A$1048576</c:f>
              <c:numCache>
                <c:formatCode>General</c:formatCode>
                <c:ptCount val="1048575"/>
                <c:pt idx="0">
                  <c:v>2009</c:v>
                </c:pt>
                <c:pt idx="1">
                  <c:v>10</c:v>
                </c:pt>
                <c:pt idx="2">
                  <c:v>11</c:v>
                </c:pt>
                <c:pt idx="3">
                  <c:v>12</c:v>
                </c:pt>
                <c:pt idx="4">
                  <c:v>13</c:v>
                </c:pt>
                <c:pt idx="5">
                  <c:v>14</c:v>
                </c:pt>
                <c:pt idx="6">
                  <c:v>15</c:v>
                </c:pt>
                <c:pt idx="7">
                  <c:v>16</c:v>
                </c:pt>
                <c:pt idx="8">
                  <c:v>17</c:v>
                </c:pt>
                <c:pt idx="9">
                  <c:v>18</c:v>
                </c:pt>
                <c:pt idx="10">
                  <c:v>19</c:v>
                </c:pt>
                <c:pt idx="11">
                  <c:v>20</c:v>
                </c:pt>
                <c:pt idx="12">
                  <c:v>21</c:v>
                </c:pt>
              </c:numCache>
            </c:numRef>
          </c:cat>
          <c:val>
            <c:numRef>
              <c:f>'Figure 1.11'!$C$3:$C$14</c:f>
              <c:numCache>
                <c:formatCode>General</c:formatCode>
                <c:ptCount val="12"/>
                <c:pt idx="0">
                  <c:v>251.608987853044</c:v>
                </c:pt>
                <c:pt idx="1">
                  <c:v>341.35681197039702</c:v>
                </c:pt>
                <c:pt idx="2">
                  <c:v>335.680634429083</c:v>
                </c:pt>
                <c:pt idx="3">
                  <c:v>321.91371107809903</c:v>
                </c:pt>
                <c:pt idx="4">
                  <c:v>288.459890645408</c:v>
                </c:pt>
                <c:pt idx="5">
                  <c:v>152.543426065684</c:v>
                </c:pt>
                <c:pt idx="6">
                  <c:v>125.76171263494101</c:v>
                </c:pt>
                <c:pt idx="7">
                  <c:v>152.584853264614</c:v>
                </c:pt>
                <c:pt idx="8">
                  <c:v>195.994301253174</c:v>
                </c:pt>
                <c:pt idx="9">
                  <c:v>173.34061017081501</c:v>
                </c:pt>
                <c:pt idx="10">
                  <c:v>111.56892388451401</c:v>
                </c:pt>
                <c:pt idx="11">
                  <c:v>#N/A</c:v>
                </c:pt>
              </c:numCache>
              <c:extLst/>
            </c:numRef>
          </c:val>
          <c:smooth val="0"/>
          <c:extLst>
            <c:ext xmlns:c16="http://schemas.microsoft.com/office/drawing/2014/chart" uri="{C3380CC4-5D6E-409C-BE32-E72D297353CC}">
              <c16:uniqueId val="{00000001-BC00-49EE-9879-008AD2338DF3}"/>
            </c:ext>
          </c:extLst>
        </c:ser>
        <c:ser>
          <c:idx val="19"/>
          <c:order val="5"/>
          <c:tx>
            <c:strRef>
              <c:f>'Figure 1.11'!$D$1</c:f>
              <c:strCache>
                <c:ptCount val="1"/>
                <c:pt idx="0">
                  <c:v>Gas</c:v>
                </c:pt>
              </c:strCache>
            </c:strRef>
          </c:tx>
          <c:spPr>
            <a:ln w="12700" cap="rnd">
              <a:solidFill>
                <a:schemeClr val="accent6">
                  <a:lumMod val="75000"/>
                </a:schemeClr>
              </a:solidFill>
              <a:prstDash val="dash"/>
              <a:round/>
            </a:ln>
            <a:effectLst/>
          </c:spPr>
          <c:marker>
            <c:symbol val="none"/>
          </c:marker>
          <c:cat>
            <c:numRef>
              <c:f>'Figure 1.11'!$A$2:$A$1048576</c:f>
              <c:numCache>
                <c:formatCode>General</c:formatCode>
                <c:ptCount val="1048575"/>
                <c:pt idx="0">
                  <c:v>2009</c:v>
                </c:pt>
                <c:pt idx="1">
                  <c:v>10</c:v>
                </c:pt>
                <c:pt idx="2">
                  <c:v>11</c:v>
                </c:pt>
                <c:pt idx="3">
                  <c:v>12</c:v>
                </c:pt>
                <c:pt idx="4">
                  <c:v>13</c:v>
                </c:pt>
                <c:pt idx="5">
                  <c:v>14</c:v>
                </c:pt>
                <c:pt idx="6">
                  <c:v>15</c:v>
                </c:pt>
                <c:pt idx="7">
                  <c:v>16</c:v>
                </c:pt>
                <c:pt idx="8">
                  <c:v>17</c:v>
                </c:pt>
                <c:pt idx="9">
                  <c:v>18</c:v>
                </c:pt>
                <c:pt idx="10">
                  <c:v>19</c:v>
                </c:pt>
                <c:pt idx="11">
                  <c:v>20</c:v>
                </c:pt>
                <c:pt idx="12">
                  <c:v>21</c:v>
                </c:pt>
              </c:numCache>
            </c:numRef>
          </c:cat>
          <c:val>
            <c:numRef>
              <c:f>'Figure 1.11'!$D$3:$D$14</c:f>
              <c:numCache>
                <c:formatCode>General</c:formatCode>
                <c:ptCount val="12"/>
                <c:pt idx="0">
                  <c:v>107.048989439808</c:v>
                </c:pt>
                <c:pt idx="1">
                  <c:v>106.78749143818401</c:v>
                </c:pt>
                <c:pt idx="2">
                  <c:v>94.677227343313504</c:v>
                </c:pt>
                <c:pt idx="3">
                  <c:v>91.805945901410993</c:v>
                </c:pt>
                <c:pt idx="4">
                  <c:v>90.139597733286294</c:v>
                </c:pt>
                <c:pt idx="5">
                  <c:v>78.427270199501507</c:v>
                </c:pt>
                <c:pt idx="6">
                  <c:v>75.225720146565493</c:v>
                </c:pt>
                <c:pt idx="7">
                  <c:v>70.322486617191302</c:v>
                </c:pt>
                <c:pt idx="8">
                  <c:v>65.811784180245795</c:v>
                </c:pt>
                <c:pt idx="9">
                  <c:v>62.970334990037898</c:v>
                </c:pt>
                <c:pt idx="10">
                  <c:v>65</c:v>
                </c:pt>
                <c:pt idx="11">
                  <c:v>#N/A</c:v>
                </c:pt>
              </c:numCache>
              <c:extLst/>
            </c:numRef>
          </c:val>
          <c:smooth val="0"/>
          <c:extLst>
            <c:ext xmlns:c16="http://schemas.microsoft.com/office/drawing/2014/chart" uri="{C3380CC4-5D6E-409C-BE32-E72D297353CC}">
              <c16:uniqueId val="{00000002-BC00-49EE-9879-008AD2338DF3}"/>
            </c:ext>
          </c:extLst>
        </c:ser>
        <c:ser>
          <c:idx val="20"/>
          <c:order val="6"/>
          <c:tx>
            <c:strRef>
              <c:f>'Figure 1.11'!#REF!</c:f>
              <c:strCache>
                <c:ptCount val="1"/>
                <c:pt idx="0">
                  <c:v>#REF!</c:v>
                </c:pt>
              </c:strCache>
              <c:extLst xmlns:c15="http://schemas.microsoft.com/office/drawing/2012/chart"/>
            </c:strRef>
          </c:tx>
          <c:spPr>
            <a:ln w="28575" cap="rnd">
              <a:solidFill>
                <a:schemeClr val="accent3">
                  <a:lumMod val="80000"/>
                </a:schemeClr>
              </a:solidFill>
              <a:round/>
            </a:ln>
            <a:effectLst/>
          </c:spPr>
          <c:marker>
            <c:symbol val="none"/>
          </c:marker>
          <c:cat>
            <c:numRef>
              <c:f>'Figure 1.11'!$A$2:$A$1048576</c:f>
              <c:numCache>
                <c:formatCode>General</c:formatCode>
                <c:ptCount val="1048575"/>
                <c:pt idx="0">
                  <c:v>2009</c:v>
                </c:pt>
                <c:pt idx="1">
                  <c:v>10</c:v>
                </c:pt>
                <c:pt idx="2">
                  <c:v>11</c:v>
                </c:pt>
                <c:pt idx="3">
                  <c:v>12</c:v>
                </c:pt>
                <c:pt idx="4">
                  <c:v>13</c:v>
                </c:pt>
                <c:pt idx="5">
                  <c:v>14</c:v>
                </c:pt>
                <c:pt idx="6">
                  <c:v>15</c:v>
                </c:pt>
                <c:pt idx="7">
                  <c:v>16</c:v>
                </c:pt>
                <c:pt idx="8">
                  <c:v>17</c:v>
                </c:pt>
                <c:pt idx="9">
                  <c:v>18</c:v>
                </c:pt>
                <c:pt idx="10">
                  <c:v>19</c:v>
                </c:pt>
                <c:pt idx="11">
                  <c:v>20</c:v>
                </c:pt>
                <c:pt idx="12">
                  <c:v>21</c:v>
                </c:pt>
              </c:numCache>
            </c:numRef>
          </c:cat>
          <c:val>
            <c:numRef>
              <c:f>'Figure 1.11'!#REF!</c:f>
              <c:extLst xmlns:c15="http://schemas.microsoft.com/office/drawing/2012/chart"/>
            </c:numRef>
          </c:val>
          <c:smooth val="0"/>
          <c:extLst xmlns:c15="http://schemas.microsoft.com/office/drawing/2012/chart">
            <c:ext xmlns:c16="http://schemas.microsoft.com/office/drawing/2014/chart" uri="{C3380CC4-5D6E-409C-BE32-E72D297353CC}">
              <c16:uniqueId val="{0000000A-BC00-49EE-9879-008AD2338DF3}"/>
            </c:ext>
          </c:extLst>
        </c:ser>
        <c:ser>
          <c:idx val="21"/>
          <c:order val="7"/>
          <c:tx>
            <c:strRef>
              <c:f>'Figure 1.11'!$E$1</c:f>
              <c:strCache>
                <c:ptCount val="1"/>
                <c:pt idx="0">
                  <c:v>Hydropower</c:v>
                </c:pt>
              </c:strCache>
            </c:strRef>
          </c:tx>
          <c:spPr>
            <a:ln w="12700" cap="rnd">
              <a:solidFill>
                <a:srgbClr val="009CDE"/>
              </a:solidFill>
              <a:round/>
            </a:ln>
            <a:effectLst/>
          </c:spPr>
          <c:marker>
            <c:symbol val="none"/>
          </c:marker>
          <c:cat>
            <c:numRef>
              <c:f>'Figure 1.11'!$A$2:$A$1048576</c:f>
              <c:numCache>
                <c:formatCode>General</c:formatCode>
                <c:ptCount val="1048575"/>
                <c:pt idx="0">
                  <c:v>2009</c:v>
                </c:pt>
                <c:pt idx="1">
                  <c:v>10</c:v>
                </c:pt>
                <c:pt idx="2">
                  <c:v>11</c:v>
                </c:pt>
                <c:pt idx="3">
                  <c:v>12</c:v>
                </c:pt>
                <c:pt idx="4">
                  <c:v>13</c:v>
                </c:pt>
                <c:pt idx="5">
                  <c:v>14</c:v>
                </c:pt>
                <c:pt idx="6">
                  <c:v>15</c:v>
                </c:pt>
                <c:pt idx="7">
                  <c:v>16</c:v>
                </c:pt>
                <c:pt idx="8">
                  <c:v>17</c:v>
                </c:pt>
                <c:pt idx="9">
                  <c:v>18</c:v>
                </c:pt>
                <c:pt idx="10">
                  <c:v>19</c:v>
                </c:pt>
                <c:pt idx="11">
                  <c:v>20</c:v>
                </c:pt>
                <c:pt idx="12">
                  <c:v>21</c:v>
                </c:pt>
              </c:numCache>
            </c:numRef>
          </c:cat>
          <c:val>
            <c:numRef>
              <c:f>'Figure 1.11'!$E$3:$E$14</c:f>
              <c:numCache>
                <c:formatCode>General</c:formatCode>
                <c:ptCount val="12"/>
                <c:pt idx="0">
                  <c:v>38.9</c:v>
                </c:pt>
                <c:pt idx="1">
                  <c:v>36.6</c:v>
                </c:pt>
                <c:pt idx="2">
                  <c:v>38</c:v>
                </c:pt>
                <c:pt idx="3">
                  <c:v>42.5</c:v>
                </c:pt>
                <c:pt idx="4">
                  <c:v>42.5</c:v>
                </c:pt>
                <c:pt idx="5">
                  <c:v>36.6</c:v>
                </c:pt>
                <c:pt idx="6">
                  <c:v>48.4</c:v>
                </c:pt>
                <c:pt idx="7">
                  <c:v>50.7</c:v>
                </c:pt>
                <c:pt idx="8">
                  <c:v>39.799999999999997</c:v>
                </c:pt>
                <c:pt idx="9">
                  <c:v>41.4</c:v>
                </c:pt>
                <c:pt idx="10">
                  <c:v>46</c:v>
                </c:pt>
                <c:pt idx="11">
                  <c:v>48.3</c:v>
                </c:pt>
              </c:numCache>
              <c:extLst/>
            </c:numRef>
          </c:val>
          <c:smooth val="0"/>
          <c:extLst>
            <c:ext xmlns:c16="http://schemas.microsoft.com/office/drawing/2014/chart" uri="{C3380CC4-5D6E-409C-BE32-E72D297353CC}">
              <c16:uniqueId val="{00000003-BC00-49EE-9879-008AD2338DF3}"/>
            </c:ext>
          </c:extLst>
        </c:ser>
        <c:ser>
          <c:idx val="22"/>
          <c:order val="8"/>
          <c:tx>
            <c:strRef>
              <c:f>'Figure 1.11'!$F$1</c:f>
              <c:strCache>
                <c:ptCount val="1"/>
                <c:pt idx="0">
                  <c:v>Nuclear</c:v>
                </c:pt>
              </c:strCache>
            </c:strRef>
          </c:tx>
          <c:spPr>
            <a:ln w="12700" cap="rnd">
              <a:solidFill>
                <a:srgbClr val="910048"/>
              </a:solidFill>
              <a:round/>
            </a:ln>
            <a:effectLst/>
          </c:spPr>
          <c:marker>
            <c:symbol val="none"/>
          </c:marker>
          <c:cat>
            <c:numRef>
              <c:f>'Figure 1.11'!$A$2:$A$1048576</c:f>
              <c:numCache>
                <c:formatCode>General</c:formatCode>
                <c:ptCount val="1048575"/>
                <c:pt idx="0">
                  <c:v>2009</c:v>
                </c:pt>
                <c:pt idx="1">
                  <c:v>10</c:v>
                </c:pt>
                <c:pt idx="2">
                  <c:v>11</c:v>
                </c:pt>
                <c:pt idx="3">
                  <c:v>12</c:v>
                </c:pt>
                <c:pt idx="4">
                  <c:v>13</c:v>
                </c:pt>
                <c:pt idx="5">
                  <c:v>14</c:v>
                </c:pt>
                <c:pt idx="6">
                  <c:v>15</c:v>
                </c:pt>
                <c:pt idx="7">
                  <c:v>16</c:v>
                </c:pt>
                <c:pt idx="8">
                  <c:v>17</c:v>
                </c:pt>
                <c:pt idx="9">
                  <c:v>18</c:v>
                </c:pt>
                <c:pt idx="10">
                  <c:v>19</c:v>
                </c:pt>
                <c:pt idx="11">
                  <c:v>20</c:v>
                </c:pt>
                <c:pt idx="12">
                  <c:v>21</c:v>
                </c:pt>
              </c:numCache>
            </c:numRef>
          </c:cat>
          <c:val>
            <c:numRef>
              <c:f>'Figure 1.11'!$F$3:$F$14</c:f>
              <c:numCache>
                <c:formatCode>General</c:formatCode>
                <c:ptCount val="12"/>
                <c:pt idx="0">
                  <c:v>125.43777290186</c:v>
                </c:pt>
                <c:pt idx="1">
                  <c:v>122.22664682683801</c:v>
                </c:pt>
                <c:pt idx="2">
                  <c:v>120.555669483819</c:v>
                </c:pt>
                <c:pt idx="3">
                  <c:v>129.02457261819899</c:v>
                </c:pt>
                <c:pt idx="4">
                  <c:v>136.427499272001</c:v>
                </c:pt>
                <c:pt idx="5">
                  <c:v>140.56579966525999</c:v>
                </c:pt>
                <c:pt idx="6">
                  <c:v>139.107879318649</c:v>
                </c:pt>
                <c:pt idx="7">
                  <c:v>172.87611293392899</c:v>
                </c:pt>
                <c:pt idx="8">
                  <c:v>172.25519163699099</c:v>
                </c:pt>
                <c:pt idx="9">
                  <c:v>174.29289149028301</c:v>
                </c:pt>
                <c:pt idx="10">
                  <c:v>181.666666666667</c:v>
                </c:pt>
                <c:pt idx="11">
                  <c:v>#N/A</c:v>
                </c:pt>
              </c:numCache>
              <c:extLst/>
            </c:numRef>
          </c:val>
          <c:smooth val="0"/>
          <c:extLst>
            <c:ext xmlns:c16="http://schemas.microsoft.com/office/drawing/2014/chart" uri="{C3380CC4-5D6E-409C-BE32-E72D297353CC}">
              <c16:uniqueId val="{00000004-BC00-49EE-9879-008AD2338DF3}"/>
            </c:ext>
          </c:extLst>
        </c:ser>
        <c:ser>
          <c:idx val="23"/>
          <c:order val="9"/>
          <c:tx>
            <c:strRef>
              <c:f>'Figure 1.11'!$G$1</c:f>
              <c:strCache>
                <c:ptCount val="1"/>
                <c:pt idx="0">
                  <c:v>Offshore wind</c:v>
                </c:pt>
              </c:strCache>
            </c:strRef>
          </c:tx>
          <c:spPr>
            <a:ln w="12700" cap="rnd">
              <a:solidFill>
                <a:srgbClr val="78BE20"/>
              </a:solidFill>
              <a:round/>
            </a:ln>
            <a:effectLst/>
          </c:spPr>
          <c:marker>
            <c:symbol val="none"/>
          </c:marker>
          <c:cat>
            <c:numRef>
              <c:f>'Figure 1.11'!$A$2:$A$1048576</c:f>
              <c:numCache>
                <c:formatCode>General</c:formatCode>
                <c:ptCount val="1048575"/>
                <c:pt idx="0">
                  <c:v>2009</c:v>
                </c:pt>
                <c:pt idx="1">
                  <c:v>10</c:v>
                </c:pt>
                <c:pt idx="2">
                  <c:v>11</c:v>
                </c:pt>
                <c:pt idx="3">
                  <c:v>12</c:v>
                </c:pt>
                <c:pt idx="4">
                  <c:v>13</c:v>
                </c:pt>
                <c:pt idx="5">
                  <c:v>14</c:v>
                </c:pt>
                <c:pt idx="6">
                  <c:v>15</c:v>
                </c:pt>
                <c:pt idx="7">
                  <c:v>16</c:v>
                </c:pt>
                <c:pt idx="8">
                  <c:v>17</c:v>
                </c:pt>
                <c:pt idx="9">
                  <c:v>18</c:v>
                </c:pt>
                <c:pt idx="10">
                  <c:v>19</c:v>
                </c:pt>
                <c:pt idx="11">
                  <c:v>20</c:v>
                </c:pt>
                <c:pt idx="12">
                  <c:v>21</c:v>
                </c:pt>
              </c:numCache>
            </c:numRef>
          </c:cat>
          <c:val>
            <c:numRef>
              <c:f>'Figure 1.11'!$G$3:$G$14</c:f>
              <c:numCache>
                <c:formatCode>General</c:formatCode>
                <c:ptCount val="12"/>
                <c:pt idx="0">
                  <c:v>187.9</c:v>
                </c:pt>
                <c:pt idx="1">
                  <c:v>197.5</c:v>
                </c:pt>
                <c:pt idx="2">
                  <c:v>166.6</c:v>
                </c:pt>
                <c:pt idx="3">
                  <c:v>166.7</c:v>
                </c:pt>
                <c:pt idx="4">
                  <c:v>172.2</c:v>
                </c:pt>
                <c:pt idx="5">
                  <c:v>140.5</c:v>
                </c:pt>
                <c:pt idx="6">
                  <c:v>116.3</c:v>
                </c:pt>
                <c:pt idx="7">
                  <c:v>106.2</c:v>
                </c:pt>
                <c:pt idx="8">
                  <c:v>100</c:v>
                </c:pt>
                <c:pt idx="9">
                  <c:v>86.4</c:v>
                </c:pt>
                <c:pt idx="10">
                  <c:v>86.3</c:v>
                </c:pt>
                <c:pt idx="11">
                  <c:v>75.2</c:v>
                </c:pt>
              </c:numCache>
              <c:extLst/>
            </c:numRef>
          </c:val>
          <c:smooth val="0"/>
          <c:extLst>
            <c:ext xmlns:c16="http://schemas.microsoft.com/office/drawing/2014/chart" uri="{C3380CC4-5D6E-409C-BE32-E72D297353CC}">
              <c16:uniqueId val="{00000005-BC00-49EE-9879-008AD2338DF3}"/>
            </c:ext>
          </c:extLst>
        </c:ser>
        <c:ser>
          <c:idx val="24"/>
          <c:order val="10"/>
          <c:tx>
            <c:strRef>
              <c:f>'Figure 1.11'!#REF!</c:f>
              <c:strCache>
                <c:ptCount val="1"/>
                <c:pt idx="0">
                  <c:v>#REF!</c:v>
                </c:pt>
              </c:strCache>
              <c:extLst xmlns:c15="http://schemas.microsoft.com/office/drawing/2012/chart"/>
            </c:strRef>
          </c:tx>
          <c:spPr>
            <a:ln w="28575" cap="rnd">
              <a:solidFill>
                <a:schemeClr val="accent1">
                  <a:lumMod val="60000"/>
                  <a:lumOff val="40000"/>
                </a:schemeClr>
              </a:solidFill>
              <a:round/>
            </a:ln>
            <a:effectLst/>
          </c:spPr>
          <c:marker>
            <c:symbol val="none"/>
          </c:marker>
          <c:cat>
            <c:numRef>
              <c:f>'Figure 1.11'!$A$2:$A$1048576</c:f>
              <c:numCache>
                <c:formatCode>General</c:formatCode>
                <c:ptCount val="1048575"/>
                <c:pt idx="0">
                  <c:v>2009</c:v>
                </c:pt>
                <c:pt idx="1">
                  <c:v>10</c:v>
                </c:pt>
                <c:pt idx="2">
                  <c:v>11</c:v>
                </c:pt>
                <c:pt idx="3">
                  <c:v>12</c:v>
                </c:pt>
                <c:pt idx="4">
                  <c:v>13</c:v>
                </c:pt>
                <c:pt idx="5">
                  <c:v>14</c:v>
                </c:pt>
                <c:pt idx="6">
                  <c:v>15</c:v>
                </c:pt>
                <c:pt idx="7">
                  <c:v>16</c:v>
                </c:pt>
                <c:pt idx="8">
                  <c:v>17</c:v>
                </c:pt>
                <c:pt idx="9">
                  <c:v>18</c:v>
                </c:pt>
                <c:pt idx="10">
                  <c:v>19</c:v>
                </c:pt>
                <c:pt idx="11">
                  <c:v>20</c:v>
                </c:pt>
                <c:pt idx="12">
                  <c:v>21</c:v>
                </c:pt>
              </c:numCache>
            </c:numRef>
          </c:cat>
          <c:val>
            <c:numRef>
              <c:f>'Figure 1.11'!#REF!</c:f>
              <c:extLst xmlns:c15="http://schemas.microsoft.com/office/drawing/2012/chart"/>
            </c:numRef>
          </c:val>
          <c:smooth val="0"/>
          <c:extLst xmlns:c15="http://schemas.microsoft.com/office/drawing/2012/chart">
            <c:ext xmlns:c16="http://schemas.microsoft.com/office/drawing/2014/chart" uri="{C3380CC4-5D6E-409C-BE32-E72D297353CC}">
              <c16:uniqueId val="{0000000B-BC00-49EE-9879-008AD2338DF3}"/>
            </c:ext>
          </c:extLst>
        </c:ser>
        <c:ser>
          <c:idx val="25"/>
          <c:order val="11"/>
          <c:tx>
            <c:strRef>
              <c:f>'Figure 1.11'!#REF!</c:f>
              <c:strCache>
                <c:ptCount val="1"/>
                <c:pt idx="0">
                  <c:v>#REF!</c:v>
                </c:pt>
              </c:strCache>
              <c:extLst xmlns:c15="http://schemas.microsoft.com/office/drawing/2012/chart"/>
            </c:strRef>
          </c:tx>
          <c:spPr>
            <a:ln w="28575" cap="rnd">
              <a:solidFill>
                <a:schemeClr val="accent2">
                  <a:lumMod val="60000"/>
                  <a:lumOff val="40000"/>
                </a:schemeClr>
              </a:solidFill>
              <a:round/>
            </a:ln>
            <a:effectLst/>
          </c:spPr>
          <c:marker>
            <c:symbol val="none"/>
          </c:marker>
          <c:cat>
            <c:numRef>
              <c:f>'Figure 1.11'!$A$2:$A$1048576</c:f>
              <c:numCache>
                <c:formatCode>General</c:formatCode>
                <c:ptCount val="1048575"/>
                <c:pt idx="0">
                  <c:v>2009</c:v>
                </c:pt>
                <c:pt idx="1">
                  <c:v>10</c:v>
                </c:pt>
                <c:pt idx="2">
                  <c:v>11</c:v>
                </c:pt>
                <c:pt idx="3">
                  <c:v>12</c:v>
                </c:pt>
                <c:pt idx="4">
                  <c:v>13</c:v>
                </c:pt>
                <c:pt idx="5">
                  <c:v>14</c:v>
                </c:pt>
                <c:pt idx="6">
                  <c:v>15</c:v>
                </c:pt>
                <c:pt idx="7">
                  <c:v>16</c:v>
                </c:pt>
                <c:pt idx="8">
                  <c:v>17</c:v>
                </c:pt>
                <c:pt idx="9">
                  <c:v>18</c:v>
                </c:pt>
                <c:pt idx="10">
                  <c:v>19</c:v>
                </c:pt>
                <c:pt idx="11">
                  <c:v>20</c:v>
                </c:pt>
                <c:pt idx="12">
                  <c:v>21</c:v>
                </c:pt>
              </c:numCache>
            </c:numRef>
          </c:cat>
          <c:val>
            <c:numRef>
              <c:f>'Figure 1.11'!#REF!</c:f>
              <c:extLst xmlns:c15="http://schemas.microsoft.com/office/drawing/2012/chart"/>
            </c:numRef>
          </c:val>
          <c:smooth val="0"/>
          <c:extLst xmlns:c15="http://schemas.microsoft.com/office/drawing/2012/chart">
            <c:ext xmlns:c16="http://schemas.microsoft.com/office/drawing/2014/chart" uri="{C3380CC4-5D6E-409C-BE32-E72D297353CC}">
              <c16:uniqueId val="{0000000C-BC00-49EE-9879-008AD2338DF3}"/>
            </c:ext>
          </c:extLst>
        </c:ser>
        <c:ser>
          <c:idx val="26"/>
          <c:order val="12"/>
          <c:tx>
            <c:strRef>
              <c:f>'Figure 1.11'!$H$1</c:f>
              <c:strCache>
                <c:ptCount val="1"/>
                <c:pt idx="0">
                  <c:v>Solar photovoltaic</c:v>
                </c:pt>
              </c:strCache>
            </c:strRef>
          </c:tx>
          <c:spPr>
            <a:ln w="28575" cap="rnd">
              <a:solidFill>
                <a:srgbClr val="C00000"/>
              </a:solidFill>
              <a:round/>
            </a:ln>
            <a:effectLst/>
          </c:spPr>
          <c:marker>
            <c:symbol val="none"/>
          </c:marker>
          <c:cat>
            <c:numRef>
              <c:f>'Figure 1.11'!$A$2:$A$1048576</c:f>
              <c:numCache>
                <c:formatCode>General</c:formatCode>
                <c:ptCount val="1048575"/>
                <c:pt idx="0">
                  <c:v>2009</c:v>
                </c:pt>
                <c:pt idx="1">
                  <c:v>10</c:v>
                </c:pt>
                <c:pt idx="2">
                  <c:v>11</c:v>
                </c:pt>
                <c:pt idx="3">
                  <c:v>12</c:v>
                </c:pt>
                <c:pt idx="4">
                  <c:v>13</c:v>
                </c:pt>
                <c:pt idx="5">
                  <c:v>14</c:v>
                </c:pt>
                <c:pt idx="6">
                  <c:v>15</c:v>
                </c:pt>
                <c:pt idx="7">
                  <c:v>16</c:v>
                </c:pt>
                <c:pt idx="8">
                  <c:v>17</c:v>
                </c:pt>
                <c:pt idx="9">
                  <c:v>18</c:v>
                </c:pt>
                <c:pt idx="10">
                  <c:v>19</c:v>
                </c:pt>
                <c:pt idx="11">
                  <c:v>20</c:v>
                </c:pt>
                <c:pt idx="12">
                  <c:v>21</c:v>
                </c:pt>
              </c:numCache>
            </c:numRef>
          </c:cat>
          <c:val>
            <c:numRef>
              <c:f>'Figure 1.11'!$H$3:$H$14</c:f>
              <c:numCache>
                <c:formatCode>General</c:formatCode>
                <c:ptCount val="12"/>
                <c:pt idx="0">
                  <c:v>417.1</c:v>
                </c:pt>
                <c:pt idx="1">
                  <c:v>311.3</c:v>
                </c:pt>
                <c:pt idx="2">
                  <c:v>232.6</c:v>
                </c:pt>
                <c:pt idx="3">
                  <c:v>179.4</c:v>
                </c:pt>
                <c:pt idx="4">
                  <c:v>161.30000000000001</c:v>
                </c:pt>
                <c:pt idx="5">
                  <c:v>121.1</c:v>
                </c:pt>
                <c:pt idx="6">
                  <c:v>106.3</c:v>
                </c:pt>
                <c:pt idx="7">
                  <c:v>83.7</c:v>
                </c:pt>
                <c:pt idx="8">
                  <c:v>71.099999999999994</c:v>
                </c:pt>
                <c:pt idx="9">
                  <c:v>62.1</c:v>
                </c:pt>
                <c:pt idx="10">
                  <c:v>55.4</c:v>
                </c:pt>
                <c:pt idx="11">
                  <c:v>48.3</c:v>
                </c:pt>
              </c:numCache>
              <c:extLst/>
            </c:numRef>
          </c:val>
          <c:smooth val="0"/>
          <c:extLst>
            <c:ext xmlns:c16="http://schemas.microsoft.com/office/drawing/2014/chart" uri="{C3380CC4-5D6E-409C-BE32-E72D297353CC}">
              <c16:uniqueId val="{00000006-BC00-49EE-9879-008AD2338DF3}"/>
            </c:ext>
          </c:extLst>
        </c:ser>
        <c:ser>
          <c:idx val="1"/>
          <c:order val="15"/>
          <c:tx>
            <c:strRef>
              <c:f>'Figure 1.11'!#REF!</c:f>
              <c:strCache>
                <c:ptCount val="1"/>
                <c:pt idx="0">
                  <c:v>#REF!</c:v>
                </c:pt>
              </c:strCache>
              <c:extLst xmlns:c15="http://schemas.microsoft.com/office/drawing/2012/chart"/>
            </c:strRef>
          </c:tx>
          <c:spPr>
            <a:ln w="28575" cap="rnd">
              <a:solidFill>
                <a:schemeClr val="accent2"/>
              </a:solidFill>
              <a:round/>
            </a:ln>
            <a:effectLst/>
          </c:spPr>
          <c:marker>
            <c:symbol val="none"/>
          </c:marker>
          <c:cat>
            <c:numRef>
              <c:f>'Figure 1.11'!$A$3:$A$1048576</c:f>
              <c:numCache>
                <c:formatCode>General</c:formatCode>
                <c:ptCount val="1048574"/>
                <c:pt idx="0">
                  <c:v>10</c:v>
                </c:pt>
                <c:pt idx="1">
                  <c:v>11</c:v>
                </c:pt>
                <c:pt idx="2">
                  <c:v>12</c:v>
                </c:pt>
                <c:pt idx="3">
                  <c:v>13</c:v>
                </c:pt>
                <c:pt idx="4">
                  <c:v>14</c:v>
                </c:pt>
                <c:pt idx="5">
                  <c:v>15</c:v>
                </c:pt>
                <c:pt idx="6">
                  <c:v>16</c:v>
                </c:pt>
                <c:pt idx="7">
                  <c:v>17</c:v>
                </c:pt>
                <c:pt idx="8">
                  <c:v>18</c:v>
                </c:pt>
                <c:pt idx="9">
                  <c:v>19</c:v>
                </c:pt>
                <c:pt idx="10">
                  <c:v>20</c:v>
                </c:pt>
                <c:pt idx="11">
                  <c:v>21</c:v>
                </c:pt>
              </c:numCache>
              <c:extLst/>
            </c:numRef>
          </c:cat>
          <c:val>
            <c:numRef>
              <c:f>'Figure 1.11'!#REF!</c:f>
              <c:extLst xmlns:c15="http://schemas.microsoft.com/office/drawing/2012/chart"/>
            </c:numRef>
          </c:val>
          <c:smooth val="0"/>
          <c:extLst xmlns:c15="http://schemas.microsoft.com/office/drawing/2012/chart">
            <c:ext xmlns:c16="http://schemas.microsoft.com/office/drawing/2014/chart" uri="{C3380CC4-5D6E-409C-BE32-E72D297353CC}">
              <c16:uniqueId val="{0000000F-BC00-49EE-9879-008AD2338DF3}"/>
            </c:ext>
          </c:extLst>
        </c:ser>
        <c:ser>
          <c:idx val="3"/>
          <c:order val="17"/>
          <c:tx>
            <c:strRef>
              <c:f>'Figure 1.11'!#REF!</c:f>
              <c:strCache>
                <c:ptCount val="1"/>
                <c:pt idx="0">
                  <c:v>#REF!</c:v>
                </c:pt>
              </c:strCache>
              <c:extLst xmlns:c15="http://schemas.microsoft.com/office/drawing/2012/chart"/>
            </c:strRef>
          </c:tx>
          <c:spPr>
            <a:ln w="28575" cap="rnd">
              <a:solidFill>
                <a:schemeClr val="accent4"/>
              </a:solidFill>
              <a:round/>
            </a:ln>
            <a:effectLst/>
          </c:spPr>
          <c:marker>
            <c:symbol val="none"/>
          </c:marker>
          <c:cat>
            <c:numRef>
              <c:f>'Figure 1.11'!$A$3:$A$1048576</c:f>
              <c:numCache>
                <c:formatCode>General</c:formatCode>
                <c:ptCount val="1048574"/>
                <c:pt idx="0">
                  <c:v>10</c:v>
                </c:pt>
                <c:pt idx="1">
                  <c:v>11</c:v>
                </c:pt>
                <c:pt idx="2">
                  <c:v>12</c:v>
                </c:pt>
                <c:pt idx="3">
                  <c:v>13</c:v>
                </c:pt>
                <c:pt idx="4">
                  <c:v>14</c:v>
                </c:pt>
                <c:pt idx="5">
                  <c:v>15</c:v>
                </c:pt>
                <c:pt idx="6">
                  <c:v>16</c:v>
                </c:pt>
                <c:pt idx="7">
                  <c:v>17</c:v>
                </c:pt>
                <c:pt idx="8">
                  <c:v>18</c:v>
                </c:pt>
                <c:pt idx="9">
                  <c:v>19</c:v>
                </c:pt>
                <c:pt idx="10">
                  <c:v>20</c:v>
                </c:pt>
                <c:pt idx="11">
                  <c:v>21</c:v>
                </c:pt>
              </c:numCache>
              <c:extLst/>
            </c:numRef>
          </c:cat>
          <c:val>
            <c:numRef>
              <c:f>'Figure 1.11'!#REF!</c:f>
              <c:extLst xmlns:c15="http://schemas.microsoft.com/office/drawing/2012/chart"/>
            </c:numRef>
          </c:val>
          <c:smooth val="0"/>
          <c:extLst xmlns:c15="http://schemas.microsoft.com/office/drawing/2012/chart">
            <c:ext xmlns:c16="http://schemas.microsoft.com/office/drawing/2014/chart" uri="{C3380CC4-5D6E-409C-BE32-E72D297353CC}">
              <c16:uniqueId val="{00000011-BC00-49EE-9879-008AD2338DF3}"/>
            </c:ext>
          </c:extLst>
        </c:ser>
        <c:ser>
          <c:idx val="6"/>
          <c:order val="20"/>
          <c:tx>
            <c:strRef>
              <c:f>'Figure 1.11'!#REF!</c:f>
              <c:strCache>
                <c:ptCount val="1"/>
                <c:pt idx="0">
                  <c:v>#REF!</c:v>
                </c:pt>
              </c:strCache>
              <c:extLst xmlns:c15="http://schemas.microsoft.com/office/drawing/2012/chart"/>
            </c:strRef>
          </c:tx>
          <c:spPr>
            <a:ln w="28575" cap="rnd">
              <a:solidFill>
                <a:schemeClr val="accent1">
                  <a:lumMod val="60000"/>
                </a:schemeClr>
              </a:solidFill>
              <a:round/>
            </a:ln>
            <a:effectLst/>
          </c:spPr>
          <c:marker>
            <c:symbol val="none"/>
          </c:marker>
          <c:cat>
            <c:numRef>
              <c:f>'Figure 1.11'!$A$3:$A$1048576</c:f>
              <c:numCache>
                <c:formatCode>General</c:formatCode>
                <c:ptCount val="1048574"/>
                <c:pt idx="0">
                  <c:v>10</c:v>
                </c:pt>
                <c:pt idx="1">
                  <c:v>11</c:v>
                </c:pt>
                <c:pt idx="2">
                  <c:v>12</c:v>
                </c:pt>
                <c:pt idx="3">
                  <c:v>13</c:v>
                </c:pt>
                <c:pt idx="4">
                  <c:v>14</c:v>
                </c:pt>
                <c:pt idx="5">
                  <c:v>15</c:v>
                </c:pt>
                <c:pt idx="6">
                  <c:v>16</c:v>
                </c:pt>
                <c:pt idx="7">
                  <c:v>17</c:v>
                </c:pt>
                <c:pt idx="8">
                  <c:v>18</c:v>
                </c:pt>
                <c:pt idx="9">
                  <c:v>19</c:v>
                </c:pt>
                <c:pt idx="10">
                  <c:v>20</c:v>
                </c:pt>
                <c:pt idx="11">
                  <c:v>21</c:v>
                </c:pt>
              </c:numCache>
              <c:extLst/>
            </c:numRef>
          </c:cat>
          <c:val>
            <c:numRef>
              <c:f>'Figure 1.11'!#REF!</c:f>
              <c:extLst xmlns:c15="http://schemas.microsoft.com/office/drawing/2012/chart"/>
            </c:numRef>
          </c:val>
          <c:smooth val="0"/>
          <c:extLst xmlns:c15="http://schemas.microsoft.com/office/drawing/2012/chart">
            <c:ext xmlns:c16="http://schemas.microsoft.com/office/drawing/2014/chart" uri="{C3380CC4-5D6E-409C-BE32-E72D297353CC}">
              <c16:uniqueId val="{00000014-BC00-49EE-9879-008AD2338DF3}"/>
            </c:ext>
          </c:extLst>
        </c:ser>
        <c:ser>
          <c:idx val="10"/>
          <c:order val="24"/>
          <c:tx>
            <c:strRef>
              <c:f>'Figure 1.11'!#REF!</c:f>
              <c:strCache>
                <c:ptCount val="1"/>
                <c:pt idx="0">
                  <c:v>#REF!</c:v>
                </c:pt>
              </c:strCache>
              <c:extLst xmlns:c15="http://schemas.microsoft.com/office/drawing/2012/chart"/>
            </c:strRef>
          </c:tx>
          <c:spPr>
            <a:ln w="28575" cap="rnd">
              <a:solidFill>
                <a:schemeClr val="accent5">
                  <a:lumMod val="60000"/>
                </a:schemeClr>
              </a:solidFill>
              <a:round/>
            </a:ln>
            <a:effectLst/>
          </c:spPr>
          <c:marker>
            <c:symbol val="none"/>
          </c:marker>
          <c:cat>
            <c:numRef>
              <c:f>'Figure 1.11'!$A$3:$A$1048576</c:f>
              <c:numCache>
                <c:formatCode>General</c:formatCode>
                <c:ptCount val="1048574"/>
                <c:pt idx="0">
                  <c:v>10</c:v>
                </c:pt>
                <c:pt idx="1">
                  <c:v>11</c:v>
                </c:pt>
                <c:pt idx="2">
                  <c:v>12</c:v>
                </c:pt>
                <c:pt idx="3">
                  <c:v>13</c:v>
                </c:pt>
                <c:pt idx="4">
                  <c:v>14</c:v>
                </c:pt>
                <c:pt idx="5">
                  <c:v>15</c:v>
                </c:pt>
                <c:pt idx="6">
                  <c:v>16</c:v>
                </c:pt>
                <c:pt idx="7">
                  <c:v>17</c:v>
                </c:pt>
                <c:pt idx="8">
                  <c:v>18</c:v>
                </c:pt>
                <c:pt idx="9">
                  <c:v>19</c:v>
                </c:pt>
                <c:pt idx="10">
                  <c:v>20</c:v>
                </c:pt>
                <c:pt idx="11">
                  <c:v>21</c:v>
                </c:pt>
              </c:numCache>
              <c:extLst/>
            </c:numRef>
          </c:cat>
          <c:val>
            <c:numRef>
              <c:f>'Figure 1.11'!#REF!</c:f>
              <c:extLst xmlns:c15="http://schemas.microsoft.com/office/drawing/2012/chart"/>
            </c:numRef>
          </c:val>
          <c:smooth val="0"/>
          <c:extLst xmlns:c15="http://schemas.microsoft.com/office/drawing/2012/chart">
            <c:ext xmlns:c16="http://schemas.microsoft.com/office/drawing/2014/chart" uri="{C3380CC4-5D6E-409C-BE32-E72D297353CC}">
              <c16:uniqueId val="{00000018-BC00-49EE-9879-008AD2338DF3}"/>
            </c:ext>
          </c:extLst>
        </c:ser>
        <c:ser>
          <c:idx val="11"/>
          <c:order val="25"/>
          <c:tx>
            <c:strRef>
              <c:f>'Figure 1.11'!#REF!</c:f>
              <c:strCache>
                <c:ptCount val="1"/>
                <c:pt idx="0">
                  <c:v>#REF!</c:v>
                </c:pt>
              </c:strCache>
              <c:extLst xmlns:c15="http://schemas.microsoft.com/office/drawing/2012/chart"/>
            </c:strRef>
          </c:tx>
          <c:spPr>
            <a:ln w="28575" cap="rnd">
              <a:solidFill>
                <a:schemeClr val="accent6">
                  <a:lumMod val="60000"/>
                </a:schemeClr>
              </a:solidFill>
              <a:round/>
            </a:ln>
            <a:effectLst/>
          </c:spPr>
          <c:marker>
            <c:symbol val="none"/>
          </c:marker>
          <c:cat>
            <c:numRef>
              <c:f>'Figure 1.11'!$A$3:$A$1048576</c:f>
              <c:numCache>
                <c:formatCode>General</c:formatCode>
                <c:ptCount val="1048574"/>
                <c:pt idx="0">
                  <c:v>10</c:v>
                </c:pt>
                <c:pt idx="1">
                  <c:v>11</c:v>
                </c:pt>
                <c:pt idx="2">
                  <c:v>12</c:v>
                </c:pt>
                <c:pt idx="3">
                  <c:v>13</c:v>
                </c:pt>
                <c:pt idx="4">
                  <c:v>14</c:v>
                </c:pt>
                <c:pt idx="5">
                  <c:v>15</c:v>
                </c:pt>
                <c:pt idx="6">
                  <c:v>16</c:v>
                </c:pt>
                <c:pt idx="7">
                  <c:v>17</c:v>
                </c:pt>
                <c:pt idx="8">
                  <c:v>18</c:v>
                </c:pt>
                <c:pt idx="9">
                  <c:v>19</c:v>
                </c:pt>
                <c:pt idx="10">
                  <c:v>20</c:v>
                </c:pt>
                <c:pt idx="11">
                  <c:v>21</c:v>
                </c:pt>
              </c:numCache>
              <c:extLst/>
            </c:numRef>
          </c:cat>
          <c:val>
            <c:numRef>
              <c:f>'Figure 1.11'!#REF!</c:f>
              <c:extLst xmlns:c15="http://schemas.microsoft.com/office/drawing/2012/chart"/>
            </c:numRef>
          </c:val>
          <c:smooth val="0"/>
          <c:extLst xmlns:c15="http://schemas.microsoft.com/office/drawing/2012/chart">
            <c:ext xmlns:c16="http://schemas.microsoft.com/office/drawing/2014/chart" uri="{C3380CC4-5D6E-409C-BE32-E72D297353CC}">
              <c16:uniqueId val="{00000019-BC00-49EE-9879-008AD2338DF3}"/>
            </c:ext>
          </c:extLst>
        </c:ser>
        <c:dLbls>
          <c:showLegendKey val="0"/>
          <c:showVal val="0"/>
          <c:showCatName val="0"/>
          <c:showSerName val="0"/>
          <c:showPercent val="0"/>
          <c:showBubbleSize val="0"/>
        </c:dLbls>
        <c:smooth val="0"/>
        <c:axId val="1616629280"/>
        <c:axId val="1616630944"/>
        <c:extLst>
          <c:ext xmlns:c15="http://schemas.microsoft.com/office/drawing/2012/chart" uri="{02D57815-91ED-43cb-92C2-25804820EDAC}">
            <c15:filteredLineSeries>
              <c15:ser>
                <c:idx val="14"/>
                <c:order val="0"/>
                <c:tx>
                  <c:strRef>
                    <c:extLst>
                      <c:ext uri="{02D57815-91ED-43cb-92C2-25804820EDAC}">
                        <c15:formulaRef>
                          <c15:sqref>'Figure 1.11'!$A$1</c15:sqref>
                        </c15:formulaRef>
                      </c:ext>
                    </c:extLst>
                    <c:strCache>
                      <c:ptCount val="1"/>
                      <c:pt idx="0">
                        <c:v>Year</c:v>
                      </c:pt>
                    </c:strCache>
                  </c:strRef>
                </c:tx>
                <c:spPr>
                  <a:ln w="28575" cap="rnd">
                    <a:solidFill>
                      <a:schemeClr val="accent3">
                        <a:lumMod val="80000"/>
                        <a:lumOff val="20000"/>
                      </a:schemeClr>
                    </a:solidFill>
                    <a:round/>
                  </a:ln>
                  <a:effectLst/>
                </c:spPr>
                <c:marker>
                  <c:symbol val="none"/>
                </c:marker>
                <c:cat>
                  <c:numRef>
                    <c:extLst>
                      <c:ext uri="{02D57815-91ED-43cb-92C2-25804820EDAC}">
                        <c15:formulaRef>
                          <c15:sqref>'Figure 1.11'!$A$2:$A$1048576</c15:sqref>
                        </c15:formulaRef>
                      </c:ext>
                    </c:extLst>
                    <c:numCache>
                      <c:formatCode>General</c:formatCode>
                      <c:ptCount val="1048575"/>
                      <c:pt idx="0">
                        <c:v>2009</c:v>
                      </c:pt>
                      <c:pt idx="1">
                        <c:v>10</c:v>
                      </c:pt>
                      <c:pt idx="2">
                        <c:v>11</c:v>
                      </c:pt>
                      <c:pt idx="3">
                        <c:v>12</c:v>
                      </c:pt>
                      <c:pt idx="4">
                        <c:v>13</c:v>
                      </c:pt>
                      <c:pt idx="5">
                        <c:v>14</c:v>
                      </c:pt>
                      <c:pt idx="6">
                        <c:v>15</c:v>
                      </c:pt>
                      <c:pt idx="7">
                        <c:v>16</c:v>
                      </c:pt>
                      <c:pt idx="8">
                        <c:v>17</c:v>
                      </c:pt>
                      <c:pt idx="9">
                        <c:v>18</c:v>
                      </c:pt>
                      <c:pt idx="10">
                        <c:v>19</c:v>
                      </c:pt>
                      <c:pt idx="11">
                        <c:v>20</c:v>
                      </c:pt>
                      <c:pt idx="12">
                        <c:v>21</c:v>
                      </c:pt>
                    </c:numCache>
                  </c:numRef>
                </c:cat>
                <c:val>
                  <c:numRef>
                    <c:extLst>
                      <c:ext uri="{02D57815-91ED-43cb-92C2-25804820EDAC}">
                        <c15:formulaRef>
                          <c15:sqref>'Figure 1.11'!$A$3:$A$14</c15:sqref>
                        </c15:formulaRef>
                      </c:ext>
                    </c:extLst>
                    <c:numCache>
                      <c:formatCode>General</c:formatCode>
                      <c:ptCount val="12"/>
                      <c:pt idx="0">
                        <c:v>10</c:v>
                      </c:pt>
                      <c:pt idx="1">
                        <c:v>11</c:v>
                      </c:pt>
                      <c:pt idx="2">
                        <c:v>12</c:v>
                      </c:pt>
                      <c:pt idx="3">
                        <c:v>13</c:v>
                      </c:pt>
                      <c:pt idx="4">
                        <c:v>14</c:v>
                      </c:pt>
                      <c:pt idx="5">
                        <c:v>15</c:v>
                      </c:pt>
                      <c:pt idx="6">
                        <c:v>16</c:v>
                      </c:pt>
                      <c:pt idx="7">
                        <c:v>17</c:v>
                      </c:pt>
                      <c:pt idx="8">
                        <c:v>18</c:v>
                      </c:pt>
                      <c:pt idx="9">
                        <c:v>19</c:v>
                      </c:pt>
                      <c:pt idx="10">
                        <c:v>20</c:v>
                      </c:pt>
                      <c:pt idx="11">
                        <c:v>21</c:v>
                      </c:pt>
                    </c:numCache>
                  </c:numRef>
                </c:val>
                <c:smooth val="0"/>
                <c:extLst>
                  <c:ext xmlns:c16="http://schemas.microsoft.com/office/drawing/2014/chart" uri="{C3380CC4-5D6E-409C-BE32-E72D297353CC}">
                    <c16:uniqueId val="{00000007-BC00-49EE-9879-008AD2338DF3}"/>
                  </c:ext>
                </c:extLst>
              </c15:ser>
            </c15:filteredLineSeries>
            <c15:filteredLineSeries>
              <c15:ser>
                <c:idx val="27"/>
                <c:order val="13"/>
                <c:tx>
                  <c:strRef>
                    <c:extLst xmlns:c15="http://schemas.microsoft.com/office/drawing/2012/chart">
                      <c:ext xmlns:c15="http://schemas.microsoft.com/office/drawing/2012/chart" uri="{02D57815-91ED-43cb-92C2-25804820EDAC}">
                        <c15:formulaRef>
                          <c15:sqref>'Figure 1.11'!$I$1</c15:sqref>
                        </c15:formulaRef>
                      </c:ext>
                    </c:extLst>
                    <c:strCache>
                      <c:ptCount val="1"/>
                    </c:strCache>
                  </c:strRef>
                </c:tx>
                <c:spPr>
                  <a:ln w="12700" cap="rnd">
                    <a:solidFill>
                      <a:srgbClr val="004C97"/>
                    </a:solidFill>
                    <a:round/>
                  </a:ln>
                  <a:effectLst/>
                </c:spPr>
                <c:marker>
                  <c:symbol val="none"/>
                </c:marker>
                <c:cat>
                  <c:numRef>
                    <c:extLst xmlns:c15="http://schemas.microsoft.com/office/drawing/2012/chart">
                      <c:ext xmlns:c15="http://schemas.microsoft.com/office/drawing/2012/chart" uri="{02D57815-91ED-43cb-92C2-25804820EDAC}">
                        <c15:formulaRef>
                          <c15:sqref>'Figure 1.11'!$A$2:$A$1048576</c15:sqref>
                        </c15:formulaRef>
                      </c:ext>
                    </c:extLst>
                    <c:numCache>
                      <c:formatCode>General</c:formatCode>
                      <c:ptCount val="1048575"/>
                      <c:pt idx="0">
                        <c:v>2009</c:v>
                      </c:pt>
                      <c:pt idx="1">
                        <c:v>10</c:v>
                      </c:pt>
                      <c:pt idx="2">
                        <c:v>11</c:v>
                      </c:pt>
                      <c:pt idx="3">
                        <c:v>12</c:v>
                      </c:pt>
                      <c:pt idx="4">
                        <c:v>13</c:v>
                      </c:pt>
                      <c:pt idx="5">
                        <c:v>14</c:v>
                      </c:pt>
                      <c:pt idx="6">
                        <c:v>15</c:v>
                      </c:pt>
                      <c:pt idx="7">
                        <c:v>16</c:v>
                      </c:pt>
                      <c:pt idx="8">
                        <c:v>17</c:v>
                      </c:pt>
                      <c:pt idx="9">
                        <c:v>18</c:v>
                      </c:pt>
                      <c:pt idx="10">
                        <c:v>19</c:v>
                      </c:pt>
                      <c:pt idx="11">
                        <c:v>20</c:v>
                      </c:pt>
                      <c:pt idx="12">
                        <c:v>21</c:v>
                      </c:pt>
                    </c:numCache>
                  </c:numRef>
                </c:cat>
                <c:val>
                  <c:numRef>
                    <c:extLst xmlns:c15="http://schemas.microsoft.com/office/drawing/2012/chart">
                      <c:ext xmlns:c15="http://schemas.microsoft.com/office/drawing/2012/chart" uri="{02D57815-91ED-43cb-92C2-25804820EDAC}">
                        <c15:formulaRef>
                          <c15:sqref>'Figure 1.11'!$I$3:$I$14</c15:sqref>
                        </c15:formulaRef>
                      </c:ext>
                    </c:extLst>
                    <c:numCache>
                      <c:formatCode>General</c:formatCode>
                      <c:ptCount val="12"/>
                    </c:numCache>
                  </c:numRef>
                </c:val>
                <c:smooth val="0"/>
                <c:extLst xmlns:c15="http://schemas.microsoft.com/office/drawing/2012/chart">
                  <c:ext xmlns:c16="http://schemas.microsoft.com/office/drawing/2014/chart" uri="{C3380CC4-5D6E-409C-BE32-E72D297353CC}">
                    <c16:uniqueId val="{0000000D-BC00-49EE-9879-008AD2338DF3}"/>
                  </c:ext>
                </c:extLst>
              </c15:ser>
            </c15:filteredLineSeries>
            <c15:filteredLineSeries>
              <c15:ser>
                <c:idx val="0"/>
                <c:order val="14"/>
                <c:tx>
                  <c:strRef>
                    <c:extLst xmlns:c15="http://schemas.microsoft.com/office/drawing/2012/chart">
                      <c:ext xmlns:c15="http://schemas.microsoft.com/office/drawing/2012/chart" uri="{02D57815-91ED-43cb-92C2-25804820EDAC}">
                        <c15:formulaRef>
                          <c15:sqref>'Figure 1.11'!$A$1</c15:sqref>
                        </c15:formulaRef>
                      </c:ext>
                    </c:extLst>
                    <c:strCache>
                      <c:ptCount val="1"/>
                      <c:pt idx="0">
                        <c:v>Year</c:v>
                      </c:pt>
                    </c:strCache>
                  </c:strRef>
                </c:tx>
                <c:spPr>
                  <a:ln w="28575" cap="rnd">
                    <a:solidFill>
                      <a:schemeClr val="accent1"/>
                    </a:solidFill>
                    <a:round/>
                  </a:ln>
                  <a:effectLst/>
                </c:spPr>
                <c:marker>
                  <c:symbol val="none"/>
                </c:marker>
                <c:cat>
                  <c:numRef>
                    <c:extLst xmlns:c15="http://schemas.microsoft.com/office/drawing/2012/chart">
                      <c:ext xmlns:c15="http://schemas.microsoft.com/office/drawing/2012/chart" uri="{02D57815-91ED-43cb-92C2-25804820EDAC}">
                        <c15:formulaRef>
                          <c15:sqref>'Figure 1.11'!$A$3:$A$1048576</c15:sqref>
                        </c15:formulaRef>
                      </c:ext>
                    </c:extLst>
                    <c:numCache>
                      <c:formatCode>General</c:formatCode>
                      <c:ptCount val="1048574"/>
                      <c:pt idx="0">
                        <c:v>10</c:v>
                      </c:pt>
                      <c:pt idx="1">
                        <c:v>11</c:v>
                      </c:pt>
                      <c:pt idx="2">
                        <c:v>12</c:v>
                      </c:pt>
                      <c:pt idx="3">
                        <c:v>13</c:v>
                      </c:pt>
                      <c:pt idx="4">
                        <c:v>14</c:v>
                      </c:pt>
                      <c:pt idx="5">
                        <c:v>15</c:v>
                      </c:pt>
                      <c:pt idx="6">
                        <c:v>16</c:v>
                      </c:pt>
                      <c:pt idx="7">
                        <c:v>17</c:v>
                      </c:pt>
                      <c:pt idx="8">
                        <c:v>18</c:v>
                      </c:pt>
                      <c:pt idx="9">
                        <c:v>19</c:v>
                      </c:pt>
                      <c:pt idx="10">
                        <c:v>20</c:v>
                      </c:pt>
                      <c:pt idx="11">
                        <c:v>21</c:v>
                      </c:pt>
                    </c:numCache>
                  </c:numRef>
                </c:cat>
                <c:val>
                  <c:numRef>
                    <c:extLst xmlns:c15="http://schemas.microsoft.com/office/drawing/2012/chart">
                      <c:ext xmlns:c15="http://schemas.microsoft.com/office/drawing/2012/chart" uri="{02D57815-91ED-43cb-92C2-25804820EDAC}">
                        <c15:formulaRef>
                          <c15:sqref>'Figure 1.11'!$A$4:$A$14</c15:sqref>
                        </c15:formulaRef>
                      </c:ext>
                    </c:extLst>
                    <c:numCache>
                      <c:formatCode>General</c:formatCode>
                      <c:ptCount val="11"/>
                      <c:pt idx="0">
                        <c:v>11</c:v>
                      </c:pt>
                      <c:pt idx="1">
                        <c:v>12</c:v>
                      </c:pt>
                      <c:pt idx="2">
                        <c:v>13</c:v>
                      </c:pt>
                      <c:pt idx="3">
                        <c:v>14</c:v>
                      </c:pt>
                      <c:pt idx="4">
                        <c:v>15</c:v>
                      </c:pt>
                      <c:pt idx="5">
                        <c:v>16</c:v>
                      </c:pt>
                      <c:pt idx="6">
                        <c:v>17</c:v>
                      </c:pt>
                      <c:pt idx="7">
                        <c:v>18</c:v>
                      </c:pt>
                      <c:pt idx="8">
                        <c:v>19</c:v>
                      </c:pt>
                      <c:pt idx="9">
                        <c:v>20</c:v>
                      </c:pt>
                      <c:pt idx="10">
                        <c:v>21</c:v>
                      </c:pt>
                    </c:numCache>
                  </c:numRef>
                </c:val>
                <c:smooth val="0"/>
                <c:extLst xmlns:c15="http://schemas.microsoft.com/office/drawing/2012/chart">
                  <c:ext xmlns:c16="http://schemas.microsoft.com/office/drawing/2014/chart" uri="{C3380CC4-5D6E-409C-BE32-E72D297353CC}">
                    <c16:uniqueId val="{0000000E-BC00-49EE-9879-008AD2338DF3}"/>
                  </c:ext>
                </c:extLst>
              </c15:ser>
            </c15:filteredLineSeries>
            <c15:filteredLineSeries>
              <c15:ser>
                <c:idx val="2"/>
                <c:order val="16"/>
                <c:tx>
                  <c:strRef>
                    <c:extLst xmlns:c15="http://schemas.microsoft.com/office/drawing/2012/chart">
                      <c:ext xmlns:c15="http://schemas.microsoft.com/office/drawing/2012/chart" uri="{02D57815-91ED-43cb-92C2-25804820EDAC}">
                        <c15:formulaRef>
                          <c15:sqref>'Figure 1.11'!$B$1</c15:sqref>
                        </c15:formulaRef>
                      </c:ext>
                    </c:extLst>
                    <c:strCache>
                      <c:ptCount val="1"/>
                      <c:pt idx="0">
                        <c:v>Coal</c:v>
                      </c:pt>
                    </c:strCache>
                  </c:strRef>
                </c:tx>
                <c:spPr>
                  <a:ln w="12700" cap="rnd">
                    <a:solidFill>
                      <a:srgbClr val="000000"/>
                    </a:solidFill>
                    <a:prstDash val="sysDash"/>
                    <a:round/>
                  </a:ln>
                  <a:effectLst/>
                </c:spPr>
                <c:marker>
                  <c:symbol val="none"/>
                </c:marker>
                <c:cat>
                  <c:numRef>
                    <c:extLst xmlns:c15="http://schemas.microsoft.com/office/drawing/2012/chart">
                      <c:ext xmlns:c15="http://schemas.microsoft.com/office/drawing/2012/chart" uri="{02D57815-91ED-43cb-92C2-25804820EDAC}">
                        <c15:formulaRef>
                          <c15:sqref>'Figure 1.11'!$A$3:$A$1048576</c15:sqref>
                        </c15:formulaRef>
                      </c:ext>
                    </c:extLst>
                    <c:numCache>
                      <c:formatCode>General</c:formatCode>
                      <c:ptCount val="1048574"/>
                      <c:pt idx="0">
                        <c:v>10</c:v>
                      </c:pt>
                      <c:pt idx="1">
                        <c:v>11</c:v>
                      </c:pt>
                      <c:pt idx="2">
                        <c:v>12</c:v>
                      </c:pt>
                      <c:pt idx="3">
                        <c:v>13</c:v>
                      </c:pt>
                      <c:pt idx="4">
                        <c:v>14</c:v>
                      </c:pt>
                      <c:pt idx="5">
                        <c:v>15</c:v>
                      </c:pt>
                      <c:pt idx="6">
                        <c:v>16</c:v>
                      </c:pt>
                      <c:pt idx="7">
                        <c:v>17</c:v>
                      </c:pt>
                      <c:pt idx="8">
                        <c:v>18</c:v>
                      </c:pt>
                      <c:pt idx="9">
                        <c:v>19</c:v>
                      </c:pt>
                      <c:pt idx="10">
                        <c:v>20</c:v>
                      </c:pt>
                      <c:pt idx="11">
                        <c:v>21</c:v>
                      </c:pt>
                    </c:numCache>
                  </c:numRef>
                </c:cat>
                <c:val>
                  <c:numRef>
                    <c:extLst xmlns:c15="http://schemas.microsoft.com/office/drawing/2012/chart">
                      <c:ext xmlns:c15="http://schemas.microsoft.com/office/drawing/2012/chart" uri="{02D57815-91ED-43cb-92C2-25804820EDAC}">
                        <c15:formulaRef>
                          <c15:sqref>'Figure 1.11'!$B$4:$B$14</c15:sqref>
                        </c15:formulaRef>
                      </c:ext>
                    </c:extLst>
                    <c:numCache>
                      <c:formatCode>General</c:formatCode>
                      <c:ptCount val="11"/>
                      <c:pt idx="0">
                        <c:v>142.812187345041</c:v>
                      </c:pt>
                      <c:pt idx="1">
                        <c:v>128.12984767128401</c:v>
                      </c:pt>
                      <c:pt idx="2">
                        <c:v>130.26519350875901</c:v>
                      </c:pt>
                      <c:pt idx="3">
                        <c:v>132.16413991975099</c:v>
                      </c:pt>
                      <c:pt idx="4">
                        <c:v>129.706639176099</c:v>
                      </c:pt>
                      <c:pt idx="5">
                        <c:v>121.196993569467</c:v>
                      </c:pt>
                      <c:pt idx="6">
                        <c:v>118.962206527416</c:v>
                      </c:pt>
                      <c:pt idx="7">
                        <c:v>116.17210598773799</c:v>
                      </c:pt>
                      <c:pt idx="8">
                        <c:v>122.567259177038</c:v>
                      </c:pt>
                      <c:pt idx="9">
                        <c:v>124.444444444444</c:v>
                      </c:pt>
                      <c:pt idx="10">
                        <c:v>#N/A</c:v>
                      </c:pt>
                    </c:numCache>
                  </c:numRef>
                </c:val>
                <c:smooth val="0"/>
                <c:extLst xmlns:c15="http://schemas.microsoft.com/office/drawing/2012/chart">
                  <c:ext xmlns:c16="http://schemas.microsoft.com/office/drawing/2014/chart" uri="{C3380CC4-5D6E-409C-BE32-E72D297353CC}">
                    <c16:uniqueId val="{00000010-BC00-49EE-9879-008AD2338DF3}"/>
                  </c:ext>
                </c:extLst>
              </c15:ser>
            </c15:filteredLineSeries>
            <c15:filteredLineSeries>
              <c15:ser>
                <c:idx val="4"/>
                <c:order val="18"/>
                <c:tx>
                  <c:strRef>
                    <c:extLst xmlns:c15="http://schemas.microsoft.com/office/drawing/2012/chart">
                      <c:ext xmlns:c15="http://schemas.microsoft.com/office/drawing/2012/chart" uri="{02D57815-91ED-43cb-92C2-25804820EDAC}">
                        <c15:formulaRef>
                          <c15:sqref>'Figure 1.11'!$C$1</c15:sqref>
                        </c15:formulaRef>
                      </c:ext>
                    </c:extLst>
                    <c:strCache>
                      <c:ptCount val="1"/>
                      <c:pt idx="0">
                        <c:v>Crude oil</c:v>
                      </c:pt>
                    </c:strCache>
                  </c:strRef>
                </c:tx>
                <c:spPr>
                  <a:ln w="12700" cap="rnd">
                    <a:solidFill>
                      <a:schemeClr val="tx1">
                        <a:lumMod val="75000"/>
                        <a:lumOff val="25000"/>
                      </a:schemeClr>
                    </a:solidFill>
                    <a:round/>
                  </a:ln>
                  <a:effectLst/>
                </c:spPr>
                <c:marker>
                  <c:symbol val="none"/>
                </c:marker>
                <c:cat>
                  <c:numRef>
                    <c:extLst xmlns:c15="http://schemas.microsoft.com/office/drawing/2012/chart">
                      <c:ext xmlns:c15="http://schemas.microsoft.com/office/drawing/2012/chart" uri="{02D57815-91ED-43cb-92C2-25804820EDAC}">
                        <c15:formulaRef>
                          <c15:sqref>'Figure 1.11'!$A$3:$A$1048576</c15:sqref>
                        </c15:formulaRef>
                      </c:ext>
                    </c:extLst>
                    <c:numCache>
                      <c:formatCode>General</c:formatCode>
                      <c:ptCount val="1048574"/>
                      <c:pt idx="0">
                        <c:v>10</c:v>
                      </c:pt>
                      <c:pt idx="1">
                        <c:v>11</c:v>
                      </c:pt>
                      <c:pt idx="2">
                        <c:v>12</c:v>
                      </c:pt>
                      <c:pt idx="3">
                        <c:v>13</c:v>
                      </c:pt>
                      <c:pt idx="4">
                        <c:v>14</c:v>
                      </c:pt>
                      <c:pt idx="5">
                        <c:v>15</c:v>
                      </c:pt>
                      <c:pt idx="6">
                        <c:v>16</c:v>
                      </c:pt>
                      <c:pt idx="7">
                        <c:v>17</c:v>
                      </c:pt>
                      <c:pt idx="8">
                        <c:v>18</c:v>
                      </c:pt>
                      <c:pt idx="9">
                        <c:v>19</c:v>
                      </c:pt>
                      <c:pt idx="10">
                        <c:v>20</c:v>
                      </c:pt>
                      <c:pt idx="11">
                        <c:v>21</c:v>
                      </c:pt>
                    </c:numCache>
                  </c:numRef>
                </c:cat>
                <c:val>
                  <c:numRef>
                    <c:extLst xmlns:c15="http://schemas.microsoft.com/office/drawing/2012/chart">
                      <c:ext xmlns:c15="http://schemas.microsoft.com/office/drawing/2012/chart" uri="{02D57815-91ED-43cb-92C2-25804820EDAC}">
                        <c15:formulaRef>
                          <c15:sqref>'Figure 1.11'!$C$4:$C$14</c15:sqref>
                        </c15:formulaRef>
                      </c:ext>
                    </c:extLst>
                    <c:numCache>
                      <c:formatCode>General</c:formatCode>
                      <c:ptCount val="11"/>
                      <c:pt idx="0">
                        <c:v>341.35681197039702</c:v>
                      </c:pt>
                      <c:pt idx="1">
                        <c:v>335.680634429083</c:v>
                      </c:pt>
                      <c:pt idx="2">
                        <c:v>321.91371107809903</c:v>
                      </c:pt>
                      <c:pt idx="3">
                        <c:v>288.459890645408</c:v>
                      </c:pt>
                      <c:pt idx="4">
                        <c:v>152.543426065684</c:v>
                      </c:pt>
                      <c:pt idx="5">
                        <c:v>125.76171263494101</c:v>
                      </c:pt>
                      <c:pt idx="6">
                        <c:v>152.584853264614</c:v>
                      </c:pt>
                      <c:pt idx="7">
                        <c:v>195.994301253174</c:v>
                      </c:pt>
                      <c:pt idx="8">
                        <c:v>173.34061017081501</c:v>
                      </c:pt>
                      <c:pt idx="9">
                        <c:v>111.56892388451401</c:v>
                      </c:pt>
                      <c:pt idx="10">
                        <c:v>#N/A</c:v>
                      </c:pt>
                    </c:numCache>
                  </c:numRef>
                </c:val>
                <c:smooth val="0"/>
                <c:extLst xmlns:c15="http://schemas.microsoft.com/office/drawing/2012/chart">
                  <c:ext xmlns:c16="http://schemas.microsoft.com/office/drawing/2014/chart" uri="{C3380CC4-5D6E-409C-BE32-E72D297353CC}">
                    <c16:uniqueId val="{00000012-BC00-49EE-9879-008AD2338DF3}"/>
                  </c:ext>
                </c:extLst>
              </c15:ser>
            </c15:filteredLineSeries>
            <c15:filteredLineSeries>
              <c15:ser>
                <c:idx val="5"/>
                <c:order val="19"/>
                <c:tx>
                  <c:strRef>
                    <c:extLst xmlns:c15="http://schemas.microsoft.com/office/drawing/2012/chart">
                      <c:ext xmlns:c15="http://schemas.microsoft.com/office/drawing/2012/chart" uri="{02D57815-91ED-43cb-92C2-25804820EDAC}">
                        <c15:formulaRef>
                          <c15:sqref>'Figure 1.11'!$D$1</c15:sqref>
                        </c15:formulaRef>
                      </c:ext>
                    </c:extLst>
                    <c:strCache>
                      <c:ptCount val="1"/>
                      <c:pt idx="0">
                        <c:v>Gas</c:v>
                      </c:pt>
                    </c:strCache>
                  </c:strRef>
                </c:tx>
                <c:spPr>
                  <a:ln w="12700" cap="rnd">
                    <a:solidFill>
                      <a:schemeClr val="accent6">
                        <a:lumMod val="75000"/>
                      </a:schemeClr>
                    </a:solidFill>
                    <a:prstDash val="dash"/>
                    <a:round/>
                  </a:ln>
                  <a:effectLst/>
                </c:spPr>
                <c:marker>
                  <c:symbol val="none"/>
                </c:marker>
                <c:cat>
                  <c:numRef>
                    <c:extLst xmlns:c15="http://schemas.microsoft.com/office/drawing/2012/chart">
                      <c:ext xmlns:c15="http://schemas.microsoft.com/office/drawing/2012/chart" uri="{02D57815-91ED-43cb-92C2-25804820EDAC}">
                        <c15:formulaRef>
                          <c15:sqref>'Figure 1.11'!$A$3:$A$1048576</c15:sqref>
                        </c15:formulaRef>
                      </c:ext>
                    </c:extLst>
                    <c:numCache>
                      <c:formatCode>General</c:formatCode>
                      <c:ptCount val="1048574"/>
                      <c:pt idx="0">
                        <c:v>10</c:v>
                      </c:pt>
                      <c:pt idx="1">
                        <c:v>11</c:v>
                      </c:pt>
                      <c:pt idx="2">
                        <c:v>12</c:v>
                      </c:pt>
                      <c:pt idx="3">
                        <c:v>13</c:v>
                      </c:pt>
                      <c:pt idx="4">
                        <c:v>14</c:v>
                      </c:pt>
                      <c:pt idx="5">
                        <c:v>15</c:v>
                      </c:pt>
                      <c:pt idx="6">
                        <c:v>16</c:v>
                      </c:pt>
                      <c:pt idx="7">
                        <c:v>17</c:v>
                      </c:pt>
                      <c:pt idx="8">
                        <c:v>18</c:v>
                      </c:pt>
                      <c:pt idx="9">
                        <c:v>19</c:v>
                      </c:pt>
                      <c:pt idx="10">
                        <c:v>20</c:v>
                      </c:pt>
                      <c:pt idx="11">
                        <c:v>21</c:v>
                      </c:pt>
                    </c:numCache>
                  </c:numRef>
                </c:cat>
                <c:val>
                  <c:numRef>
                    <c:extLst xmlns:c15="http://schemas.microsoft.com/office/drawing/2012/chart">
                      <c:ext xmlns:c15="http://schemas.microsoft.com/office/drawing/2012/chart" uri="{02D57815-91ED-43cb-92C2-25804820EDAC}">
                        <c15:formulaRef>
                          <c15:sqref>'Figure 1.11'!$D$4:$D$14</c15:sqref>
                        </c15:formulaRef>
                      </c:ext>
                    </c:extLst>
                    <c:numCache>
                      <c:formatCode>General</c:formatCode>
                      <c:ptCount val="11"/>
                      <c:pt idx="0">
                        <c:v>106.78749143818401</c:v>
                      </c:pt>
                      <c:pt idx="1">
                        <c:v>94.677227343313504</c:v>
                      </c:pt>
                      <c:pt idx="2">
                        <c:v>91.805945901410993</c:v>
                      </c:pt>
                      <c:pt idx="3">
                        <c:v>90.139597733286294</c:v>
                      </c:pt>
                      <c:pt idx="4">
                        <c:v>78.427270199501507</c:v>
                      </c:pt>
                      <c:pt idx="5">
                        <c:v>75.225720146565493</c:v>
                      </c:pt>
                      <c:pt idx="6">
                        <c:v>70.322486617191302</c:v>
                      </c:pt>
                      <c:pt idx="7">
                        <c:v>65.811784180245795</c:v>
                      </c:pt>
                      <c:pt idx="8">
                        <c:v>62.970334990037898</c:v>
                      </c:pt>
                      <c:pt idx="9">
                        <c:v>65</c:v>
                      </c:pt>
                      <c:pt idx="10">
                        <c:v>#N/A</c:v>
                      </c:pt>
                    </c:numCache>
                  </c:numRef>
                </c:val>
                <c:smooth val="0"/>
                <c:extLst xmlns:c15="http://schemas.microsoft.com/office/drawing/2012/chart">
                  <c:ext xmlns:c16="http://schemas.microsoft.com/office/drawing/2014/chart" uri="{C3380CC4-5D6E-409C-BE32-E72D297353CC}">
                    <c16:uniqueId val="{00000013-BC00-49EE-9879-008AD2338DF3}"/>
                  </c:ext>
                </c:extLst>
              </c15:ser>
            </c15:filteredLineSeries>
            <c15:filteredLineSeries>
              <c15:ser>
                <c:idx val="7"/>
                <c:order val="21"/>
                <c:tx>
                  <c:strRef>
                    <c:extLst xmlns:c15="http://schemas.microsoft.com/office/drawing/2012/chart">
                      <c:ext xmlns:c15="http://schemas.microsoft.com/office/drawing/2012/chart" uri="{02D57815-91ED-43cb-92C2-25804820EDAC}">
                        <c15:formulaRef>
                          <c15:sqref>'Figure 1.11'!$E$1</c15:sqref>
                        </c15:formulaRef>
                      </c:ext>
                    </c:extLst>
                    <c:strCache>
                      <c:ptCount val="1"/>
                      <c:pt idx="0">
                        <c:v>Hydropower</c:v>
                      </c:pt>
                    </c:strCache>
                  </c:strRef>
                </c:tx>
                <c:spPr>
                  <a:ln w="12700" cap="rnd">
                    <a:solidFill>
                      <a:srgbClr val="009CDE"/>
                    </a:solidFill>
                    <a:round/>
                  </a:ln>
                  <a:effectLst/>
                </c:spPr>
                <c:marker>
                  <c:symbol val="none"/>
                </c:marker>
                <c:cat>
                  <c:numRef>
                    <c:extLst xmlns:c15="http://schemas.microsoft.com/office/drawing/2012/chart">
                      <c:ext xmlns:c15="http://schemas.microsoft.com/office/drawing/2012/chart" uri="{02D57815-91ED-43cb-92C2-25804820EDAC}">
                        <c15:formulaRef>
                          <c15:sqref>'Figure 1.11'!$A$3:$A$1048576</c15:sqref>
                        </c15:formulaRef>
                      </c:ext>
                    </c:extLst>
                    <c:numCache>
                      <c:formatCode>General</c:formatCode>
                      <c:ptCount val="1048574"/>
                      <c:pt idx="0">
                        <c:v>10</c:v>
                      </c:pt>
                      <c:pt idx="1">
                        <c:v>11</c:v>
                      </c:pt>
                      <c:pt idx="2">
                        <c:v>12</c:v>
                      </c:pt>
                      <c:pt idx="3">
                        <c:v>13</c:v>
                      </c:pt>
                      <c:pt idx="4">
                        <c:v>14</c:v>
                      </c:pt>
                      <c:pt idx="5">
                        <c:v>15</c:v>
                      </c:pt>
                      <c:pt idx="6">
                        <c:v>16</c:v>
                      </c:pt>
                      <c:pt idx="7">
                        <c:v>17</c:v>
                      </c:pt>
                      <c:pt idx="8">
                        <c:v>18</c:v>
                      </c:pt>
                      <c:pt idx="9">
                        <c:v>19</c:v>
                      </c:pt>
                      <c:pt idx="10">
                        <c:v>20</c:v>
                      </c:pt>
                      <c:pt idx="11">
                        <c:v>21</c:v>
                      </c:pt>
                    </c:numCache>
                  </c:numRef>
                </c:cat>
                <c:val>
                  <c:numRef>
                    <c:extLst xmlns:c15="http://schemas.microsoft.com/office/drawing/2012/chart">
                      <c:ext xmlns:c15="http://schemas.microsoft.com/office/drawing/2012/chart" uri="{02D57815-91ED-43cb-92C2-25804820EDAC}">
                        <c15:formulaRef>
                          <c15:sqref>'Figure 1.11'!$E$4:$E$14</c15:sqref>
                        </c15:formulaRef>
                      </c:ext>
                    </c:extLst>
                    <c:numCache>
                      <c:formatCode>General</c:formatCode>
                      <c:ptCount val="11"/>
                      <c:pt idx="0">
                        <c:v>36.6</c:v>
                      </c:pt>
                      <c:pt idx="1">
                        <c:v>38</c:v>
                      </c:pt>
                      <c:pt idx="2">
                        <c:v>42.5</c:v>
                      </c:pt>
                      <c:pt idx="3">
                        <c:v>42.5</c:v>
                      </c:pt>
                      <c:pt idx="4">
                        <c:v>36.6</c:v>
                      </c:pt>
                      <c:pt idx="5">
                        <c:v>48.4</c:v>
                      </c:pt>
                      <c:pt idx="6">
                        <c:v>50.7</c:v>
                      </c:pt>
                      <c:pt idx="7">
                        <c:v>39.799999999999997</c:v>
                      </c:pt>
                      <c:pt idx="8">
                        <c:v>41.4</c:v>
                      </c:pt>
                      <c:pt idx="9">
                        <c:v>46</c:v>
                      </c:pt>
                      <c:pt idx="10">
                        <c:v>48.3</c:v>
                      </c:pt>
                    </c:numCache>
                  </c:numRef>
                </c:val>
                <c:smooth val="0"/>
                <c:extLst xmlns:c15="http://schemas.microsoft.com/office/drawing/2012/chart">
                  <c:ext xmlns:c16="http://schemas.microsoft.com/office/drawing/2014/chart" uri="{C3380CC4-5D6E-409C-BE32-E72D297353CC}">
                    <c16:uniqueId val="{00000015-BC00-49EE-9879-008AD2338DF3}"/>
                  </c:ext>
                </c:extLst>
              </c15:ser>
            </c15:filteredLineSeries>
            <c15:filteredLineSeries>
              <c15:ser>
                <c:idx val="8"/>
                <c:order val="22"/>
                <c:tx>
                  <c:strRef>
                    <c:extLst xmlns:c15="http://schemas.microsoft.com/office/drawing/2012/chart">
                      <c:ext xmlns:c15="http://schemas.microsoft.com/office/drawing/2012/chart" uri="{02D57815-91ED-43cb-92C2-25804820EDAC}">
                        <c15:formulaRef>
                          <c15:sqref>'Figure 1.11'!$F$1</c15:sqref>
                        </c15:formulaRef>
                      </c:ext>
                    </c:extLst>
                    <c:strCache>
                      <c:ptCount val="1"/>
                      <c:pt idx="0">
                        <c:v>Nuclear</c:v>
                      </c:pt>
                    </c:strCache>
                  </c:strRef>
                </c:tx>
                <c:spPr>
                  <a:ln w="12700" cap="rnd">
                    <a:solidFill>
                      <a:srgbClr val="910048"/>
                    </a:solidFill>
                    <a:round/>
                  </a:ln>
                  <a:effectLst/>
                </c:spPr>
                <c:marker>
                  <c:symbol val="none"/>
                </c:marker>
                <c:cat>
                  <c:numRef>
                    <c:extLst xmlns:c15="http://schemas.microsoft.com/office/drawing/2012/chart">
                      <c:ext xmlns:c15="http://schemas.microsoft.com/office/drawing/2012/chart" uri="{02D57815-91ED-43cb-92C2-25804820EDAC}">
                        <c15:formulaRef>
                          <c15:sqref>'Figure 1.11'!$A$3:$A$1048576</c15:sqref>
                        </c15:formulaRef>
                      </c:ext>
                    </c:extLst>
                    <c:numCache>
                      <c:formatCode>General</c:formatCode>
                      <c:ptCount val="1048574"/>
                      <c:pt idx="0">
                        <c:v>10</c:v>
                      </c:pt>
                      <c:pt idx="1">
                        <c:v>11</c:v>
                      </c:pt>
                      <c:pt idx="2">
                        <c:v>12</c:v>
                      </c:pt>
                      <c:pt idx="3">
                        <c:v>13</c:v>
                      </c:pt>
                      <c:pt idx="4">
                        <c:v>14</c:v>
                      </c:pt>
                      <c:pt idx="5">
                        <c:v>15</c:v>
                      </c:pt>
                      <c:pt idx="6">
                        <c:v>16</c:v>
                      </c:pt>
                      <c:pt idx="7">
                        <c:v>17</c:v>
                      </c:pt>
                      <c:pt idx="8">
                        <c:v>18</c:v>
                      </c:pt>
                      <c:pt idx="9">
                        <c:v>19</c:v>
                      </c:pt>
                      <c:pt idx="10">
                        <c:v>20</c:v>
                      </c:pt>
                      <c:pt idx="11">
                        <c:v>21</c:v>
                      </c:pt>
                    </c:numCache>
                  </c:numRef>
                </c:cat>
                <c:val>
                  <c:numRef>
                    <c:extLst xmlns:c15="http://schemas.microsoft.com/office/drawing/2012/chart">
                      <c:ext xmlns:c15="http://schemas.microsoft.com/office/drawing/2012/chart" uri="{02D57815-91ED-43cb-92C2-25804820EDAC}">
                        <c15:formulaRef>
                          <c15:sqref>'Figure 1.11'!$F$4:$F$14</c15:sqref>
                        </c15:formulaRef>
                      </c:ext>
                    </c:extLst>
                    <c:numCache>
                      <c:formatCode>General</c:formatCode>
                      <c:ptCount val="11"/>
                      <c:pt idx="0">
                        <c:v>122.22664682683801</c:v>
                      </c:pt>
                      <c:pt idx="1">
                        <c:v>120.555669483819</c:v>
                      </c:pt>
                      <c:pt idx="2">
                        <c:v>129.02457261819899</c:v>
                      </c:pt>
                      <c:pt idx="3">
                        <c:v>136.427499272001</c:v>
                      </c:pt>
                      <c:pt idx="4">
                        <c:v>140.56579966525999</c:v>
                      </c:pt>
                      <c:pt idx="5">
                        <c:v>139.107879318649</c:v>
                      </c:pt>
                      <c:pt idx="6">
                        <c:v>172.87611293392899</c:v>
                      </c:pt>
                      <c:pt idx="7">
                        <c:v>172.25519163699099</c:v>
                      </c:pt>
                      <c:pt idx="8">
                        <c:v>174.29289149028301</c:v>
                      </c:pt>
                      <c:pt idx="9">
                        <c:v>181.666666666667</c:v>
                      </c:pt>
                      <c:pt idx="10">
                        <c:v>#N/A</c:v>
                      </c:pt>
                    </c:numCache>
                  </c:numRef>
                </c:val>
                <c:smooth val="0"/>
                <c:extLst xmlns:c15="http://schemas.microsoft.com/office/drawing/2012/chart">
                  <c:ext xmlns:c16="http://schemas.microsoft.com/office/drawing/2014/chart" uri="{C3380CC4-5D6E-409C-BE32-E72D297353CC}">
                    <c16:uniqueId val="{00000016-BC00-49EE-9879-008AD2338DF3}"/>
                  </c:ext>
                </c:extLst>
              </c15:ser>
            </c15:filteredLineSeries>
            <c15:filteredLineSeries>
              <c15:ser>
                <c:idx val="9"/>
                <c:order val="23"/>
                <c:tx>
                  <c:strRef>
                    <c:extLst xmlns:c15="http://schemas.microsoft.com/office/drawing/2012/chart">
                      <c:ext xmlns:c15="http://schemas.microsoft.com/office/drawing/2012/chart" uri="{02D57815-91ED-43cb-92C2-25804820EDAC}">
                        <c15:formulaRef>
                          <c15:sqref>'Figure 1.11'!$G$1</c15:sqref>
                        </c15:formulaRef>
                      </c:ext>
                    </c:extLst>
                    <c:strCache>
                      <c:ptCount val="1"/>
                      <c:pt idx="0">
                        <c:v>Offshore wind</c:v>
                      </c:pt>
                    </c:strCache>
                  </c:strRef>
                </c:tx>
                <c:spPr>
                  <a:ln w="12700" cap="rnd">
                    <a:solidFill>
                      <a:srgbClr val="78BE20"/>
                    </a:solidFill>
                    <a:round/>
                  </a:ln>
                  <a:effectLst/>
                </c:spPr>
                <c:marker>
                  <c:symbol val="none"/>
                </c:marker>
                <c:cat>
                  <c:numRef>
                    <c:extLst xmlns:c15="http://schemas.microsoft.com/office/drawing/2012/chart">
                      <c:ext xmlns:c15="http://schemas.microsoft.com/office/drawing/2012/chart" uri="{02D57815-91ED-43cb-92C2-25804820EDAC}">
                        <c15:formulaRef>
                          <c15:sqref>'Figure 1.11'!$A$3:$A$1048576</c15:sqref>
                        </c15:formulaRef>
                      </c:ext>
                    </c:extLst>
                    <c:numCache>
                      <c:formatCode>General</c:formatCode>
                      <c:ptCount val="1048574"/>
                      <c:pt idx="0">
                        <c:v>10</c:v>
                      </c:pt>
                      <c:pt idx="1">
                        <c:v>11</c:v>
                      </c:pt>
                      <c:pt idx="2">
                        <c:v>12</c:v>
                      </c:pt>
                      <c:pt idx="3">
                        <c:v>13</c:v>
                      </c:pt>
                      <c:pt idx="4">
                        <c:v>14</c:v>
                      </c:pt>
                      <c:pt idx="5">
                        <c:v>15</c:v>
                      </c:pt>
                      <c:pt idx="6">
                        <c:v>16</c:v>
                      </c:pt>
                      <c:pt idx="7">
                        <c:v>17</c:v>
                      </c:pt>
                      <c:pt idx="8">
                        <c:v>18</c:v>
                      </c:pt>
                      <c:pt idx="9">
                        <c:v>19</c:v>
                      </c:pt>
                      <c:pt idx="10">
                        <c:v>20</c:v>
                      </c:pt>
                      <c:pt idx="11">
                        <c:v>21</c:v>
                      </c:pt>
                    </c:numCache>
                  </c:numRef>
                </c:cat>
                <c:val>
                  <c:numRef>
                    <c:extLst xmlns:c15="http://schemas.microsoft.com/office/drawing/2012/chart">
                      <c:ext xmlns:c15="http://schemas.microsoft.com/office/drawing/2012/chart" uri="{02D57815-91ED-43cb-92C2-25804820EDAC}">
                        <c15:formulaRef>
                          <c15:sqref>'Figure 1.11'!$G$4:$G$14</c15:sqref>
                        </c15:formulaRef>
                      </c:ext>
                    </c:extLst>
                    <c:numCache>
                      <c:formatCode>General</c:formatCode>
                      <c:ptCount val="11"/>
                      <c:pt idx="0">
                        <c:v>197.5</c:v>
                      </c:pt>
                      <c:pt idx="1">
                        <c:v>166.6</c:v>
                      </c:pt>
                      <c:pt idx="2">
                        <c:v>166.7</c:v>
                      </c:pt>
                      <c:pt idx="3">
                        <c:v>172.2</c:v>
                      </c:pt>
                      <c:pt idx="4">
                        <c:v>140.5</c:v>
                      </c:pt>
                      <c:pt idx="5">
                        <c:v>116.3</c:v>
                      </c:pt>
                      <c:pt idx="6">
                        <c:v>106.2</c:v>
                      </c:pt>
                      <c:pt idx="7">
                        <c:v>100</c:v>
                      </c:pt>
                      <c:pt idx="8">
                        <c:v>86.4</c:v>
                      </c:pt>
                      <c:pt idx="9">
                        <c:v>86.3</c:v>
                      </c:pt>
                      <c:pt idx="10">
                        <c:v>75.2</c:v>
                      </c:pt>
                    </c:numCache>
                  </c:numRef>
                </c:val>
                <c:smooth val="0"/>
                <c:extLst xmlns:c15="http://schemas.microsoft.com/office/drawing/2012/chart">
                  <c:ext xmlns:c16="http://schemas.microsoft.com/office/drawing/2014/chart" uri="{C3380CC4-5D6E-409C-BE32-E72D297353CC}">
                    <c16:uniqueId val="{00000017-BC00-49EE-9879-008AD2338DF3}"/>
                  </c:ext>
                </c:extLst>
              </c15:ser>
            </c15:filteredLineSeries>
            <c15:filteredLineSeries>
              <c15:ser>
                <c:idx val="12"/>
                <c:order val="26"/>
                <c:tx>
                  <c:strRef>
                    <c:extLst xmlns:c15="http://schemas.microsoft.com/office/drawing/2012/chart">
                      <c:ext xmlns:c15="http://schemas.microsoft.com/office/drawing/2012/chart" uri="{02D57815-91ED-43cb-92C2-25804820EDAC}">
                        <c15:formulaRef>
                          <c15:sqref>'Figure 1.11'!$H$1</c15:sqref>
                        </c15:formulaRef>
                      </c:ext>
                    </c:extLst>
                    <c:strCache>
                      <c:ptCount val="1"/>
                      <c:pt idx="0">
                        <c:v>Solar photovoltaic</c:v>
                      </c:pt>
                    </c:strCache>
                  </c:strRef>
                </c:tx>
                <c:spPr>
                  <a:ln w="28575" cap="rnd">
                    <a:solidFill>
                      <a:srgbClr val="C00000"/>
                    </a:solidFill>
                    <a:round/>
                  </a:ln>
                  <a:effectLst/>
                </c:spPr>
                <c:marker>
                  <c:symbol val="none"/>
                </c:marker>
                <c:cat>
                  <c:numRef>
                    <c:extLst xmlns:c15="http://schemas.microsoft.com/office/drawing/2012/chart">
                      <c:ext xmlns:c15="http://schemas.microsoft.com/office/drawing/2012/chart" uri="{02D57815-91ED-43cb-92C2-25804820EDAC}">
                        <c15:formulaRef>
                          <c15:sqref>'Figure 1.11'!$A$3:$A$1048576</c15:sqref>
                        </c15:formulaRef>
                      </c:ext>
                    </c:extLst>
                    <c:numCache>
                      <c:formatCode>General</c:formatCode>
                      <c:ptCount val="1048574"/>
                      <c:pt idx="0">
                        <c:v>10</c:v>
                      </c:pt>
                      <c:pt idx="1">
                        <c:v>11</c:v>
                      </c:pt>
                      <c:pt idx="2">
                        <c:v>12</c:v>
                      </c:pt>
                      <c:pt idx="3">
                        <c:v>13</c:v>
                      </c:pt>
                      <c:pt idx="4">
                        <c:v>14</c:v>
                      </c:pt>
                      <c:pt idx="5">
                        <c:v>15</c:v>
                      </c:pt>
                      <c:pt idx="6">
                        <c:v>16</c:v>
                      </c:pt>
                      <c:pt idx="7">
                        <c:v>17</c:v>
                      </c:pt>
                      <c:pt idx="8">
                        <c:v>18</c:v>
                      </c:pt>
                      <c:pt idx="9">
                        <c:v>19</c:v>
                      </c:pt>
                      <c:pt idx="10">
                        <c:v>20</c:v>
                      </c:pt>
                      <c:pt idx="11">
                        <c:v>21</c:v>
                      </c:pt>
                    </c:numCache>
                  </c:numRef>
                </c:cat>
                <c:val>
                  <c:numRef>
                    <c:extLst xmlns:c15="http://schemas.microsoft.com/office/drawing/2012/chart">
                      <c:ext xmlns:c15="http://schemas.microsoft.com/office/drawing/2012/chart" uri="{02D57815-91ED-43cb-92C2-25804820EDAC}">
                        <c15:formulaRef>
                          <c15:sqref>'Figure 1.11'!$H$4:$H$14</c15:sqref>
                        </c15:formulaRef>
                      </c:ext>
                    </c:extLst>
                    <c:numCache>
                      <c:formatCode>General</c:formatCode>
                      <c:ptCount val="11"/>
                      <c:pt idx="0">
                        <c:v>311.3</c:v>
                      </c:pt>
                      <c:pt idx="1">
                        <c:v>232.6</c:v>
                      </c:pt>
                      <c:pt idx="2">
                        <c:v>179.4</c:v>
                      </c:pt>
                      <c:pt idx="3">
                        <c:v>161.30000000000001</c:v>
                      </c:pt>
                      <c:pt idx="4">
                        <c:v>121.1</c:v>
                      </c:pt>
                      <c:pt idx="5">
                        <c:v>106.3</c:v>
                      </c:pt>
                      <c:pt idx="6">
                        <c:v>83.7</c:v>
                      </c:pt>
                      <c:pt idx="7">
                        <c:v>71.099999999999994</c:v>
                      </c:pt>
                      <c:pt idx="8">
                        <c:v>62.1</c:v>
                      </c:pt>
                      <c:pt idx="9">
                        <c:v>55.4</c:v>
                      </c:pt>
                      <c:pt idx="10">
                        <c:v>48.3</c:v>
                      </c:pt>
                    </c:numCache>
                  </c:numRef>
                </c:val>
                <c:smooth val="0"/>
                <c:extLst xmlns:c15="http://schemas.microsoft.com/office/drawing/2012/chart">
                  <c:ext xmlns:c16="http://schemas.microsoft.com/office/drawing/2014/chart" uri="{C3380CC4-5D6E-409C-BE32-E72D297353CC}">
                    <c16:uniqueId val="{0000001A-BC00-49EE-9879-008AD2338DF3}"/>
                  </c:ext>
                </c:extLst>
              </c15:ser>
            </c15:filteredLineSeries>
            <c15:filteredLineSeries>
              <c15:ser>
                <c:idx val="13"/>
                <c:order val="27"/>
                <c:tx>
                  <c:strRef>
                    <c:extLst xmlns:c15="http://schemas.microsoft.com/office/drawing/2012/chart">
                      <c:ext xmlns:c15="http://schemas.microsoft.com/office/drawing/2012/chart" uri="{02D57815-91ED-43cb-92C2-25804820EDAC}">
                        <c15:formulaRef>
                          <c15:sqref>'Figure 1.11'!$I$1</c15:sqref>
                        </c15:formulaRef>
                      </c:ext>
                    </c:extLst>
                    <c:strCache>
                      <c:ptCount val="1"/>
                    </c:strCache>
                  </c:strRef>
                </c:tx>
                <c:spPr>
                  <a:ln w="12700" cap="rnd">
                    <a:solidFill>
                      <a:srgbClr val="004C97"/>
                    </a:solidFill>
                    <a:round/>
                  </a:ln>
                  <a:effectLst/>
                </c:spPr>
                <c:marker>
                  <c:symbol val="none"/>
                </c:marker>
                <c:cat>
                  <c:numRef>
                    <c:extLst xmlns:c15="http://schemas.microsoft.com/office/drawing/2012/chart">
                      <c:ext xmlns:c15="http://schemas.microsoft.com/office/drawing/2012/chart" uri="{02D57815-91ED-43cb-92C2-25804820EDAC}">
                        <c15:formulaRef>
                          <c15:sqref>'Figure 1.11'!$A$3:$A$1048576</c15:sqref>
                        </c15:formulaRef>
                      </c:ext>
                    </c:extLst>
                    <c:numCache>
                      <c:formatCode>General</c:formatCode>
                      <c:ptCount val="1048574"/>
                      <c:pt idx="0">
                        <c:v>10</c:v>
                      </c:pt>
                      <c:pt idx="1">
                        <c:v>11</c:v>
                      </c:pt>
                      <c:pt idx="2">
                        <c:v>12</c:v>
                      </c:pt>
                      <c:pt idx="3">
                        <c:v>13</c:v>
                      </c:pt>
                      <c:pt idx="4">
                        <c:v>14</c:v>
                      </c:pt>
                      <c:pt idx="5">
                        <c:v>15</c:v>
                      </c:pt>
                      <c:pt idx="6">
                        <c:v>16</c:v>
                      </c:pt>
                      <c:pt idx="7">
                        <c:v>17</c:v>
                      </c:pt>
                      <c:pt idx="8">
                        <c:v>18</c:v>
                      </c:pt>
                      <c:pt idx="9">
                        <c:v>19</c:v>
                      </c:pt>
                      <c:pt idx="10">
                        <c:v>20</c:v>
                      </c:pt>
                      <c:pt idx="11">
                        <c:v>21</c:v>
                      </c:pt>
                    </c:numCache>
                  </c:numRef>
                </c:cat>
                <c:val>
                  <c:numRef>
                    <c:extLst xmlns:c15="http://schemas.microsoft.com/office/drawing/2012/chart">
                      <c:ext xmlns:c15="http://schemas.microsoft.com/office/drawing/2012/chart" uri="{02D57815-91ED-43cb-92C2-25804820EDAC}">
                        <c15:formulaRef>
                          <c15:sqref>'Figure 1.11'!$I$4:$I$14</c15:sqref>
                        </c15:formulaRef>
                      </c:ext>
                    </c:extLst>
                    <c:numCache>
                      <c:formatCode>General</c:formatCode>
                      <c:ptCount val="11"/>
                    </c:numCache>
                  </c:numRef>
                </c:val>
                <c:smooth val="0"/>
                <c:extLst xmlns:c15="http://schemas.microsoft.com/office/drawing/2012/chart">
                  <c:ext xmlns:c16="http://schemas.microsoft.com/office/drawing/2014/chart" uri="{C3380CC4-5D6E-409C-BE32-E72D297353CC}">
                    <c16:uniqueId val="{0000001B-BC00-49EE-9879-008AD2338DF3}"/>
                  </c:ext>
                </c:extLst>
              </c15:ser>
            </c15:filteredLineSeries>
          </c:ext>
        </c:extLst>
      </c:lineChart>
      <c:catAx>
        <c:axId val="1616629280"/>
        <c:scaling>
          <c:orientation val="minMax"/>
        </c:scaling>
        <c:delete val="0"/>
        <c:axPos val="b"/>
        <c:numFmt formatCode="General" sourceLinked="1"/>
        <c:majorTickMark val="in"/>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HelveticaNeueLT Std" panose="020B0604020202020204"/>
                <a:ea typeface="+mn-ea"/>
                <a:cs typeface="+mn-cs"/>
              </a:defRPr>
            </a:pPr>
            <a:endParaRPr lang="en-US"/>
          </a:p>
        </c:txPr>
        <c:crossAx val="1616630944"/>
        <c:crosses val="autoZero"/>
        <c:auto val="1"/>
        <c:lblAlgn val="ctr"/>
        <c:lblOffset val="100"/>
        <c:tickLblSkip val="2"/>
        <c:tickMarkSkip val="2"/>
        <c:noMultiLvlLbl val="0"/>
      </c:catAx>
      <c:valAx>
        <c:axId val="161663094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HelveticaNeueLT Std" panose="020B0604020202020204"/>
                <a:ea typeface="+mn-ea"/>
                <a:cs typeface="+mn-cs"/>
              </a:defRPr>
            </a:pPr>
            <a:endParaRPr lang="en-US"/>
          </a:p>
        </c:txPr>
        <c:crossAx val="1616629280"/>
        <c:crosses val="autoZero"/>
        <c:crossBetween val="between"/>
      </c:valAx>
      <c:spPr>
        <a:noFill/>
        <a:ln>
          <a:solidFill>
            <a:sysClr val="windowText" lastClr="000000"/>
          </a:solidFill>
        </a:ln>
        <a:effectLst/>
      </c:spPr>
    </c:plotArea>
    <c:legend>
      <c:legendPos val="b"/>
      <c:layout>
        <c:manualLayout>
          <c:xMode val="edge"/>
          <c:yMode val="edge"/>
          <c:x val="1.9222137467957694E-3"/>
          <c:y val="0.85452024879816735"/>
          <c:w val="0.9732021934057723"/>
          <c:h val="0.14174969195189957"/>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HelveticaNeueLT Std" panose="020B0604020202020204"/>
              <a:ea typeface="+mn-ea"/>
              <a:cs typeface="+mn-cs"/>
            </a:defRPr>
          </a:pPr>
          <a:endParaRPr lang="en-US"/>
        </a:p>
      </c:txPr>
    </c:legend>
    <c:plotVisOnly val="1"/>
    <c:dispBlanksAs val="gap"/>
    <c:showDLblsOverMax val="0"/>
    <c:extLst/>
  </c:chart>
  <c:spPr>
    <a:solidFill>
      <a:schemeClr val="bg1"/>
    </a:solidFill>
    <a:ln w="9525" cap="flat" cmpd="sng" algn="ctr">
      <a:noFill/>
      <a:round/>
    </a:ln>
    <a:effectLst/>
  </c:spPr>
  <c:txPr>
    <a:bodyPr/>
    <a:lstStyle/>
    <a:p>
      <a:pPr>
        <a:defRPr sz="1050">
          <a:solidFill>
            <a:sysClr val="windowText" lastClr="000000"/>
          </a:solidFill>
          <a:latin typeface="HelveticaNeueLT Std" panose="020B0604020202020204"/>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218365374485265E-2"/>
          <c:y val="2.2308568663232078E-2"/>
          <c:w val="0.4372285663244973"/>
          <c:h val="0.76095173762690671"/>
        </c:manualLayout>
      </c:layout>
      <c:barChart>
        <c:barDir val="col"/>
        <c:grouping val="stacked"/>
        <c:varyColors val="0"/>
        <c:ser>
          <c:idx val="0"/>
          <c:order val="0"/>
          <c:tx>
            <c:strRef>
              <c:f>'Figure 1.12'!$V$2</c:f>
              <c:strCache>
                <c:ptCount val="1"/>
                <c:pt idx="0">
                  <c:v>Carbon revenue</c:v>
                </c:pt>
              </c:strCache>
            </c:strRef>
          </c:tx>
          <c:spPr>
            <a:pattFill prst="pct40">
              <a:fgClr>
                <a:schemeClr val="accent5"/>
              </a:fgClr>
              <a:bgClr>
                <a:schemeClr val="bg1"/>
              </a:bgClr>
            </a:pattFill>
            <a:ln>
              <a:noFill/>
            </a:ln>
            <a:effectLst/>
          </c:spPr>
          <c:invertIfNegative val="0"/>
          <c:cat>
            <c:numRef>
              <c:f>'Figure 1.12'!$U$3:$U$111</c:f>
              <c:numCache>
                <c:formatCode>General</c:formatCode>
                <c:ptCount val="109"/>
                <c:pt idx="0">
                  <c:v>2023</c:v>
                </c:pt>
                <c:pt idx="1">
                  <c:v>2023.25</c:v>
                </c:pt>
                <c:pt idx="2">
                  <c:v>2023.5</c:v>
                </c:pt>
                <c:pt idx="3">
                  <c:v>2023.75</c:v>
                </c:pt>
                <c:pt idx="4">
                  <c:v>24</c:v>
                </c:pt>
                <c:pt idx="5">
                  <c:v>24.25</c:v>
                </c:pt>
                <c:pt idx="6">
                  <c:v>24.5</c:v>
                </c:pt>
                <c:pt idx="7">
                  <c:v>24.75</c:v>
                </c:pt>
                <c:pt idx="8">
                  <c:v>25</c:v>
                </c:pt>
                <c:pt idx="9">
                  <c:v>25.25</c:v>
                </c:pt>
                <c:pt idx="10">
                  <c:v>25.5</c:v>
                </c:pt>
                <c:pt idx="11">
                  <c:v>25.75</c:v>
                </c:pt>
                <c:pt idx="12">
                  <c:v>26</c:v>
                </c:pt>
                <c:pt idx="13">
                  <c:v>26.25</c:v>
                </c:pt>
                <c:pt idx="14">
                  <c:v>26.5</c:v>
                </c:pt>
                <c:pt idx="15">
                  <c:v>26.75</c:v>
                </c:pt>
                <c:pt idx="16">
                  <c:v>27</c:v>
                </c:pt>
                <c:pt idx="17">
                  <c:v>27.25</c:v>
                </c:pt>
                <c:pt idx="18">
                  <c:v>27.5</c:v>
                </c:pt>
                <c:pt idx="19">
                  <c:v>27.75</c:v>
                </c:pt>
                <c:pt idx="20">
                  <c:v>28</c:v>
                </c:pt>
                <c:pt idx="21">
                  <c:v>28.25</c:v>
                </c:pt>
                <c:pt idx="22">
                  <c:v>28.5</c:v>
                </c:pt>
                <c:pt idx="23">
                  <c:v>28.75</c:v>
                </c:pt>
                <c:pt idx="24">
                  <c:v>29</c:v>
                </c:pt>
                <c:pt idx="25">
                  <c:v>29.25</c:v>
                </c:pt>
                <c:pt idx="26">
                  <c:v>29.5</c:v>
                </c:pt>
                <c:pt idx="27">
                  <c:v>29.75</c:v>
                </c:pt>
                <c:pt idx="28">
                  <c:v>30</c:v>
                </c:pt>
                <c:pt idx="29">
                  <c:v>30.25</c:v>
                </c:pt>
                <c:pt idx="30">
                  <c:v>30.5</c:v>
                </c:pt>
                <c:pt idx="31">
                  <c:v>30.75</c:v>
                </c:pt>
                <c:pt idx="32">
                  <c:v>31</c:v>
                </c:pt>
                <c:pt idx="33">
                  <c:v>31.25</c:v>
                </c:pt>
                <c:pt idx="34">
                  <c:v>31.5</c:v>
                </c:pt>
                <c:pt idx="35">
                  <c:v>31.75</c:v>
                </c:pt>
                <c:pt idx="36">
                  <c:v>32</c:v>
                </c:pt>
                <c:pt idx="37">
                  <c:v>32.25</c:v>
                </c:pt>
                <c:pt idx="38">
                  <c:v>32.5</c:v>
                </c:pt>
                <c:pt idx="39">
                  <c:v>32.75</c:v>
                </c:pt>
                <c:pt idx="40">
                  <c:v>33</c:v>
                </c:pt>
                <c:pt idx="41">
                  <c:v>33.25</c:v>
                </c:pt>
                <c:pt idx="42">
                  <c:v>33.5</c:v>
                </c:pt>
                <c:pt idx="43">
                  <c:v>33.75</c:v>
                </c:pt>
                <c:pt idx="44">
                  <c:v>34</c:v>
                </c:pt>
                <c:pt idx="45">
                  <c:v>34.25</c:v>
                </c:pt>
                <c:pt idx="46">
                  <c:v>34.5</c:v>
                </c:pt>
                <c:pt idx="47">
                  <c:v>34.75</c:v>
                </c:pt>
                <c:pt idx="48">
                  <c:v>35</c:v>
                </c:pt>
                <c:pt idx="49">
                  <c:v>35.25</c:v>
                </c:pt>
                <c:pt idx="50">
                  <c:v>35.5</c:v>
                </c:pt>
                <c:pt idx="51">
                  <c:v>35.75</c:v>
                </c:pt>
                <c:pt idx="52">
                  <c:v>36</c:v>
                </c:pt>
                <c:pt idx="53">
                  <c:v>36.25</c:v>
                </c:pt>
                <c:pt idx="54">
                  <c:v>36.5</c:v>
                </c:pt>
                <c:pt idx="55">
                  <c:v>36.75</c:v>
                </c:pt>
                <c:pt idx="56">
                  <c:v>37</c:v>
                </c:pt>
                <c:pt idx="57">
                  <c:v>37.25</c:v>
                </c:pt>
                <c:pt idx="58">
                  <c:v>37.5</c:v>
                </c:pt>
                <c:pt idx="59">
                  <c:v>37.75</c:v>
                </c:pt>
                <c:pt idx="60">
                  <c:v>38</c:v>
                </c:pt>
                <c:pt idx="61">
                  <c:v>38.25</c:v>
                </c:pt>
                <c:pt idx="62">
                  <c:v>38.5</c:v>
                </c:pt>
                <c:pt idx="63">
                  <c:v>38.75</c:v>
                </c:pt>
                <c:pt idx="64">
                  <c:v>39</c:v>
                </c:pt>
                <c:pt idx="65">
                  <c:v>39.25</c:v>
                </c:pt>
                <c:pt idx="66">
                  <c:v>39.5</c:v>
                </c:pt>
                <c:pt idx="67">
                  <c:v>39.75</c:v>
                </c:pt>
                <c:pt idx="68">
                  <c:v>40</c:v>
                </c:pt>
                <c:pt idx="69">
                  <c:v>40.25</c:v>
                </c:pt>
                <c:pt idx="70">
                  <c:v>40.5</c:v>
                </c:pt>
                <c:pt idx="71">
                  <c:v>40.75</c:v>
                </c:pt>
                <c:pt idx="72">
                  <c:v>41</c:v>
                </c:pt>
                <c:pt idx="73">
                  <c:v>41.25</c:v>
                </c:pt>
                <c:pt idx="74">
                  <c:v>41.5</c:v>
                </c:pt>
                <c:pt idx="75">
                  <c:v>41.75</c:v>
                </c:pt>
                <c:pt idx="76">
                  <c:v>42</c:v>
                </c:pt>
                <c:pt idx="77">
                  <c:v>42.25</c:v>
                </c:pt>
                <c:pt idx="78">
                  <c:v>42.5</c:v>
                </c:pt>
                <c:pt idx="79">
                  <c:v>42.75</c:v>
                </c:pt>
                <c:pt idx="80">
                  <c:v>43</c:v>
                </c:pt>
                <c:pt idx="81">
                  <c:v>43.25</c:v>
                </c:pt>
                <c:pt idx="82">
                  <c:v>43.5</c:v>
                </c:pt>
                <c:pt idx="83">
                  <c:v>43.75</c:v>
                </c:pt>
                <c:pt idx="84">
                  <c:v>44</c:v>
                </c:pt>
                <c:pt idx="85">
                  <c:v>44.25</c:v>
                </c:pt>
                <c:pt idx="86">
                  <c:v>44.5</c:v>
                </c:pt>
                <c:pt idx="87">
                  <c:v>44.75</c:v>
                </c:pt>
                <c:pt idx="88">
                  <c:v>45</c:v>
                </c:pt>
                <c:pt idx="89">
                  <c:v>45.25</c:v>
                </c:pt>
                <c:pt idx="90">
                  <c:v>45.5</c:v>
                </c:pt>
                <c:pt idx="91">
                  <c:v>45.75</c:v>
                </c:pt>
                <c:pt idx="92">
                  <c:v>46</c:v>
                </c:pt>
                <c:pt idx="93">
                  <c:v>46.25</c:v>
                </c:pt>
                <c:pt idx="94">
                  <c:v>46.5</c:v>
                </c:pt>
                <c:pt idx="95">
                  <c:v>46.75</c:v>
                </c:pt>
                <c:pt idx="96">
                  <c:v>47</c:v>
                </c:pt>
                <c:pt idx="97">
                  <c:v>47.25</c:v>
                </c:pt>
                <c:pt idx="98">
                  <c:v>47.5</c:v>
                </c:pt>
                <c:pt idx="99">
                  <c:v>47.75</c:v>
                </c:pt>
                <c:pt idx="100">
                  <c:v>48</c:v>
                </c:pt>
                <c:pt idx="101">
                  <c:v>48.25</c:v>
                </c:pt>
                <c:pt idx="102">
                  <c:v>48.5</c:v>
                </c:pt>
                <c:pt idx="103">
                  <c:v>48.75</c:v>
                </c:pt>
                <c:pt idx="104">
                  <c:v>49</c:v>
                </c:pt>
                <c:pt idx="105">
                  <c:v>49.25</c:v>
                </c:pt>
                <c:pt idx="106">
                  <c:v>49.5</c:v>
                </c:pt>
                <c:pt idx="107">
                  <c:v>49.75</c:v>
                </c:pt>
                <c:pt idx="108">
                  <c:v>50</c:v>
                </c:pt>
              </c:numCache>
            </c:numRef>
          </c:cat>
          <c:val>
            <c:numRef>
              <c:f>'Figure 1.12'!$V$3:$V$111</c:f>
              <c:numCache>
                <c:formatCode>General</c:formatCode>
                <c:ptCount val="109"/>
                <c:pt idx="0">
                  <c:v>0</c:v>
                </c:pt>
                <c:pt idx="1">
                  <c:v>-7.6940289126370964E-3</c:v>
                </c:pt>
                <c:pt idx="2">
                  <c:v>-2.7501323364757635E-2</c:v>
                </c:pt>
                <c:pt idx="3">
                  <c:v>-5.8757398345295253E-2</c:v>
                </c:pt>
                <c:pt idx="4">
                  <c:v>-0.10083472334581378</c:v>
                </c:pt>
                <c:pt idx="5">
                  <c:v>-0.15312355125742028</c:v>
                </c:pt>
                <c:pt idx="6">
                  <c:v>-0.21503049531537366</c:v>
                </c:pt>
                <c:pt idx="7">
                  <c:v>-0.28597791110169046</c:v>
                </c:pt>
                <c:pt idx="8">
                  <c:v>-0.36540329054527021</c:v>
                </c:pt>
                <c:pt idx="9">
                  <c:v>-0.45275864832326862</c:v>
                </c:pt>
                <c:pt idx="10">
                  <c:v>-0.54750991815423777</c:v>
                </c:pt>
                <c:pt idx="11">
                  <c:v>-0.64913637842927052</c:v>
                </c:pt>
                <c:pt idx="12">
                  <c:v>-0.75713012630567045</c:v>
                </c:pt>
                <c:pt idx="13">
                  <c:v>-0.87099561837677042</c:v>
                </c:pt>
                <c:pt idx="14">
                  <c:v>-0.99024929448092269</c:v>
                </c:pt>
                <c:pt idx="15">
                  <c:v>-1.1144192992009683</c:v>
                </c:pt>
                <c:pt idx="16">
                  <c:v>-1.2430453132038908</c:v>
                </c:pt>
                <c:pt idx="17">
                  <c:v>-1.3756785038523014</c:v>
                </c:pt>
                <c:pt idx="18">
                  <c:v>-1.5118816015698089</c:v>
                </c:pt>
                <c:pt idx="19">
                  <c:v>-1.6512291053703718</c:v>
                </c:pt>
                <c:pt idx="20">
                  <c:v>-1.7933076179342633</c:v>
                </c:pt>
                <c:pt idx="21">
                  <c:v>-1.9377163079743518</c:v>
                </c:pt>
                <c:pt idx="22">
                  <c:v>-2.084067496340845</c:v>
                </c:pt>
                <c:pt idx="23">
                  <c:v>-2.2319873654561979</c:v>
                </c:pt>
                <c:pt idx="24">
                  <c:v>-2.3811168097464437</c:v>
                </c:pt>
                <c:pt idx="25">
                  <c:v>-2.5311125134017489</c:v>
                </c:pt>
                <c:pt idx="26">
                  <c:v>-2.681648581380669</c:v>
                </c:pt>
                <c:pt idx="27">
                  <c:v>-2.8324198628615296</c:v>
                </c:pt>
                <c:pt idx="28">
                  <c:v>-2.9831508335621644</c:v>
                </c:pt>
                <c:pt idx="29">
                  <c:v>-3.1323212056093919</c:v>
                </c:pt>
                <c:pt idx="30">
                  <c:v>-3.2797610313719341</c:v>
                </c:pt>
                <c:pt idx="31">
                  <c:v>-3.4254234409280819</c:v>
                </c:pt>
                <c:pt idx="32">
                  <c:v>-3.5694673196876661</c:v>
                </c:pt>
                <c:pt idx="33">
                  <c:v>-3.7119222198226716</c:v>
                </c:pt>
                <c:pt idx="34">
                  <c:v>-3.8528143942093749</c:v>
                </c:pt>
                <c:pt idx="35">
                  <c:v>-3.992167243070246</c:v>
                </c:pt>
                <c:pt idx="36">
                  <c:v>-4.1300015299048702</c:v>
                </c:pt>
                <c:pt idx="37">
                  <c:v>-4.266335579757782</c:v>
                </c:pt>
                <c:pt idx="38">
                  <c:v>-4.4011854678208975</c:v>
                </c:pt>
                <c:pt idx="39">
                  <c:v>-4.5345651987543469</c:v>
                </c:pt>
                <c:pt idx="40">
                  <c:v>-4.6664868768801337</c:v>
                </c:pt>
                <c:pt idx="41">
                  <c:v>-4.796960867437738</c:v>
                </c:pt>
                <c:pt idx="42">
                  <c:v>-4.9259959491258716</c:v>
                </c:pt>
                <c:pt idx="43">
                  <c:v>-5.0535994581815746</c:v>
                </c:pt>
                <c:pt idx="44">
                  <c:v>-5.1797774242680763</c:v>
                </c:pt>
                <c:pt idx="45">
                  <c:v>-5.3045346984570312</c:v>
                </c:pt>
                <c:pt idx="46">
                  <c:v>-5.4278750736005428</c:v>
                </c:pt>
                <c:pt idx="47">
                  <c:v>-5.5498013973936757</c:v>
                </c:pt>
                <c:pt idx="48">
                  <c:v>-5.670315678430887</c:v>
                </c:pt>
                <c:pt idx="49">
                  <c:v>-5.7894191855592663</c:v>
                </c:pt>
                <c:pt idx="50">
                  <c:v>-5.9071125408292815</c:v>
                </c:pt>
                <c:pt idx="51">
                  <c:v>-6.0233958063395807</c:v>
                </c:pt>
                <c:pt idx="52">
                  <c:v>-6.138268565266964</c:v>
                </c:pt>
                <c:pt idx="53">
                  <c:v>-6.2517299973661302</c:v>
                </c:pt>
                <c:pt idx="54">
                  <c:v>-6.3637789492166927</c:v>
                </c:pt>
                <c:pt idx="55">
                  <c:v>-6.4744139994867851</c:v>
                </c:pt>
                <c:pt idx="56">
                  <c:v>-6.5836335194745814</c:v>
                </c:pt>
                <c:pt idx="57">
                  <c:v>-6.6914357291803608</c:v>
                </c:pt>
                <c:pt idx="58">
                  <c:v>-6.7978187491529791</c:v>
                </c:pt>
                <c:pt idx="59">
                  <c:v>-6.902780648345912</c:v>
                </c:pt>
                <c:pt idx="60">
                  <c:v>-7.0063194882093178</c:v>
                </c:pt>
                <c:pt idx="61">
                  <c:v>-7.1084333632357772</c:v>
                </c:pt>
                <c:pt idx="62">
                  <c:v>-7.209120438169009</c:v>
                </c:pt>
                <c:pt idx="63">
                  <c:v>-7.3083789820764569</c:v>
                </c:pt>
                <c:pt idx="64">
                  <c:v>-7.4062073994785962</c:v>
                </c:pt>
                <c:pt idx="65">
                  <c:v>-7.5026042587200354</c:v>
                </c:pt>
                <c:pt idx="66">
                  <c:v>-7.5975683177598796</c:v>
                </c:pt>
                <c:pt idx="67">
                  <c:v>-7.691098547551702</c:v>
                </c:pt>
                <c:pt idx="68">
                  <c:v>-7.7831941531765167</c:v>
                </c:pt>
                <c:pt idx="69">
                  <c:v>-7.873854592885678</c:v>
                </c:pt>
                <c:pt idx="70">
                  <c:v>-7.9630795952043378</c:v>
                </c:pt>
                <c:pt idx="71">
                  <c:v>-8.0508691742404039</c:v>
                </c:pt>
                <c:pt idx="72">
                  <c:v>-8.1372236433384373</c:v>
                </c:pt>
                <c:pt idx="73">
                  <c:v>-8.2221436272127857</c:v>
                </c:pt>
                <c:pt idx="74">
                  <c:v>-8.3056300726898549</c:v>
                </c:pt>
                <c:pt idx="75">
                  <c:v>-8.3876842581848088</c:v>
                </c:pt>
                <c:pt idx="76">
                  <c:v>-8.4683078020345128</c:v>
                </c:pt>
                <c:pt idx="77">
                  <c:v>-8.5475026698048691</c:v>
                </c:pt>
                <c:pt idx="78">
                  <c:v>-8.6252711806878555</c:v>
                </c:pt>
                <c:pt idx="79">
                  <c:v>-8.7016160131010984</c:v>
                </c:pt>
                <c:pt idx="80">
                  <c:v>-8.7765402096006202</c:v>
                </c:pt>
                <c:pt idx="81">
                  <c:v>-8.8500471812160875</c:v>
                </c:pt>
                <c:pt idx="82">
                  <c:v>-8.9221407113166045</c:v>
                </c:pt>
                <c:pt idx="83">
                  <c:v>-8.9928249591147491</c:v>
                </c:pt>
                <c:pt idx="84">
                  <c:v>-9.0621044629165279</c:v>
                </c:pt>
                <c:pt idx="85">
                  <c:v>-9.1299841432255615</c:v>
                </c:pt>
                <c:pt idx="86">
                  <c:v>-9.1964693058110001</c:v>
                </c:pt>
                <c:pt idx="87">
                  <c:v>-9.2615656448506378</c:v>
                </c:pt>
                <c:pt idx="88">
                  <c:v>-9.3252792462630971</c:v>
                </c:pt>
                <c:pt idx="89">
                  <c:v>-9.3876165913463794</c:v>
                </c:pt>
                <c:pt idx="90">
                  <c:v>-9.4485845608439476</c:v>
                </c:pt>
                <c:pt idx="91">
                  <c:v>-9.5081904395644052</c:v>
                </c:pt>
                <c:pt idx="92">
                  <c:v>-9.5664419216865326</c:v>
                </c:pt>
                <c:pt idx="93">
                  <c:v>-9.6233471168877713</c:v>
                </c:pt>
                <c:pt idx="94">
                  <c:v>-9.6789145574420452</c:v>
                </c:pt>
                <c:pt idx="95">
                  <c:v>-9.7331532064409032</c:v>
                </c:pt>
                <c:pt idx="96">
                  <c:v>-9.7860724673016364</c:v>
                </c:pt>
                <c:pt idx="97">
                  <c:v>-9.8376821947363666</c:v>
                </c:pt>
                <c:pt idx="98">
                  <c:v>-9.8879927073675233</c:v>
                </c:pt>
                <c:pt idx="99">
                  <c:v>-9.9370148021875337</c:v>
                </c:pt>
                <c:pt idx="100">
                  <c:v>-9.9847597710738007</c:v>
                </c:pt>
                <c:pt idx="101">
                  <c:v>-10.031239419583759</c:v>
                </c:pt>
                <c:pt idx="102">
                  <c:v>-10.076466088268806</c:v>
                </c:pt>
                <c:pt idx="103">
                  <c:v>-10.120452676759449</c:v>
                </c:pt>
                <c:pt idx="104">
                  <c:v>-10.163212670885876</c:v>
                </c:pt>
                <c:pt idx="105">
                  <c:v>-10.204760173106557</c:v>
                </c:pt>
                <c:pt idx="106">
                  <c:v>-10.245109936519707</c:v>
                </c:pt>
                <c:pt idx="107">
                  <c:v>-10.284277402723333</c:v>
                </c:pt>
                <c:pt idx="108">
                  <c:v>-10.322278743762475</c:v>
                </c:pt>
              </c:numCache>
            </c:numRef>
          </c:val>
          <c:extLst>
            <c:ext xmlns:c16="http://schemas.microsoft.com/office/drawing/2014/chart" uri="{C3380CC4-5D6E-409C-BE32-E72D297353CC}">
              <c16:uniqueId val="{00000000-3FC5-40A5-9E80-7B65188EAD38}"/>
            </c:ext>
          </c:extLst>
        </c:ser>
        <c:ser>
          <c:idx val="1"/>
          <c:order val="1"/>
          <c:tx>
            <c:strRef>
              <c:f>'Figure 1.12'!$W$2</c:f>
              <c:strCache>
                <c:ptCount val="1"/>
                <c:pt idx="0">
                  <c:v>Other revenue</c:v>
                </c:pt>
              </c:strCache>
            </c:strRef>
          </c:tx>
          <c:spPr>
            <a:solidFill>
              <a:schemeClr val="accent2"/>
            </a:solidFill>
            <a:ln>
              <a:noFill/>
            </a:ln>
            <a:effectLst/>
          </c:spPr>
          <c:invertIfNegative val="0"/>
          <c:cat>
            <c:numRef>
              <c:f>'Figure 1.12'!$U$3:$U$111</c:f>
              <c:numCache>
                <c:formatCode>General</c:formatCode>
                <c:ptCount val="109"/>
                <c:pt idx="0">
                  <c:v>2023</c:v>
                </c:pt>
                <c:pt idx="1">
                  <c:v>2023.25</c:v>
                </c:pt>
                <c:pt idx="2">
                  <c:v>2023.5</c:v>
                </c:pt>
                <c:pt idx="3">
                  <c:v>2023.75</c:v>
                </c:pt>
                <c:pt idx="4">
                  <c:v>24</c:v>
                </c:pt>
                <c:pt idx="5">
                  <c:v>24.25</c:v>
                </c:pt>
                <c:pt idx="6">
                  <c:v>24.5</c:v>
                </c:pt>
                <c:pt idx="7">
                  <c:v>24.75</c:v>
                </c:pt>
                <c:pt idx="8">
                  <c:v>25</c:v>
                </c:pt>
                <c:pt idx="9">
                  <c:v>25.25</c:v>
                </c:pt>
                <c:pt idx="10">
                  <c:v>25.5</c:v>
                </c:pt>
                <c:pt idx="11">
                  <c:v>25.75</c:v>
                </c:pt>
                <c:pt idx="12">
                  <c:v>26</c:v>
                </c:pt>
                <c:pt idx="13">
                  <c:v>26.25</c:v>
                </c:pt>
                <c:pt idx="14">
                  <c:v>26.5</c:v>
                </c:pt>
                <c:pt idx="15">
                  <c:v>26.75</c:v>
                </c:pt>
                <c:pt idx="16">
                  <c:v>27</c:v>
                </c:pt>
                <c:pt idx="17">
                  <c:v>27.25</c:v>
                </c:pt>
                <c:pt idx="18">
                  <c:v>27.5</c:v>
                </c:pt>
                <c:pt idx="19">
                  <c:v>27.75</c:v>
                </c:pt>
                <c:pt idx="20">
                  <c:v>28</c:v>
                </c:pt>
                <c:pt idx="21">
                  <c:v>28.25</c:v>
                </c:pt>
                <c:pt idx="22">
                  <c:v>28.5</c:v>
                </c:pt>
                <c:pt idx="23">
                  <c:v>28.75</c:v>
                </c:pt>
                <c:pt idx="24">
                  <c:v>29</c:v>
                </c:pt>
                <c:pt idx="25">
                  <c:v>29.25</c:v>
                </c:pt>
                <c:pt idx="26">
                  <c:v>29.5</c:v>
                </c:pt>
                <c:pt idx="27">
                  <c:v>29.75</c:v>
                </c:pt>
                <c:pt idx="28">
                  <c:v>30</c:v>
                </c:pt>
                <c:pt idx="29">
                  <c:v>30.25</c:v>
                </c:pt>
                <c:pt idx="30">
                  <c:v>30.5</c:v>
                </c:pt>
                <c:pt idx="31">
                  <c:v>30.75</c:v>
                </c:pt>
                <c:pt idx="32">
                  <c:v>31</c:v>
                </c:pt>
                <c:pt idx="33">
                  <c:v>31.25</c:v>
                </c:pt>
                <c:pt idx="34">
                  <c:v>31.5</c:v>
                </c:pt>
                <c:pt idx="35">
                  <c:v>31.75</c:v>
                </c:pt>
                <c:pt idx="36">
                  <c:v>32</c:v>
                </c:pt>
                <c:pt idx="37">
                  <c:v>32.25</c:v>
                </c:pt>
                <c:pt idx="38">
                  <c:v>32.5</c:v>
                </c:pt>
                <c:pt idx="39">
                  <c:v>32.75</c:v>
                </c:pt>
                <c:pt idx="40">
                  <c:v>33</c:v>
                </c:pt>
                <c:pt idx="41">
                  <c:v>33.25</c:v>
                </c:pt>
                <c:pt idx="42">
                  <c:v>33.5</c:v>
                </c:pt>
                <c:pt idx="43">
                  <c:v>33.75</c:v>
                </c:pt>
                <c:pt idx="44">
                  <c:v>34</c:v>
                </c:pt>
                <c:pt idx="45">
                  <c:v>34.25</c:v>
                </c:pt>
                <c:pt idx="46">
                  <c:v>34.5</c:v>
                </c:pt>
                <c:pt idx="47">
                  <c:v>34.75</c:v>
                </c:pt>
                <c:pt idx="48">
                  <c:v>35</c:v>
                </c:pt>
                <c:pt idx="49">
                  <c:v>35.25</c:v>
                </c:pt>
                <c:pt idx="50">
                  <c:v>35.5</c:v>
                </c:pt>
                <c:pt idx="51">
                  <c:v>35.75</c:v>
                </c:pt>
                <c:pt idx="52">
                  <c:v>36</c:v>
                </c:pt>
                <c:pt idx="53">
                  <c:v>36.25</c:v>
                </c:pt>
                <c:pt idx="54">
                  <c:v>36.5</c:v>
                </c:pt>
                <c:pt idx="55">
                  <c:v>36.75</c:v>
                </c:pt>
                <c:pt idx="56">
                  <c:v>37</c:v>
                </c:pt>
                <c:pt idx="57">
                  <c:v>37.25</c:v>
                </c:pt>
                <c:pt idx="58">
                  <c:v>37.5</c:v>
                </c:pt>
                <c:pt idx="59">
                  <c:v>37.75</c:v>
                </c:pt>
                <c:pt idx="60">
                  <c:v>38</c:v>
                </c:pt>
                <c:pt idx="61">
                  <c:v>38.25</c:v>
                </c:pt>
                <c:pt idx="62">
                  <c:v>38.5</c:v>
                </c:pt>
                <c:pt idx="63">
                  <c:v>38.75</c:v>
                </c:pt>
                <c:pt idx="64">
                  <c:v>39</c:v>
                </c:pt>
                <c:pt idx="65">
                  <c:v>39.25</c:v>
                </c:pt>
                <c:pt idx="66">
                  <c:v>39.5</c:v>
                </c:pt>
                <c:pt idx="67">
                  <c:v>39.75</c:v>
                </c:pt>
                <c:pt idx="68">
                  <c:v>40</c:v>
                </c:pt>
                <c:pt idx="69">
                  <c:v>40.25</c:v>
                </c:pt>
                <c:pt idx="70">
                  <c:v>40.5</c:v>
                </c:pt>
                <c:pt idx="71">
                  <c:v>40.75</c:v>
                </c:pt>
                <c:pt idx="72">
                  <c:v>41</c:v>
                </c:pt>
                <c:pt idx="73">
                  <c:v>41.25</c:v>
                </c:pt>
                <c:pt idx="74">
                  <c:v>41.5</c:v>
                </c:pt>
                <c:pt idx="75">
                  <c:v>41.75</c:v>
                </c:pt>
                <c:pt idx="76">
                  <c:v>42</c:v>
                </c:pt>
                <c:pt idx="77">
                  <c:v>42.25</c:v>
                </c:pt>
                <c:pt idx="78">
                  <c:v>42.5</c:v>
                </c:pt>
                <c:pt idx="79">
                  <c:v>42.75</c:v>
                </c:pt>
                <c:pt idx="80">
                  <c:v>43</c:v>
                </c:pt>
                <c:pt idx="81">
                  <c:v>43.25</c:v>
                </c:pt>
                <c:pt idx="82">
                  <c:v>43.5</c:v>
                </c:pt>
                <c:pt idx="83">
                  <c:v>43.75</c:v>
                </c:pt>
                <c:pt idx="84">
                  <c:v>44</c:v>
                </c:pt>
                <c:pt idx="85">
                  <c:v>44.25</c:v>
                </c:pt>
                <c:pt idx="86">
                  <c:v>44.5</c:v>
                </c:pt>
                <c:pt idx="87">
                  <c:v>44.75</c:v>
                </c:pt>
                <c:pt idx="88">
                  <c:v>45</c:v>
                </c:pt>
                <c:pt idx="89">
                  <c:v>45.25</c:v>
                </c:pt>
                <c:pt idx="90">
                  <c:v>45.5</c:v>
                </c:pt>
                <c:pt idx="91">
                  <c:v>45.75</c:v>
                </c:pt>
                <c:pt idx="92">
                  <c:v>46</c:v>
                </c:pt>
                <c:pt idx="93">
                  <c:v>46.25</c:v>
                </c:pt>
                <c:pt idx="94">
                  <c:v>46.5</c:v>
                </c:pt>
                <c:pt idx="95">
                  <c:v>46.75</c:v>
                </c:pt>
                <c:pt idx="96">
                  <c:v>47</c:v>
                </c:pt>
                <c:pt idx="97">
                  <c:v>47.25</c:v>
                </c:pt>
                <c:pt idx="98">
                  <c:v>47.5</c:v>
                </c:pt>
                <c:pt idx="99">
                  <c:v>47.75</c:v>
                </c:pt>
                <c:pt idx="100">
                  <c:v>48</c:v>
                </c:pt>
                <c:pt idx="101">
                  <c:v>48.25</c:v>
                </c:pt>
                <c:pt idx="102">
                  <c:v>48.5</c:v>
                </c:pt>
                <c:pt idx="103">
                  <c:v>48.75</c:v>
                </c:pt>
                <c:pt idx="104">
                  <c:v>49</c:v>
                </c:pt>
                <c:pt idx="105">
                  <c:v>49.25</c:v>
                </c:pt>
                <c:pt idx="106">
                  <c:v>49.5</c:v>
                </c:pt>
                <c:pt idx="107">
                  <c:v>49.75</c:v>
                </c:pt>
                <c:pt idx="108">
                  <c:v>50</c:v>
                </c:pt>
              </c:numCache>
            </c:numRef>
          </c:cat>
          <c:val>
            <c:numRef>
              <c:f>'Figure 1.12'!$W$3:$W$111</c:f>
              <c:numCache>
                <c:formatCode>General</c:formatCode>
                <c:ptCount val="109"/>
                <c:pt idx="0">
                  <c:v>0</c:v>
                </c:pt>
                <c:pt idx="1">
                  <c:v>6.9529027024035628E-3</c:v>
                </c:pt>
                <c:pt idx="2">
                  <c:v>1.278689727400284E-2</c:v>
                </c:pt>
                <c:pt idx="3">
                  <c:v>2.0625816613108583E-2</c:v>
                </c:pt>
                <c:pt idx="4">
                  <c:v>3.0495856461438819E-2</c:v>
                </c:pt>
                <c:pt idx="5">
                  <c:v>4.2294174642119486E-2</c:v>
                </c:pt>
                <c:pt idx="6">
                  <c:v>5.5915085863446734E-2</c:v>
                </c:pt>
                <c:pt idx="7">
                  <c:v>7.1255269761039131E-2</c:v>
                </c:pt>
                <c:pt idx="8">
                  <c:v>8.8213877717791433E-2</c:v>
                </c:pt>
                <c:pt idx="9">
                  <c:v>0.10669241872199109</c:v>
                </c:pt>
                <c:pt idx="10">
                  <c:v>0.12659463620487088</c:v>
                </c:pt>
                <c:pt idx="11">
                  <c:v>0.14782639079562898</c:v>
                </c:pt>
                <c:pt idx="12">
                  <c:v>0.17029555514299943</c:v>
                </c:pt>
                <c:pt idx="13">
                  <c:v>0.19391192648475908</c:v>
                </c:pt>
                <c:pt idx="14">
                  <c:v>0.21858716296281955</c:v>
                </c:pt>
                <c:pt idx="15">
                  <c:v>0.244234750599432</c:v>
                </c:pt>
                <c:pt idx="16">
                  <c:v>0.27077000964828812</c:v>
                </c:pt>
                <c:pt idx="17">
                  <c:v>0.29811015221410742</c:v>
                </c:pt>
                <c:pt idx="18">
                  <c:v>0.32617440831330669</c:v>
                </c:pt>
                <c:pt idx="19">
                  <c:v>0.35488424570854704</c:v>
                </c:pt>
                <c:pt idx="20">
                  <c:v>0.38416371974702201</c:v>
                </c:pt>
                <c:pt idx="21">
                  <c:v>0.41393999812383697</c:v>
                </c:pt>
                <c:pt idx="22">
                  <c:v>0.44414408825907969</c:v>
                </c:pt>
                <c:pt idx="23">
                  <c:v>0.47471166149695421</c:v>
                </c:pt>
                <c:pt idx="24">
                  <c:v>0.50558330134182938</c:v>
                </c:pt>
                <c:pt idx="25">
                  <c:v>0.53670142708040203</c:v>
                </c:pt>
                <c:pt idx="26">
                  <c:v>0.56799397790638295</c:v>
                </c:pt>
                <c:pt idx="27">
                  <c:v>0.59931086732862582</c:v>
                </c:pt>
                <c:pt idx="28">
                  <c:v>0.63019939554200732</c:v>
                </c:pt>
                <c:pt idx="29">
                  <c:v>0.66098872488279881</c:v>
                </c:pt>
                <c:pt idx="30">
                  <c:v>0.69154236366111377</c:v>
                </c:pt>
                <c:pt idx="31">
                  <c:v>0.7218493686851275</c:v>
                </c:pt>
                <c:pt idx="32">
                  <c:v>0.75205715544649365</c:v>
                </c:pt>
                <c:pt idx="33">
                  <c:v>0.78216020783915496</c:v>
                </c:pt>
                <c:pt idx="34">
                  <c:v>0.81215983600557706</c:v>
                </c:pt>
                <c:pt idx="35">
                  <c:v>0.84205737168588257</c:v>
                </c:pt>
                <c:pt idx="36">
                  <c:v>0.87185391753101271</c:v>
                </c:pt>
                <c:pt idx="37">
                  <c:v>0.90155034282778956</c:v>
                </c:pt>
                <c:pt idx="38">
                  <c:v>0.93114729049673883</c:v>
                </c:pt>
                <c:pt idx="39">
                  <c:v>0.96064518619652972</c:v>
                </c:pt>
                <c:pt idx="40">
                  <c:v>0.9900442488072656</c:v>
                </c:pt>
                <c:pt idx="41">
                  <c:v>1.0193445019375247</c:v>
                </c:pt>
                <c:pt idx="42">
                  <c:v>1.0485457861627197</c:v>
                </c:pt>
                <c:pt idx="43">
                  <c:v>1.0776477717502644</c:v>
                </c:pt>
                <c:pt idx="44">
                  <c:v>1.1066499716647797</c:v>
                </c:pt>
                <c:pt idx="45">
                  <c:v>1.1355517546822966</c:v>
                </c:pt>
                <c:pt idx="46">
                  <c:v>1.1643523584705235</c:v>
                </c:pt>
                <c:pt idx="47">
                  <c:v>1.193050902517939</c:v>
                </c:pt>
                <c:pt idx="48">
                  <c:v>1.2216464008160415</c:v>
                </c:pt>
                <c:pt idx="49">
                  <c:v>1.2501377742183877</c:v>
                </c:pt>
                <c:pt idx="50">
                  <c:v>1.2785238624149997</c:v>
                </c:pt>
                <c:pt idx="51">
                  <c:v>1.3068034354755014</c:v>
                </c:pt>
                <c:pt idx="52">
                  <c:v>1.3349752049252288</c:v>
                </c:pt>
                <c:pt idx="53">
                  <c:v>1.3630378343290204</c:v>
                </c:pt>
                <c:pt idx="54">
                  <c:v>1.3909899493655189</c:v>
                </c:pt>
                <c:pt idx="55">
                  <c:v>1.4188301473824936</c:v>
                </c:pt>
                <c:pt idx="56">
                  <c:v>1.4465570064294866</c:v>
                </c:pt>
                <c:pt idx="57">
                  <c:v>1.4741690937673866</c:v>
                </c:pt>
                <c:pt idx="58">
                  <c:v>1.501664973863285</c:v>
                </c:pt>
                <c:pt idx="59">
                  <c:v>1.5290432158764133</c:v>
                </c:pt>
                <c:pt idx="60">
                  <c:v>1.5563024006492014</c:v>
                </c:pt>
                <c:pt idx="61">
                  <c:v>1.5834411272154512</c:v>
                </c:pt>
                <c:pt idx="62">
                  <c:v>1.6104580188436444</c:v>
                </c:pt>
                <c:pt idx="63">
                  <c:v>1.6373517286304491</c:v>
                </c:pt>
                <c:pt idx="64">
                  <c:v>1.6641209446644325</c:v>
                </c:pt>
                <c:pt idx="65">
                  <c:v>1.6907643947789097</c:v>
                </c:pt>
                <c:pt idx="66">
                  <c:v>1.7172808509130277</c:v>
                </c:pt>
                <c:pt idx="67">
                  <c:v>1.7436691331020029</c:v>
                </c:pt>
                <c:pt idx="68">
                  <c:v>1.769928113117885</c:v>
                </c:pt>
                <c:pt idx="69">
                  <c:v>1.796056717779777</c:v>
                </c:pt>
                <c:pt idx="70">
                  <c:v>1.8220539319552245</c:v>
                </c:pt>
                <c:pt idx="71">
                  <c:v>1.847918801274318</c:v>
                </c:pt>
                <c:pt idx="72">
                  <c:v>1.8736504345756089</c:v>
                </c:pt>
                <c:pt idx="73">
                  <c:v>1.8992480061053243</c:v>
                </c:pt>
                <c:pt idx="74">
                  <c:v>1.9247107574903453</c:v>
                </c:pt>
                <c:pt idx="75">
                  <c:v>1.9500379995042181</c:v>
                </c:pt>
                <c:pt idx="76">
                  <c:v>1.975229113648254</c:v>
                </c:pt>
                <c:pt idx="77">
                  <c:v>2.0002835535651684</c:v>
                </c:pt>
                <c:pt idx="78">
                  <c:v>2.0252008463082234</c:v>
                </c:pt>
                <c:pt idx="79">
                  <c:v>2.0499805934821893</c:v>
                </c:pt>
                <c:pt idx="80">
                  <c:v>2.0746224722806232</c:v>
                </c:pt>
                <c:pt idx="81">
                  <c:v>2.0991262364348131</c:v>
                </c:pt>
                <c:pt idx="82">
                  <c:v>2.1234917170980907</c:v>
                </c:pt>
                <c:pt idx="83">
                  <c:v>2.147718823684329</c:v>
                </c:pt>
                <c:pt idx="84">
                  <c:v>2.1718075446822809</c:v>
                </c:pt>
                <c:pt idx="85">
                  <c:v>2.195757948466678</c:v>
                </c:pt>
                <c:pt idx="86">
                  <c:v>2.2195701841276332</c:v>
                </c:pt>
                <c:pt idx="87">
                  <c:v>2.2432444823416517</c:v>
                </c:pt>
                <c:pt idx="88">
                  <c:v>2.2667811563079567</c:v>
                </c:pt>
                <c:pt idx="89">
                  <c:v>2.2901806027738303</c:v>
                </c:pt>
                <c:pt idx="90">
                  <c:v>2.3134433031751769</c:v>
                </c:pt>
                <c:pt idx="91">
                  <c:v>2.3365698249211277</c:v>
                </c:pt>
                <c:pt idx="92">
                  <c:v>2.3595608228502556</c:v>
                </c:pt>
                <c:pt idx="93">
                  <c:v>2.3824170408915961</c:v>
                </c:pt>
                <c:pt idx="94">
                  <c:v>2.4051393139660036</c:v>
                </c:pt>
                <c:pt idx="95">
                  <c:v>2.4277285701676306</c:v>
                </c:pt>
                <c:pt idx="96">
                  <c:v>2.4501858332704387</c:v>
                </c:pt>
                <c:pt idx="97">
                  <c:v>2.4725122256171517</c:v>
                </c:pt>
                <c:pt idx="98">
                  <c:v>2.4947089714570438</c:v>
                </c:pt>
                <c:pt idx="99">
                  <c:v>2.5167774008224342</c:v>
                </c:pt>
                <c:pt idx="100">
                  <c:v>2.5387189540645068</c:v>
                </c:pt>
                <c:pt idx="101">
                  <c:v>2.5605351872193296</c:v>
                </c:pt>
                <c:pt idx="102">
                  <c:v>2.5822277784562857</c:v>
                </c:pt>
                <c:pt idx="103">
                  <c:v>2.6037985359901086</c:v>
                </c:pt>
                <c:pt idx="104">
                  <c:v>2.6252494080504221</c:v>
                </c:pt>
                <c:pt idx="105">
                  <c:v>2.6465824958436315</c:v>
                </c:pt>
                <c:pt idx="106">
                  <c:v>2.6678000710032848</c:v>
                </c:pt>
                <c:pt idx="107">
                  <c:v>2.688904599930197</c:v>
                </c:pt>
                <c:pt idx="108">
                  <c:v>2.7098987789024704</c:v>
                </c:pt>
              </c:numCache>
            </c:numRef>
          </c:val>
          <c:extLst>
            <c:ext xmlns:c16="http://schemas.microsoft.com/office/drawing/2014/chart" uri="{C3380CC4-5D6E-409C-BE32-E72D297353CC}">
              <c16:uniqueId val="{00000001-3FC5-40A5-9E80-7B65188EAD38}"/>
            </c:ext>
          </c:extLst>
        </c:ser>
        <c:ser>
          <c:idx val="2"/>
          <c:order val="3"/>
          <c:tx>
            <c:strRef>
              <c:f>'Figure 1.12'!$X$2</c:f>
              <c:strCache>
                <c:ptCount val="1"/>
                <c:pt idx="0">
                  <c:v>Green subsidies</c:v>
                </c:pt>
              </c:strCache>
            </c:strRef>
          </c:tx>
          <c:spPr>
            <a:pattFill prst="pct40">
              <a:fgClr>
                <a:schemeClr val="accent4">
                  <a:lumMod val="40000"/>
                  <a:lumOff val="60000"/>
                </a:schemeClr>
              </a:fgClr>
              <a:bgClr>
                <a:schemeClr val="accent4"/>
              </a:bgClr>
            </a:pattFill>
            <a:ln>
              <a:noFill/>
            </a:ln>
            <a:effectLst/>
          </c:spPr>
          <c:invertIfNegative val="0"/>
          <c:cat>
            <c:numRef>
              <c:f>'Figure 1.12'!$U$3:$U$111</c:f>
              <c:numCache>
                <c:formatCode>General</c:formatCode>
                <c:ptCount val="109"/>
                <c:pt idx="0">
                  <c:v>2023</c:v>
                </c:pt>
                <c:pt idx="1">
                  <c:v>2023.25</c:v>
                </c:pt>
                <c:pt idx="2">
                  <c:v>2023.5</c:v>
                </c:pt>
                <c:pt idx="3">
                  <c:v>2023.75</c:v>
                </c:pt>
                <c:pt idx="4">
                  <c:v>24</c:v>
                </c:pt>
                <c:pt idx="5">
                  <c:v>24.25</c:v>
                </c:pt>
                <c:pt idx="6">
                  <c:v>24.5</c:v>
                </c:pt>
                <c:pt idx="7">
                  <c:v>24.75</c:v>
                </c:pt>
                <c:pt idx="8">
                  <c:v>25</c:v>
                </c:pt>
                <c:pt idx="9">
                  <c:v>25.25</c:v>
                </c:pt>
                <c:pt idx="10">
                  <c:v>25.5</c:v>
                </c:pt>
                <c:pt idx="11">
                  <c:v>25.75</c:v>
                </c:pt>
                <c:pt idx="12">
                  <c:v>26</c:v>
                </c:pt>
                <c:pt idx="13">
                  <c:v>26.25</c:v>
                </c:pt>
                <c:pt idx="14">
                  <c:v>26.5</c:v>
                </c:pt>
                <c:pt idx="15">
                  <c:v>26.75</c:v>
                </c:pt>
                <c:pt idx="16">
                  <c:v>27</c:v>
                </c:pt>
                <c:pt idx="17">
                  <c:v>27.25</c:v>
                </c:pt>
                <c:pt idx="18">
                  <c:v>27.5</c:v>
                </c:pt>
                <c:pt idx="19">
                  <c:v>27.75</c:v>
                </c:pt>
                <c:pt idx="20">
                  <c:v>28</c:v>
                </c:pt>
                <c:pt idx="21">
                  <c:v>28.25</c:v>
                </c:pt>
                <c:pt idx="22">
                  <c:v>28.5</c:v>
                </c:pt>
                <c:pt idx="23">
                  <c:v>28.75</c:v>
                </c:pt>
                <c:pt idx="24">
                  <c:v>29</c:v>
                </c:pt>
                <c:pt idx="25">
                  <c:v>29.25</c:v>
                </c:pt>
                <c:pt idx="26">
                  <c:v>29.5</c:v>
                </c:pt>
                <c:pt idx="27">
                  <c:v>29.75</c:v>
                </c:pt>
                <c:pt idx="28">
                  <c:v>30</c:v>
                </c:pt>
                <c:pt idx="29">
                  <c:v>30.25</c:v>
                </c:pt>
                <c:pt idx="30">
                  <c:v>30.5</c:v>
                </c:pt>
                <c:pt idx="31">
                  <c:v>30.75</c:v>
                </c:pt>
                <c:pt idx="32">
                  <c:v>31</c:v>
                </c:pt>
                <c:pt idx="33">
                  <c:v>31.25</c:v>
                </c:pt>
                <c:pt idx="34">
                  <c:v>31.5</c:v>
                </c:pt>
                <c:pt idx="35">
                  <c:v>31.75</c:v>
                </c:pt>
                <c:pt idx="36">
                  <c:v>32</c:v>
                </c:pt>
                <c:pt idx="37">
                  <c:v>32.25</c:v>
                </c:pt>
                <c:pt idx="38">
                  <c:v>32.5</c:v>
                </c:pt>
                <c:pt idx="39">
                  <c:v>32.75</c:v>
                </c:pt>
                <c:pt idx="40">
                  <c:v>33</c:v>
                </c:pt>
                <c:pt idx="41">
                  <c:v>33.25</c:v>
                </c:pt>
                <c:pt idx="42">
                  <c:v>33.5</c:v>
                </c:pt>
                <c:pt idx="43">
                  <c:v>33.75</c:v>
                </c:pt>
                <c:pt idx="44">
                  <c:v>34</c:v>
                </c:pt>
                <c:pt idx="45">
                  <c:v>34.25</c:v>
                </c:pt>
                <c:pt idx="46">
                  <c:v>34.5</c:v>
                </c:pt>
                <c:pt idx="47">
                  <c:v>34.75</c:v>
                </c:pt>
                <c:pt idx="48">
                  <c:v>35</c:v>
                </c:pt>
                <c:pt idx="49">
                  <c:v>35.25</c:v>
                </c:pt>
                <c:pt idx="50">
                  <c:v>35.5</c:v>
                </c:pt>
                <c:pt idx="51">
                  <c:v>35.75</c:v>
                </c:pt>
                <c:pt idx="52">
                  <c:v>36</c:v>
                </c:pt>
                <c:pt idx="53">
                  <c:v>36.25</c:v>
                </c:pt>
                <c:pt idx="54">
                  <c:v>36.5</c:v>
                </c:pt>
                <c:pt idx="55">
                  <c:v>36.75</c:v>
                </c:pt>
                <c:pt idx="56">
                  <c:v>37</c:v>
                </c:pt>
                <c:pt idx="57">
                  <c:v>37.25</c:v>
                </c:pt>
                <c:pt idx="58">
                  <c:v>37.5</c:v>
                </c:pt>
                <c:pt idx="59">
                  <c:v>37.75</c:v>
                </c:pt>
                <c:pt idx="60">
                  <c:v>38</c:v>
                </c:pt>
                <c:pt idx="61">
                  <c:v>38.25</c:v>
                </c:pt>
                <c:pt idx="62">
                  <c:v>38.5</c:v>
                </c:pt>
                <c:pt idx="63">
                  <c:v>38.75</c:v>
                </c:pt>
                <c:pt idx="64">
                  <c:v>39</c:v>
                </c:pt>
                <c:pt idx="65">
                  <c:v>39.25</c:v>
                </c:pt>
                <c:pt idx="66">
                  <c:v>39.5</c:v>
                </c:pt>
                <c:pt idx="67">
                  <c:v>39.75</c:v>
                </c:pt>
                <c:pt idx="68">
                  <c:v>40</c:v>
                </c:pt>
                <c:pt idx="69">
                  <c:v>40.25</c:v>
                </c:pt>
                <c:pt idx="70">
                  <c:v>40.5</c:v>
                </c:pt>
                <c:pt idx="71">
                  <c:v>40.75</c:v>
                </c:pt>
                <c:pt idx="72">
                  <c:v>41</c:v>
                </c:pt>
                <c:pt idx="73">
                  <c:v>41.25</c:v>
                </c:pt>
                <c:pt idx="74">
                  <c:v>41.5</c:v>
                </c:pt>
                <c:pt idx="75">
                  <c:v>41.75</c:v>
                </c:pt>
                <c:pt idx="76">
                  <c:v>42</c:v>
                </c:pt>
                <c:pt idx="77">
                  <c:v>42.25</c:v>
                </c:pt>
                <c:pt idx="78">
                  <c:v>42.5</c:v>
                </c:pt>
                <c:pt idx="79">
                  <c:v>42.75</c:v>
                </c:pt>
                <c:pt idx="80">
                  <c:v>43</c:v>
                </c:pt>
                <c:pt idx="81">
                  <c:v>43.25</c:v>
                </c:pt>
                <c:pt idx="82">
                  <c:v>43.5</c:v>
                </c:pt>
                <c:pt idx="83">
                  <c:v>43.75</c:v>
                </c:pt>
                <c:pt idx="84">
                  <c:v>44</c:v>
                </c:pt>
                <c:pt idx="85">
                  <c:v>44.25</c:v>
                </c:pt>
                <c:pt idx="86">
                  <c:v>44.5</c:v>
                </c:pt>
                <c:pt idx="87">
                  <c:v>44.75</c:v>
                </c:pt>
                <c:pt idx="88">
                  <c:v>45</c:v>
                </c:pt>
                <c:pt idx="89">
                  <c:v>45.25</c:v>
                </c:pt>
                <c:pt idx="90">
                  <c:v>45.5</c:v>
                </c:pt>
                <c:pt idx="91">
                  <c:v>45.75</c:v>
                </c:pt>
                <c:pt idx="92">
                  <c:v>46</c:v>
                </c:pt>
                <c:pt idx="93">
                  <c:v>46.25</c:v>
                </c:pt>
                <c:pt idx="94">
                  <c:v>46.5</c:v>
                </c:pt>
                <c:pt idx="95">
                  <c:v>46.75</c:v>
                </c:pt>
                <c:pt idx="96">
                  <c:v>47</c:v>
                </c:pt>
                <c:pt idx="97">
                  <c:v>47.25</c:v>
                </c:pt>
                <c:pt idx="98">
                  <c:v>47.5</c:v>
                </c:pt>
                <c:pt idx="99">
                  <c:v>47.75</c:v>
                </c:pt>
                <c:pt idx="100">
                  <c:v>48</c:v>
                </c:pt>
                <c:pt idx="101">
                  <c:v>48.25</c:v>
                </c:pt>
                <c:pt idx="102">
                  <c:v>48.5</c:v>
                </c:pt>
                <c:pt idx="103">
                  <c:v>48.75</c:v>
                </c:pt>
                <c:pt idx="104">
                  <c:v>49</c:v>
                </c:pt>
                <c:pt idx="105">
                  <c:v>49.25</c:v>
                </c:pt>
                <c:pt idx="106">
                  <c:v>49.5</c:v>
                </c:pt>
                <c:pt idx="107">
                  <c:v>49.75</c:v>
                </c:pt>
                <c:pt idx="108">
                  <c:v>50</c:v>
                </c:pt>
              </c:numCache>
            </c:numRef>
          </c:cat>
          <c:val>
            <c:numRef>
              <c:f>'Figure 1.12'!$X$3:$X$111</c:f>
              <c:numCache>
                <c:formatCode>General</c:formatCode>
                <c:ptCount val="109"/>
                <c:pt idx="0">
                  <c:v>0</c:v>
                </c:pt>
                <c:pt idx="1">
                  <c:v>4.9956144349325389E-2</c:v>
                </c:pt>
                <c:pt idx="2">
                  <c:v>9.9919649105745717E-2</c:v>
                </c:pt>
                <c:pt idx="3">
                  <c:v>0.14989828724208382</c:v>
                </c:pt>
                <c:pt idx="4">
                  <c:v>0.1998928467742152</c:v>
                </c:pt>
                <c:pt idx="5">
                  <c:v>0.2499037792685333</c:v>
                </c:pt>
                <c:pt idx="6">
                  <c:v>0.29993148348616855</c:v>
                </c:pt>
                <c:pt idx="7">
                  <c:v>0.34997631662292999</c:v>
                </c:pt>
                <c:pt idx="8">
                  <c:v>0.4000385940937029</c:v>
                </c:pt>
                <c:pt idx="9">
                  <c:v>0.45011858873956018</c:v>
                </c:pt>
                <c:pt idx="10">
                  <c:v>0.50021652983629217</c:v>
                </c:pt>
                <c:pt idx="11">
                  <c:v>0.55033260188620736</c:v>
                </c:pt>
                <c:pt idx="12">
                  <c:v>0.60046694318983496</c:v>
                </c:pt>
                <c:pt idx="13">
                  <c:v>0.65061964421784702</c:v>
                </c:pt>
                <c:pt idx="14">
                  <c:v>0.70079074582317447</c:v>
                </c:pt>
                <c:pt idx="15">
                  <c:v>0.75098023735114039</c:v>
                </c:pt>
                <c:pt idx="16">
                  <c:v>0.8011880547237118</c:v>
                </c:pt>
                <c:pt idx="17">
                  <c:v>0.85141407859471008</c:v>
                </c:pt>
                <c:pt idx="18">
                  <c:v>0.90165813269810713</c:v>
                </c:pt>
                <c:pt idx="19">
                  <c:v>0.95191998254322929</c:v>
                </c:pt>
                <c:pt idx="20">
                  <c:v>1.0021993346481115</c:v>
                </c:pt>
                <c:pt idx="21">
                  <c:v>1.052495836532706</c:v>
                </c:pt>
                <c:pt idx="22">
                  <c:v>1.1028090776585253</c:v>
                </c:pt>
                <c:pt idx="23">
                  <c:v>1.1531385911795862</c:v>
                </c:pt>
                <c:pt idx="24">
                  <c:v>1.2034838549878517</c:v>
                </c:pt>
                <c:pt idx="25">
                  <c:v>1.2538442854766561</c:v>
                </c:pt>
                <c:pt idx="26">
                  <c:v>1.3042191999908979</c:v>
                </c:pt>
                <c:pt idx="27">
                  <c:v>1.3546076653202874</c:v>
                </c:pt>
                <c:pt idx="28">
                  <c:v>1.4050079553564254</c:v>
                </c:pt>
                <c:pt idx="29">
                  <c:v>1.4554177464791107</c:v>
                </c:pt>
                <c:pt idx="30">
                  <c:v>1.505835974992908</c:v>
                </c:pt>
                <c:pt idx="31">
                  <c:v>1.5562621394898652</c:v>
                </c:pt>
                <c:pt idx="32">
                  <c:v>1.6061355716573276</c:v>
                </c:pt>
                <c:pt idx="33">
                  <c:v>1.655455789260097</c:v>
                </c:pt>
                <c:pt idx="34">
                  <c:v>1.704222345299953</c:v>
                </c:pt>
                <c:pt idx="35">
                  <c:v>1.7524348099195088</c:v>
                </c:pt>
                <c:pt idx="36">
                  <c:v>1.8000927692399236</c:v>
                </c:pt>
                <c:pt idx="37">
                  <c:v>1.8471958248243392</c:v>
                </c:pt>
                <c:pt idx="38">
                  <c:v>1.8937435931709194</c:v>
                </c:pt>
                <c:pt idx="39">
                  <c:v>1.9397357052167374</c:v>
                </c:pt>
                <c:pt idx="40">
                  <c:v>1.9851718058542225</c:v>
                </c:pt>
                <c:pt idx="41">
                  <c:v>2.0300515534620329</c:v>
                </c:pt>
                <c:pt idx="42">
                  <c:v>2.0743746194517505</c:v>
                </c:pt>
                <c:pt idx="43">
                  <c:v>2.1181406878313624</c:v>
                </c:pt>
                <c:pt idx="44">
                  <c:v>2.1613494547861647</c:v>
                </c:pt>
                <c:pt idx="45">
                  <c:v>2.2040006282774303</c:v>
                </c:pt>
                <c:pt idx="46">
                  <c:v>2.2460939276589502</c:v>
                </c:pt>
                <c:pt idx="47">
                  <c:v>2.2876290833113719</c:v>
                </c:pt>
                <c:pt idx="48">
                  <c:v>2.3286058362940953</c:v>
                </c:pt>
                <c:pt idx="49">
                  <c:v>2.3690239380143789</c:v>
                </c:pt>
                <c:pt idx="50">
                  <c:v>2.4088831499131929</c:v>
                </c:pt>
                <c:pt idx="51">
                  <c:v>2.4481832431672967</c:v>
                </c:pt>
                <c:pt idx="52">
                  <c:v>2.4869239984069558</c:v>
                </c:pt>
                <c:pt idx="53">
                  <c:v>2.5251052054486673</c:v>
                </c:pt>
                <c:pt idx="54">
                  <c:v>2.5627266630422483</c:v>
                </c:pt>
                <c:pt idx="55">
                  <c:v>2.5997881786316053</c:v>
                </c:pt>
                <c:pt idx="56">
                  <c:v>2.6362895681285208</c:v>
                </c:pt>
                <c:pt idx="57">
                  <c:v>2.6722306556987698</c:v>
                </c:pt>
                <c:pt idx="58">
                  <c:v>2.7076112735598934</c:v>
                </c:pt>
                <c:pt idx="59">
                  <c:v>2.7424312617899735</c:v>
                </c:pt>
                <c:pt idx="60">
                  <c:v>2.7766904681467652</c:v>
                </c:pt>
                <c:pt idx="61">
                  <c:v>2.8103887478965492</c:v>
                </c:pt>
                <c:pt idx="62">
                  <c:v>2.843525963652108</c:v>
                </c:pt>
                <c:pt idx="63">
                  <c:v>2.8761019852192335</c:v>
                </c:pt>
                <c:pt idx="64">
                  <c:v>2.9081166894512136</c:v>
                </c:pt>
                <c:pt idx="65">
                  <c:v>2.9395699601107514</c:v>
                </c:pt>
                <c:pt idx="66">
                  <c:v>2.9704616877388186</c:v>
                </c:pt>
                <c:pt idx="67">
                  <c:v>3.0007917695299451</c:v>
                </c:pt>
                <c:pt idx="68">
                  <c:v>3.0305601092134946</c:v>
                </c:pt>
                <c:pt idx="69">
                  <c:v>3.0597666169404869</c:v>
                </c:pt>
                <c:pt idx="70">
                  <c:v>3.0884112091755558</c:v>
                </c:pt>
                <c:pt idx="71">
                  <c:v>3.1164938085936615</c:v>
                </c:pt>
                <c:pt idx="72">
                  <c:v>3.1440143439811901</c:v>
                </c:pt>
                <c:pt idx="73">
                  <c:v>3.1709727501411029</c:v>
                </c:pt>
                <c:pt idx="74">
                  <c:v>3.1973689678018267</c:v>
                </c:pt>
                <c:pt idx="75">
                  <c:v>3.2232029435295733</c:v>
                </c:pt>
                <c:pt idx="76">
                  <c:v>3.2484746296438343</c:v>
                </c:pt>
                <c:pt idx="77">
                  <c:v>3.2731839841357835</c:v>
                </c:pt>
                <c:pt idx="78">
                  <c:v>3.2973309705893605</c:v>
                </c:pt>
                <c:pt idx="79">
                  <c:v>3.32091555810482</c:v>
                </c:pt>
                <c:pt idx="80">
                  <c:v>3.3439377212245485</c:v>
                </c:pt>
                <c:pt idx="81">
                  <c:v>3.3663974398609744</c:v>
                </c:pt>
                <c:pt idx="82">
                  <c:v>3.3882946992264076</c:v>
                </c:pt>
                <c:pt idx="83">
                  <c:v>3.4096294897646677</c:v>
                </c:pt>
                <c:pt idx="84">
                  <c:v>3.430401807084376</c:v>
                </c:pt>
                <c:pt idx="85">
                  <c:v>3.4506116518937939</c:v>
                </c:pt>
                <c:pt idx="86">
                  <c:v>3.4702590299371274</c:v>
                </c:pt>
                <c:pt idx="87">
                  <c:v>3.4893439519322089</c:v>
                </c:pt>
                <c:pt idx="88">
                  <c:v>3.5078664335095016</c:v>
                </c:pt>
                <c:pt idx="89">
                  <c:v>3.5258264951523834</c:v>
                </c:pt>
                <c:pt idx="90">
                  <c:v>3.5432241621386869</c:v>
                </c:pt>
                <c:pt idx="91">
                  <c:v>3.5600594644834747</c:v>
                </c:pt>
                <c:pt idx="92">
                  <c:v>3.5763324368830811</c:v>
                </c:pt>
                <c:pt idx="93">
                  <c:v>3.5920431186604271</c:v>
                </c:pt>
                <c:pt idx="94">
                  <c:v>3.607191553711675</c:v>
                </c:pt>
                <c:pt idx="95">
                  <c:v>3.6217777904542894</c:v>
                </c:pt>
                <c:pt idx="96">
                  <c:v>3.6358018817765938</c:v>
                </c:pt>
                <c:pt idx="97">
                  <c:v>3.6492638849889585</c:v>
                </c:pt>
                <c:pt idx="98">
                  <c:v>3.6621638617767562</c:v>
                </c:pt>
                <c:pt idx="99">
                  <c:v>3.6745018781552807</c:v>
                </c:pt>
                <c:pt idx="100">
                  <c:v>3.686278004426836</c:v>
                </c:pt>
                <c:pt idx="101">
                  <c:v>3.6974923151402739</c:v>
                </c:pt>
                <c:pt idx="102">
                  <c:v>3.7081448890532833</c:v>
                </c:pt>
                <c:pt idx="103">
                  <c:v>3.7182358090978069</c:v>
                </c:pt>
                <c:pt idx="104">
                  <c:v>3.7277651623490358</c:v>
                </c:pt>
                <c:pt idx="105">
                  <c:v>3.736733039998509</c:v>
                </c:pt>
                <c:pt idx="106">
                  <c:v>3.7451395373319563</c:v>
                </c:pt>
                <c:pt idx="107">
                  <c:v>3.7529847537126391</c:v>
                </c:pt>
                <c:pt idx="108">
                  <c:v>3.7602687925710603</c:v>
                </c:pt>
              </c:numCache>
            </c:numRef>
          </c:val>
          <c:extLst>
            <c:ext xmlns:c16="http://schemas.microsoft.com/office/drawing/2014/chart" uri="{C3380CC4-5D6E-409C-BE32-E72D297353CC}">
              <c16:uniqueId val="{00000002-3FC5-40A5-9E80-7B65188EAD38}"/>
            </c:ext>
          </c:extLst>
        </c:ser>
        <c:ser>
          <c:idx val="3"/>
          <c:order val="4"/>
          <c:tx>
            <c:strRef>
              <c:f>'Figure 1.12'!$Y$2</c:f>
              <c:strCache>
                <c:ptCount val="1"/>
                <c:pt idx="0">
                  <c:v>Green investment</c:v>
                </c:pt>
              </c:strCache>
            </c:strRef>
          </c:tx>
          <c:spPr>
            <a:pattFill prst="pct40">
              <a:fgClr>
                <a:srgbClr val="71F66A"/>
              </a:fgClr>
              <a:bgClr>
                <a:schemeClr val="bg1"/>
              </a:bgClr>
            </a:pattFill>
            <a:ln>
              <a:noFill/>
            </a:ln>
            <a:effectLst/>
          </c:spPr>
          <c:invertIfNegative val="0"/>
          <c:cat>
            <c:numRef>
              <c:f>'Figure 1.12'!$U$3:$U$111</c:f>
              <c:numCache>
                <c:formatCode>General</c:formatCode>
                <c:ptCount val="109"/>
                <c:pt idx="0">
                  <c:v>2023</c:v>
                </c:pt>
                <c:pt idx="1">
                  <c:v>2023.25</c:v>
                </c:pt>
                <c:pt idx="2">
                  <c:v>2023.5</c:v>
                </c:pt>
                <c:pt idx="3">
                  <c:v>2023.75</c:v>
                </c:pt>
                <c:pt idx="4">
                  <c:v>24</c:v>
                </c:pt>
                <c:pt idx="5">
                  <c:v>24.25</c:v>
                </c:pt>
                <c:pt idx="6">
                  <c:v>24.5</c:v>
                </c:pt>
                <c:pt idx="7">
                  <c:v>24.75</c:v>
                </c:pt>
                <c:pt idx="8">
                  <c:v>25</c:v>
                </c:pt>
                <c:pt idx="9">
                  <c:v>25.25</c:v>
                </c:pt>
                <c:pt idx="10">
                  <c:v>25.5</c:v>
                </c:pt>
                <c:pt idx="11">
                  <c:v>25.75</c:v>
                </c:pt>
                <c:pt idx="12">
                  <c:v>26</c:v>
                </c:pt>
                <c:pt idx="13">
                  <c:v>26.25</c:v>
                </c:pt>
                <c:pt idx="14">
                  <c:v>26.5</c:v>
                </c:pt>
                <c:pt idx="15">
                  <c:v>26.75</c:v>
                </c:pt>
                <c:pt idx="16">
                  <c:v>27</c:v>
                </c:pt>
                <c:pt idx="17">
                  <c:v>27.25</c:v>
                </c:pt>
                <c:pt idx="18">
                  <c:v>27.5</c:v>
                </c:pt>
                <c:pt idx="19">
                  <c:v>27.75</c:v>
                </c:pt>
                <c:pt idx="20">
                  <c:v>28</c:v>
                </c:pt>
                <c:pt idx="21">
                  <c:v>28.25</c:v>
                </c:pt>
                <c:pt idx="22">
                  <c:v>28.5</c:v>
                </c:pt>
                <c:pt idx="23">
                  <c:v>28.75</c:v>
                </c:pt>
                <c:pt idx="24">
                  <c:v>29</c:v>
                </c:pt>
                <c:pt idx="25">
                  <c:v>29.25</c:v>
                </c:pt>
                <c:pt idx="26">
                  <c:v>29.5</c:v>
                </c:pt>
                <c:pt idx="27">
                  <c:v>29.75</c:v>
                </c:pt>
                <c:pt idx="28">
                  <c:v>30</c:v>
                </c:pt>
                <c:pt idx="29">
                  <c:v>30.25</c:v>
                </c:pt>
                <c:pt idx="30">
                  <c:v>30.5</c:v>
                </c:pt>
                <c:pt idx="31">
                  <c:v>30.75</c:v>
                </c:pt>
                <c:pt idx="32">
                  <c:v>31</c:v>
                </c:pt>
                <c:pt idx="33">
                  <c:v>31.25</c:v>
                </c:pt>
                <c:pt idx="34">
                  <c:v>31.5</c:v>
                </c:pt>
                <c:pt idx="35">
                  <c:v>31.75</c:v>
                </c:pt>
                <c:pt idx="36">
                  <c:v>32</c:v>
                </c:pt>
                <c:pt idx="37">
                  <c:v>32.25</c:v>
                </c:pt>
                <c:pt idx="38">
                  <c:v>32.5</c:v>
                </c:pt>
                <c:pt idx="39">
                  <c:v>32.75</c:v>
                </c:pt>
                <c:pt idx="40">
                  <c:v>33</c:v>
                </c:pt>
                <c:pt idx="41">
                  <c:v>33.25</c:v>
                </c:pt>
                <c:pt idx="42">
                  <c:v>33.5</c:v>
                </c:pt>
                <c:pt idx="43">
                  <c:v>33.75</c:v>
                </c:pt>
                <c:pt idx="44">
                  <c:v>34</c:v>
                </c:pt>
                <c:pt idx="45">
                  <c:v>34.25</c:v>
                </c:pt>
                <c:pt idx="46">
                  <c:v>34.5</c:v>
                </c:pt>
                <c:pt idx="47">
                  <c:v>34.75</c:v>
                </c:pt>
                <c:pt idx="48">
                  <c:v>35</c:v>
                </c:pt>
                <c:pt idx="49">
                  <c:v>35.25</c:v>
                </c:pt>
                <c:pt idx="50">
                  <c:v>35.5</c:v>
                </c:pt>
                <c:pt idx="51">
                  <c:v>35.75</c:v>
                </c:pt>
                <c:pt idx="52">
                  <c:v>36</c:v>
                </c:pt>
                <c:pt idx="53">
                  <c:v>36.25</c:v>
                </c:pt>
                <c:pt idx="54">
                  <c:v>36.5</c:v>
                </c:pt>
                <c:pt idx="55">
                  <c:v>36.75</c:v>
                </c:pt>
                <c:pt idx="56">
                  <c:v>37</c:v>
                </c:pt>
                <c:pt idx="57">
                  <c:v>37.25</c:v>
                </c:pt>
                <c:pt idx="58">
                  <c:v>37.5</c:v>
                </c:pt>
                <c:pt idx="59">
                  <c:v>37.75</c:v>
                </c:pt>
                <c:pt idx="60">
                  <c:v>38</c:v>
                </c:pt>
                <c:pt idx="61">
                  <c:v>38.25</c:v>
                </c:pt>
                <c:pt idx="62">
                  <c:v>38.5</c:v>
                </c:pt>
                <c:pt idx="63">
                  <c:v>38.75</c:v>
                </c:pt>
                <c:pt idx="64">
                  <c:v>39</c:v>
                </c:pt>
                <c:pt idx="65">
                  <c:v>39.25</c:v>
                </c:pt>
                <c:pt idx="66">
                  <c:v>39.5</c:v>
                </c:pt>
                <c:pt idx="67">
                  <c:v>39.75</c:v>
                </c:pt>
                <c:pt idx="68">
                  <c:v>40</c:v>
                </c:pt>
                <c:pt idx="69">
                  <c:v>40.25</c:v>
                </c:pt>
                <c:pt idx="70">
                  <c:v>40.5</c:v>
                </c:pt>
                <c:pt idx="71">
                  <c:v>40.75</c:v>
                </c:pt>
                <c:pt idx="72">
                  <c:v>41</c:v>
                </c:pt>
                <c:pt idx="73">
                  <c:v>41.25</c:v>
                </c:pt>
                <c:pt idx="74">
                  <c:v>41.5</c:v>
                </c:pt>
                <c:pt idx="75">
                  <c:v>41.75</c:v>
                </c:pt>
                <c:pt idx="76">
                  <c:v>42</c:v>
                </c:pt>
                <c:pt idx="77">
                  <c:v>42.25</c:v>
                </c:pt>
                <c:pt idx="78">
                  <c:v>42.5</c:v>
                </c:pt>
                <c:pt idx="79">
                  <c:v>42.75</c:v>
                </c:pt>
                <c:pt idx="80">
                  <c:v>43</c:v>
                </c:pt>
                <c:pt idx="81">
                  <c:v>43.25</c:v>
                </c:pt>
                <c:pt idx="82">
                  <c:v>43.5</c:v>
                </c:pt>
                <c:pt idx="83">
                  <c:v>43.75</c:v>
                </c:pt>
                <c:pt idx="84">
                  <c:v>44</c:v>
                </c:pt>
                <c:pt idx="85">
                  <c:v>44.25</c:v>
                </c:pt>
                <c:pt idx="86">
                  <c:v>44.5</c:v>
                </c:pt>
                <c:pt idx="87">
                  <c:v>44.75</c:v>
                </c:pt>
                <c:pt idx="88">
                  <c:v>45</c:v>
                </c:pt>
                <c:pt idx="89">
                  <c:v>45.25</c:v>
                </c:pt>
                <c:pt idx="90">
                  <c:v>45.5</c:v>
                </c:pt>
                <c:pt idx="91">
                  <c:v>45.75</c:v>
                </c:pt>
                <c:pt idx="92">
                  <c:v>46</c:v>
                </c:pt>
                <c:pt idx="93">
                  <c:v>46.25</c:v>
                </c:pt>
                <c:pt idx="94">
                  <c:v>46.5</c:v>
                </c:pt>
                <c:pt idx="95">
                  <c:v>46.75</c:v>
                </c:pt>
                <c:pt idx="96">
                  <c:v>47</c:v>
                </c:pt>
                <c:pt idx="97">
                  <c:v>47.25</c:v>
                </c:pt>
                <c:pt idx="98">
                  <c:v>47.5</c:v>
                </c:pt>
                <c:pt idx="99">
                  <c:v>47.75</c:v>
                </c:pt>
                <c:pt idx="100">
                  <c:v>48</c:v>
                </c:pt>
                <c:pt idx="101">
                  <c:v>48.25</c:v>
                </c:pt>
                <c:pt idx="102">
                  <c:v>48.5</c:v>
                </c:pt>
                <c:pt idx="103">
                  <c:v>48.75</c:v>
                </c:pt>
                <c:pt idx="104">
                  <c:v>49</c:v>
                </c:pt>
                <c:pt idx="105">
                  <c:v>49.25</c:v>
                </c:pt>
                <c:pt idx="106">
                  <c:v>49.5</c:v>
                </c:pt>
                <c:pt idx="107">
                  <c:v>49.75</c:v>
                </c:pt>
                <c:pt idx="108">
                  <c:v>50</c:v>
                </c:pt>
              </c:numCache>
            </c:numRef>
          </c:cat>
          <c:val>
            <c:numRef>
              <c:f>'Figure 1.12'!$Y$3:$Y$111</c:f>
              <c:numCache>
                <c:formatCode>General</c:formatCode>
                <c:ptCount val="109"/>
                <c:pt idx="0">
                  <c:v>0</c:v>
                </c:pt>
                <c:pt idx="1">
                  <c:v>9.9890547705269006E-2</c:v>
                </c:pt>
                <c:pt idx="2">
                  <c:v>0.19980019928152007</c:v>
                </c:pt>
                <c:pt idx="3">
                  <c:v>0.29974874707636401</c:v>
                </c:pt>
                <c:pt idx="4">
                  <c:v>0.39973820852420383</c:v>
                </c:pt>
                <c:pt idx="5">
                  <c:v>0.49976974639334915</c:v>
                </c:pt>
                <c:pt idx="6">
                  <c:v>0.59984438999997214</c:v>
                </c:pt>
                <c:pt idx="7">
                  <c:v>0.69996306383152163</c:v>
                </c:pt>
                <c:pt idx="8">
                  <c:v>0.80012658706181861</c:v>
                </c:pt>
                <c:pt idx="9">
                  <c:v>0.90033567160270578</c:v>
                </c:pt>
                <c:pt idx="10">
                  <c:v>1.0005909196572285</c:v>
                </c:pt>
                <c:pt idx="11">
                  <c:v>1.100892820729763</c:v>
                </c:pt>
                <c:pt idx="12">
                  <c:v>1.2012417480847402</c:v>
                </c:pt>
                <c:pt idx="13">
                  <c:v>1.3016379547048047</c:v>
                </c:pt>
                <c:pt idx="14">
                  <c:v>1.4020815688483892</c:v>
                </c:pt>
                <c:pt idx="15">
                  <c:v>1.5025725893512958</c:v>
                </c:pt>
                <c:pt idx="16">
                  <c:v>1.6031108808625849</c:v>
                </c:pt>
                <c:pt idx="17">
                  <c:v>1.7036961692569026</c:v>
                </c:pt>
                <c:pt idx="18">
                  <c:v>1.804328037528599</c:v>
                </c:pt>
                <c:pt idx="19">
                  <c:v>1.9050059225522371</c:v>
                </c:pt>
                <c:pt idx="20">
                  <c:v>2.0057291131876172</c:v>
                </c:pt>
                <c:pt idx="21">
                  <c:v>2.1064967502836232</c:v>
                </c:pt>
                <c:pt idx="22">
                  <c:v>2.2073078290473598</c:v>
                </c:pt>
                <c:pt idx="23">
                  <c:v>2.3081612034407821</c:v>
                </c:pt>
                <c:pt idx="24">
                  <c:v>2.4090555888128438</c:v>
                </c:pt>
                <c:pt idx="25">
                  <c:v>2.5099895463258903</c:v>
                </c:pt>
                <c:pt idx="26">
                  <c:v>2.6109613890983012</c:v>
                </c:pt>
                <c:pt idx="27">
                  <c:v>2.7119688034541092</c:v>
                </c:pt>
                <c:pt idx="28">
                  <c:v>2.8130074930815718</c:v>
                </c:pt>
                <c:pt idx="29">
                  <c:v>2.9140716675142153</c:v>
                </c:pt>
                <c:pt idx="30">
                  <c:v>3.0151586857369361</c:v>
                </c:pt>
                <c:pt idx="31">
                  <c:v>3.1162673121069231</c:v>
                </c:pt>
                <c:pt idx="32">
                  <c:v>3.217396832492609</c:v>
                </c:pt>
                <c:pt idx="33">
                  <c:v>3.3185464654098888</c:v>
                </c:pt>
                <c:pt idx="34">
                  <c:v>3.4197154926559064</c:v>
                </c:pt>
                <c:pt idx="35">
                  <c:v>3.5209032149341768</c:v>
                </c:pt>
                <c:pt idx="36">
                  <c:v>3.62210894969316</c:v>
                </c:pt>
                <c:pt idx="37">
                  <c:v>3.7233320305110977</c:v>
                </c:pt>
                <c:pt idx="38">
                  <c:v>3.8245718065229291</c:v>
                </c:pt>
                <c:pt idx="39">
                  <c:v>3.9258276418409563</c:v>
                </c:pt>
                <c:pt idx="40">
                  <c:v>4.0270989149736112</c:v>
                </c:pt>
                <c:pt idx="41">
                  <c:v>4.128385018247454</c:v>
                </c:pt>
                <c:pt idx="42">
                  <c:v>4.2296853572366837</c:v>
                </c:pt>
                <c:pt idx="43">
                  <c:v>4.3309993502035544</c:v>
                </c:pt>
                <c:pt idx="44">
                  <c:v>4.4323264275524519</c:v>
                </c:pt>
                <c:pt idx="45">
                  <c:v>4.533666031299755</c:v>
                </c:pt>
                <c:pt idx="46">
                  <c:v>4.6350176145611206</c:v>
                </c:pt>
                <c:pt idx="47">
                  <c:v>4.7363806410573899</c:v>
                </c:pt>
                <c:pt idx="48">
                  <c:v>4.8377545846399759</c:v>
                </c:pt>
                <c:pt idx="49">
                  <c:v>4.9391389288362753</c:v>
                </c:pt>
                <c:pt idx="50">
                  <c:v>5.0405331664153756</c:v>
                </c:pt>
                <c:pt idx="51">
                  <c:v>5.1419367989741698</c:v>
                </c:pt>
                <c:pt idx="52">
                  <c:v>5.2433493365437291</c:v>
                </c:pt>
                <c:pt idx="53">
                  <c:v>5.3447702972157272</c:v>
                </c:pt>
                <c:pt idx="54">
                  <c:v>5.4461992067885197</c:v>
                </c:pt>
                <c:pt idx="55">
                  <c:v>5.5476355984324126</c:v>
                </c:pt>
                <c:pt idx="56">
                  <c:v>5.6490790123735914</c:v>
                </c:pt>
                <c:pt idx="57">
                  <c:v>5.7505289955960883</c:v>
                </c:pt>
                <c:pt idx="58">
                  <c:v>5.8519851015611319</c:v>
                </c:pt>
                <c:pt idx="59">
                  <c:v>5.9534468899432103</c:v>
                </c:pt>
                <c:pt idx="60">
                  <c:v>6.0549139263821097</c:v>
                </c:pt>
                <c:pt idx="61">
                  <c:v>6.1563857822502221</c:v>
                </c:pt>
                <c:pt idx="62">
                  <c:v>6.2578620344343685</c:v>
                </c:pt>
                <c:pt idx="63">
                  <c:v>6.3593422651314073</c:v>
                </c:pt>
                <c:pt idx="64">
                  <c:v>6.4608260616568822</c:v>
                </c:pt>
                <c:pt idx="65">
                  <c:v>6.5623130162659855</c:v>
                </c:pt>
                <c:pt idx="66">
                  <c:v>6.6638027259860948</c:v>
                </c:pt>
                <c:pt idx="67">
                  <c:v>6.7652947924602032</c:v>
                </c:pt>
                <c:pt idx="68">
                  <c:v>6.8667888218005046</c:v>
                </c:pt>
                <c:pt idx="69">
                  <c:v>6.9682844244514639</c:v>
                </c:pt>
                <c:pt idx="70">
                  <c:v>7.0697812150617203</c:v>
                </c:pt>
                <c:pt idx="71">
                  <c:v>7.1712788123641209</c:v>
                </c:pt>
                <c:pt idx="72">
                  <c:v>7.2727768390632681</c:v>
                </c:pt>
                <c:pt idx="73">
                  <c:v>7.3742749217299695</c:v>
                </c:pt>
                <c:pt idx="74">
                  <c:v>7.4757726907019268</c:v>
                </c:pt>
                <c:pt idx="75">
                  <c:v>7.5772697799900843</c:v>
                </c:pt>
                <c:pt idx="76">
                  <c:v>7.678765827190043</c:v>
                </c:pt>
                <c:pt idx="77">
                  <c:v>7.7802604733979495</c:v>
                </c:pt>
                <c:pt idx="78">
                  <c:v>7.8817533631302741</c:v>
                </c:pt>
                <c:pt idx="79">
                  <c:v>7.9832441442469042</c:v>
                </c:pt>
                <c:pt idx="80">
                  <c:v>8.0847324678769965</c:v>
                </c:pt>
                <c:pt idx="81">
                  <c:v>8.186217988346975</c:v>
                </c:pt>
                <c:pt idx="82">
                  <c:v>8.2877003631101633</c:v>
                </c:pt>
                <c:pt idx="83">
                  <c:v>8.3891792526774136</c:v>
                </c:pt>
                <c:pt idx="84">
                  <c:v>8.4906543205481633</c:v>
                </c:pt>
                <c:pt idx="85">
                  <c:v>8.5921252331413491</c:v>
                </c:pt>
                <c:pt idx="86">
                  <c:v>8.6935916597255218</c:v>
                </c:pt>
                <c:pt idx="87">
                  <c:v>8.7950532723475554</c:v>
                </c:pt>
                <c:pt idx="88">
                  <c:v>8.8965097457593121</c:v>
                </c:pt>
                <c:pt idx="89">
                  <c:v>8.9979607573415539</c:v>
                </c:pt>
                <c:pt idx="90">
                  <c:v>9.0994059870244186</c:v>
                </c:pt>
                <c:pt idx="91">
                  <c:v>9.2008451172037304</c:v>
                </c:pt>
                <c:pt idx="92">
                  <c:v>9.3022778326523365</c:v>
                </c:pt>
                <c:pt idx="93">
                  <c:v>9.4037038204257133</c:v>
                </c:pt>
                <c:pt idx="94">
                  <c:v>9.505122769760936</c:v>
                </c:pt>
                <c:pt idx="95">
                  <c:v>9.6065343719681735</c:v>
                </c:pt>
                <c:pt idx="96">
                  <c:v>9.7079383203137422</c:v>
                </c:pt>
                <c:pt idx="97">
                  <c:v>9.8093343098937922</c:v>
                </c:pt>
                <c:pt idx="98">
                  <c:v>9.9107220374976741</c:v>
                </c:pt>
                <c:pt idx="99">
                  <c:v>10.01210120146003</c:v>
                </c:pt>
                <c:pt idx="100">
                  <c:v>10.113471501500779</c:v>
                </c:pt>
                <c:pt idx="101">
                  <c:v>10.214832638552384</c:v>
                </c:pt>
                <c:pt idx="102">
                  <c:v>10.316184314573999</c:v>
                </c:pt>
                <c:pt idx="103">
                  <c:v>10.417526232352959</c:v>
                </c:pt>
                <c:pt idx="104">
                  <c:v>10.518858095294917</c:v>
                </c:pt>
                <c:pt idx="105">
                  <c:v>10.620179607205991</c:v>
                </c:pt>
                <c:pt idx="106">
                  <c:v>10.72149047207321</c:v>
                </c:pt>
                <c:pt idx="107">
                  <c:v>10.822790393854655</c:v>
                </c:pt>
                <c:pt idx="108">
                  <c:v>10.924079076298959</c:v>
                </c:pt>
              </c:numCache>
            </c:numRef>
          </c:val>
          <c:extLst>
            <c:ext xmlns:c16="http://schemas.microsoft.com/office/drawing/2014/chart" uri="{C3380CC4-5D6E-409C-BE32-E72D297353CC}">
              <c16:uniqueId val="{00000003-3FC5-40A5-9E80-7B65188EAD38}"/>
            </c:ext>
          </c:extLst>
        </c:ser>
        <c:ser>
          <c:idx val="4"/>
          <c:order val="5"/>
          <c:tx>
            <c:strRef>
              <c:f>'Figure 1.12'!$Z$2</c:f>
              <c:strCache>
                <c:ptCount val="1"/>
                <c:pt idx="0">
                  <c:v>Targeted transfers</c:v>
                </c:pt>
              </c:strCache>
            </c:strRef>
          </c:tx>
          <c:spPr>
            <a:solidFill>
              <a:srgbClr val="33E5FD"/>
            </a:solidFill>
            <a:ln>
              <a:noFill/>
            </a:ln>
            <a:effectLst/>
          </c:spPr>
          <c:invertIfNegative val="0"/>
          <c:cat>
            <c:numRef>
              <c:f>'Figure 1.12'!$U$3:$U$111</c:f>
              <c:numCache>
                <c:formatCode>General</c:formatCode>
                <c:ptCount val="109"/>
                <c:pt idx="0">
                  <c:v>2023</c:v>
                </c:pt>
                <c:pt idx="1">
                  <c:v>2023.25</c:v>
                </c:pt>
                <c:pt idx="2">
                  <c:v>2023.5</c:v>
                </c:pt>
                <c:pt idx="3">
                  <c:v>2023.75</c:v>
                </c:pt>
                <c:pt idx="4">
                  <c:v>24</c:v>
                </c:pt>
                <c:pt idx="5">
                  <c:v>24.25</c:v>
                </c:pt>
                <c:pt idx="6">
                  <c:v>24.5</c:v>
                </c:pt>
                <c:pt idx="7">
                  <c:v>24.75</c:v>
                </c:pt>
                <c:pt idx="8">
                  <c:v>25</c:v>
                </c:pt>
                <c:pt idx="9">
                  <c:v>25.25</c:v>
                </c:pt>
                <c:pt idx="10">
                  <c:v>25.5</c:v>
                </c:pt>
                <c:pt idx="11">
                  <c:v>25.75</c:v>
                </c:pt>
                <c:pt idx="12">
                  <c:v>26</c:v>
                </c:pt>
                <c:pt idx="13">
                  <c:v>26.25</c:v>
                </c:pt>
                <c:pt idx="14">
                  <c:v>26.5</c:v>
                </c:pt>
                <c:pt idx="15">
                  <c:v>26.75</c:v>
                </c:pt>
                <c:pt idx="16">
                  <c:v>27</c:v>
                </c:pt>
                <c:pt idx="17">
                  <c:v>27.25</c:v>
                </c:pt>
                <c:pt idx="18">
                  <c:v>27.5</c:v>
                </c:pt>
                <c:pt idx="19">
                  <c:v>27.75</c:v>
                </c:pt>
                <c:pt idx="20">
                  <c:v>28</c:v>
                </c:pt>
                <c:pt idx="21">
                  <c:v>28.25</c:v>
                </c:pt>
                <c:pt idx="22">
                  <c:v>28.5</c:v>
                </c:pt>
                <c:pt idx="23">
                  <c:v>28.75</c:v>
                </c:pt>
                <c:pt idx="24">
                  <c:v>29</c:v>
                </c:pt>
                <c:pt idx="25">
                  <c:v>29.25</c:v>
                </c:pt>
                <c:pt idx="26">
                  <c:v>29.5</c:v>
                </c:pt>
                <c:pt idx="27">
                  <c:v>29.75</c:v>
                </c:pt>
                <c:pt idx="28">
                  <c:v>30</c:v>
                </c:pt>
                <c:pt idx="29">
                  <c:v>30.25</c:v>
                </c:pt>
                <c:pt idx="30">
                  <c:v>30.5</c:v>
                </c:pt>
                <c:pt idx="31">
                  <c:v>30.75</c:v>
                </c:pt>
                <c:pt idx="32">
                  <c:v>31</c:v>
                </c:pt>
                <c:pt idx="33">
                  <c:v>31.25</c:v>
                </c:pt>
                <c:pt idx="34">
                  <c:v>31.5</c:v>
                </c:pt>
                <c:pt idx="35">
                  <c:v>31.75</c:v>
                </c:pt>
                <c:pt idx="36">
                  <c:v>32</c:v>
                </c:pt>
                <c:pt idx="37">
                  <c:v>32.25</c:v>
                </c:pt>
                <c:pt idx="38">
                  <c:v>32.5</c:v>
                </c:pt>
                <c:pt idx="39">
                  <c:v>32.75</c:v>
                </c:pt>
                <c:pt idx="40">
                  <c:v>33</c:v>
                </c:pt>
                <c:pt idx="41">
                  <c:v>33.25</c:v>
                </c:pt>
                <c:pt idx="42">
                  <c:v>33.5</c:v>
                </c:pt>
                <c:pt idx="43">
                  <c:v>33.75</c:v>
                </c:pt>
                <c:pt idx="44">
                  <c:v>34</c:v>
                </c:pt>
                <c:pt idx="45">
                  <c:v>34.25</c:v>
                </c:pt>
                <c:pt idx="46">
                  <c:v>34.5</c:v>
                </c:pt>
                <c:pt idx="47">
                  <c:v>34.75</c:v>
                </c:pt>
                <c:pt idx="48">
                  <c:v>35</c:v>
                </c:pt>
                <c:pt idx="49">
                  <c:v>35.25</c:v>
                </c:pt>
                <c:pt idx="50">
                  <c:v>35.5</c:v>
                </c:pt>
                <c:pt idx="51">
                  <c:v>35.75</c:v>
                </c:pt>
                <c:pt idx="52">
                  <c:v>36</c:v>
                </c:pt>
                <c:pt idx="53">
                  <c:v>36.25</c:v>
                </c:pt>
                <c:pt idx="54">
                  <c:v>36.5</c:v>
                </c:pt>
                <c:pt idx="55">
                  <c:v>36.75</c:v>
                </c:pt>
                <c:pt idx="56">
                  <c:v>37</c:v>
                </c:pt>
                <c:pt idx="57">
                  <c:v>37.25</c:v>
                </c:pt>
                <c:pt idx="58">
                  <c:v>37.5</c:v>
                </c:pt>
                <c:pt idx="59">
                  <c:v>37.75</c:v>
                </c:pt>
                <c:pt idx="60">
                  <c:v>38</c:v>
                </c:pt>
                <c:pt idx="61">
                  <c:v>38.25</c:v>
                </c:pt>
                <c:pt idx="62">
                  <c:v>38.5</c:v>
                </c:pt>
                <c:pt idx="63">
                  <c:v>38.75</c:v>
                </c:pt>
                <c:pt idx="64">
                  <c:v>39</c:v>
                </c:pt>
                <c:pt idx="65">
                  <c:v>39.25</c:v>
                </c:pt>
                <c:pt idx="66">
                  <c:v>39.5</c:v>
                </c:pt>
                <c:pt idx="67">
                  <c:v>39.75</c:v>
                </c:pt>
                <c:pt idx="68">
                  <c:v>40</c:v>
                </c:pt>
                <c:pt idx="69">
                  <c:v>40.25</c:v>
                </c:pt>
                <c:pt idx="70">
                  <c:v>40.5</c:v>
                </c:pt>
                <c:pt idx="71">
                  <c:v>40.75</c:v>
                </c:pt>
                <c:pt idx="72">
                  <c:v>41</c:v>
                </c:pt>
                <c:pt idx="73">
                  <c:v>41.25</c:v>
                </c:pt>
                <c:pt idx="74">
                  <c:v>41.5</c:v>
                </c:pt>
                <c:pt idx="75">
                  <c:v>41.75</c:v>
                </c:pt>
                <c:pt idx="76">
                  <c:v>42</c:v>
                </c:pt>
                <c:pt idx="77">
                  <c:v>42.25</c:v>
                </c:pt>
                <c:pt idx="78">
                  <c:v>42.5</c:v>
                </c:pt>
                <c:pt idx="79">
                  <c:v>42.75</c:v>
                </c:pt>
                <c:pt idx="80">
                  <c:v>43</c:v>
                </c:pt>
                <c:pt idx="81">
                  <c:v>43.25</c:v>
                </c:pt>
                <c:pt idx="82">
                  <c:v>43.5</c:v>
                </c:pt>
                <c:pt idx="83">
                  <c:v>43.75</c:v>
                </c:pt>
                <c:pt idx="84">
                  <c:v>44</c:v>
                </c:pt>
                <c:pt idx="85">
                  <c:v>44.25</c:v>
                </c:pt>
                <c:pt idx="86">
                  <c:v>44.5</c:v>
                </c:pt>
                <c:pt idx="87">
                  <c:v>44.75</c:v>
                </c:pt>
                <c:pt idx="88">
                  <c:v>45</c:v>
                </c:pt>
                <c:pt idx="89">
                  <c:v>45.25</c:v>
                </c:pt>
                <c:pt idx="90">
                  <c:v>45.5</c:v>
                </c:pt>
                <c:pt idx="91">
                  <c:v>45.75</c:v>
                </c:pt>
                <c:pt idx="92">
                  <c:v>46</c:v>
                </c:pt>
                <c:pt idx="93">
                  <c:v>46.25</c:v>
                </c:pt>
                <c:pt idx="94">
                  <c:v>46.5</c:v>
                </c:pt>
                <c:pt idx="95">
                  <c:v>46.75</c:v>
                </c:pt>
                <c:pt idx="96">
                  <c:v>47</c:v>
                </c:pt>
                <c:pt idx="97">
                  <c:v>47.25</c:v>
                </c:pt>
                <c:pt idx="98">
                  <c:v>47.5</c:v>
                </c:pt>
                <c:pt idx="99">
                  <c:v>47.75</c:v>
                </c:pt>
                <c:pt idx="100">
                  <c:v>48</c:v>
                </c:pt>
                <c:pt idx="101">
                  <c:v>48.25</c:v>
                </c:pt>
                <c:pt idx="102">
                  <c:v>48.5</c:v>
                </c:pt>
                <c:pt idx="103">
                  <c:v>48.75</c:v>
                </c:pt>
                <c:pt idx="104">
                  <c:v>49</c:v>
                </c:pt>
                <c:pt idx="105">
                  <c:v>49.25</c:v>
                </c:pt>
                <c:pt idx="106">
                  <c:v>49.5</c:v>
                </c:pt>
                <c:pt idx="107">
                  <c:v>49.75</c:v>
                </c:pt>
                <c:pt idx="108">
                  <c:v>50</c:v>
                </c:pt>
              </c:numCache>
            </c:numRef>
          </c:cat>
          <c:val>
            <c:numRef>
              <c:f>'Figure 1.12'!$Z$3:$Z$111</c:f>
              <c:numCache>
                <c:formatCode>General</c:formatCode>
                <c:ptCount val="109"/>
                <c:pt idx="0">
                  <c:v>0</c:v>
                </c:pt>
                <c:pt idx="1">
                  <c:v>1.6860898266768398E-3</c:v>
                </c:pt>
                <c:pt idx="2">
                  <c:v>7.1315805501233065E-3</c:v>
                </c:pt>
                <c:pt idx="3">
                  <c:v>1.6258637522042374E-2</c:v>
                </c:pt>
                <c:pt idx="4">
                  <c:v>2.8891632333316597E-2</c:v>
                </c:pt>
                <c:pt idx="5">
                  <c:v>4.4855070325601432E-2</c:v>
                </c:pt>
                <c:pt idx="6">
                  <c:v>6.3977568255682016E-2</c:v>
                </c:pt>
                <c:pt idx="7">
                  <c:v>8.6091844693459763E-2</c:v>
                </c:pt>
                <c:pt idx="8">
                  <c:v>0.11103453668539309</c:v>
                </c:pt>
                <c:pt idx="9">
                  <c:v>0.13864600529985971</c:v>
                </c:pt>
                <c:pt idx="10">
                  <c:v>0.16877014124121992</c:v>
                </c:pt>
                <c:pt idx="11">
                  <c:v>0.20125417612918994</c:v>
                </c:pt>
                <c:pt idx="12">
                  <c:v>0.23594850513479138</c:v>
                </c:pt>
                <c:pt idx="13">
                  <c:v>0.27270652669891504</c:v>
                </c:pt>
                <c:pt idx="14">
                  <c:v>0.31138450487555147</c:v>
                </c:pt>
                <c:pt idx="15">
                  <c:v>0.35184145949350132</c:v>
                </c:pt>
                <c:pt idx="16">
                  <c:v>0.39393908887144491</c:v>
                </c:pt>
                <c:pt idx="17">
                  <c:v>0.43754172930241886</c:v>
                </c:pt>
                <c:pt idx="18">
                  <c:v>0.48251635500069767</c:v>
                </c:pt>
                <c:pt idx="19">
                  <c:v>0.52873262173593716</c:v>
                </c:pt>
                <c:pt idx="20">
                  <c:v>0.57606295700644594</c:v>
                </c:pt>
                <c:pt idx="21">
                  <c:v>0.62438269924773238</c:v>
                </c:pt>
                <c:pt idx="22">
                  <c:v>0.67357028768106986</c:v>
                </c:pt>
                <c:pt idx="23">
                  <c:v>0.72350750074705417</c:v>
                </c:pt>
                <c:pt idx="24">
                  <c:v>0.77407972672317626</c:v>
                </c:pt>
                <c:pt idx="25">
                  <c:v>0.82517619833249256</c:v>
                </c:pt>
                <c:pt idx="26">
                  <c:v>0.87668994529167321</c:v>
                </c:pt>
                <c:pt idx="27">
                  <c:v>0.9285166241346765</c:v>
                </c:pt>
                <c:pt idx="28">
                  <c:v>0.98054942378759335</c:v>
                </c:pt>
                <c:pt idx="29">
                  <c:v>1.0322995444574872</c:v>
                </c:pt>
                <c:pt idx="30">
                  <c:v>1.0837013044899528</c:v>
                </c:pt>
                <c:pt idx="31">
                  <c:v>1.1347339805631158</c:v>
                </c:pt>
                <c:pt idx="32">
                  <c:v>1.1854415529458144</c:v>
                </c:pt>
                <c:pt idx="33">
                  <c:v>1.2358288091568355</c:v>
                </c:pt>
                <c:pt idx="34">
                  <c:v>1.2858999020527229</c:v>
                </c:pt>
                <c:pt idx="35">
                  <c:v>1.3356582301395079</c:v>
                </c:pt>
                <c:pt idx="36">
                  <c:v>1.3851064902481944</c:v>
                </c:pt>
                <c:pt idx="37">
                  <c:v>1.4342467337503493</c:v>
                </c:pt>
                <c:pt idx="38">
                  <c:v>1.4830804201050576</c:v>
                </c:pt>
                <c:pt idx="39">
                  <c:v>1.531608467576234</c:v>
                </c:pt>
                <c:pt idx="40">
                  <c:v>1.579831301191664</c:v>
                </c:pt>
                <c:pt idx="41">
                  <c:v>1.6277488980305108</c:v>
                </c:pt>
                <c:pt idx="42">
                  <c:v>1.6753608299310088</c:v>
                </c:pt>
                <c:pt idx="43">
                  <c:v>1.722666303713865</c:v>
                </c:pt>
                <c:pt idx="44">
                  <c:v>1.7696641990184361</c:v>
                </c:pt>
                <c:pt idx="45">
                  <c:v>1.8163531038501475</c:v>
                </c:pt>
                <c:pt idx="46">
                  <c:v>1.8627313479372489</c:v>
                </c:pt>
                <c:pt idx="47">
                  <c:v>1.9087970339942757</c:v>
                </c:pt>
                <c:pt idx="48">
                  <c:v>1.9545480669885151</c:v>
                </c:pt>
                <c:pt idx="49">
                  <c:v>1.9999821815035972</c:v>
                </c:pt>
                <c:pt idx="50">
                  <c:v>2.0450969672922525</c:v>
                </c:pt>
                <c:pt idx="51">
                  <c:v>2.0898898931080652</c:v>
                </c:pt>
                <c:pt idx="52">
                  <c:v>2.1343583289029411</c:v>
                </c:pt>
                <c:pt idx="53">
                  <c:v>2.1784995664747839</c:v>
                </c:pt>
                <c:pt idx="54">
                  <c:v>2.2223108386462798</c:v>
                </c:pt>
                <c:pt idx="55">
                  <c:v>2.2657893370535476</c:v>
                </c:pt>
                <c:pt idx="56">
                  <c:v>2.3089322286198453</c:v>
                </c:pt>
                <c:pt idx="57">
                  <c:v>2.3517366707869272</c:v>
                </c:pt>
                <c:pt idx="58">
                  <c:v>2.3941998255736721</c:v>
                </c:pt>
                <c:pt idx="59">
                  <c:v>2.4363188725286733</c:v>
                </c:pt>
                <c:pt idx="60">
                  <c:v>2.4780910206409175</c:v>
                </c:pt>
                <c:pt idx="61">
                  <c:v>2.5195135192697933</c:v>
                </c:pt>
                <c:pt idx="62">
                  <c:v>2.5605836681531002</c:v>
                </c:pt>
                <c:pt idx="63">
                  <c:v>2.6012988265493391</c:v>
                </c:pt>
                <c:pt idx="64">
                  <c:v>2.6416564215679728</c:v>
                </c:pt>
                <c:pt idx="65">
                  <c:v>2.6816539557391579</c:v>
                </c:pt>
                <c:pt idx="66">
                  <c:v>2.7212890138721946</c:v>
                </c:pt>
                <c:pt idx="67">
                  <c:v>2.7605592692497396</c:v>
                </c:pt>
                <c:pt idx="68">
                  <c:v>2.7994624892030799</c:v>
                </c:pt>
                <c:pt idx="69">
                  <c:v>2.8379965401115754</c:v>
                </c:pt>
                <c:pt idx="70">
                  <c:v>2.8761593918679083</c:v>
                </c:pt>
                <c:pt idx="71">
                  <c:v>2.9139491218486384</c:v>
                </c:pt>
                <c:pt idx="72">
                  <c:v>2.9513639184287541</c:v>
                </c:pt>
                <c:pt idx="73">
                  <c:v>2.9884020840765899</c:v>
                </c:pt>
                <c:pt idx="74">
                  <c:v>3.025062038064938</c:v>
                </c:pt>
                <c:pt idx="75">
                  <c:v>3.0613423188324234</c:v>
                </c:pt>
                <c:pt idx="76">
                  <c:v>3.0972415860283675</c:v>
                </c:pt>
                <c:pt idx="77">
                  <c:v>3.1327586222733501</c:v>
                </c:pt>
                <c:pt idx="78">
                  <c:v>3.1678923346668597</c:v>
                </c:pt>
                <c:pt idx="79">
                  <c:v>3.2026417560725804</c:v>
                </c:pt>
                <c:pt idx="80">
                  <c:v>3.2370060462114338</c:v>
                </c:pt>
                <c:pt idx="81">
                  <c:v>3.2709844925917935</c:v>
                </c:pt>
                <c:pt idx="82">
                  <c:v>3.3045765113062089</c:v>
                </c:pt>
                <c:pt idx="83">
                  <c:v>3.3377816477237872</c:v>
                </c:pt>
                <c:pt idx="84">
                  <c:v>3.3705995771069439</c:v>
                </c:pt>
                <c:pt idx="85">
                  <c:v>3.4030301051819123</c:v>
                </c:pt>
                <c:pt idx="86">
                  <c:v>3.4350731686924405</c:v>
                </c:pt>
                <c:pt idx="87">
                  <c:v>3.466728835966336</c:v>
                </c:pt>
                <c:pt idx="88">
                  <c:v>3.4979973075255089</c:v>
                </c:pt>
                <c:pt idx="89">
                  <c:v>3.528878916771049</c:v>
                </c:pt>
                <c:pt idx="90">
                  <c:v>3.5593741307752111</c:v>
                </c:pt>
                <c:pt idx="91">
                  <c:v>3.5894835512145988</c:v>
                </c:pt>
                <c:pt idx="92">
                  <c:v>3.6192079154791656</c:v>
                </c:pt>
                <c:pt idx="93">
                  <c:v>3.6485480979942224</c:v>
                </c:pt>
                <c:pt idx="94">
                  <c:v>3.6775051117943036</c:v>
                </c:pt>
                <c:pt idx="95">
                  <c:v>3.7060801103897489</c:v>
                </c:pt>
                <c:pt idx="96">
                  <c:v>3.7342743899705511</c:v>
                </c:pt>
                <c:pt idx="97">
                  <c:v>3.7620893919934275</c:v>
                </c:pt>
                <c:pt idx="98">
                  <c:v>3.7895267062029632</c:v>
                </c:pt>
                <c:pt idx="99">
                  <c:v>3.8165880741406255</c:v>
                </c:pt>
                <c:pt idx="100">
                  <c:v>3.8432753932000594</c:v>
                </c:pt>
                <c:pt idx="101">
                  <c:v>3.8695907212926954</c:v>
                </c:pt>
                <c:pt idx="102">
                  <c:v>3.8955362821933619</c:v>
                </c:pt>
                <c:pt idx="103">
                  <c:v>3.9211144716438326</c:v>
                </c:pt>
                <c:pt idx="104">
                  <c:v>3.9463278643012814</c:v>
                </c:pt>
                <c:pt idx="105">
                  <c:v>3.9711792216328803</c:v>
                </c:pt>
                <c:pt idx="106">
                  <c:v>3.9956715008746215</c:v>
                </c:pt>
                <c:pt idx="107">
                  <c:v>4.0198078651995672</c:v>
                </c:pt>
                <c:pt idx="108">
                  <c:v>4.0435916952798152</c:v>
                </c:pt>
              </c:numCache>
            </c:numRef>
          </c:val>
          <c:extLst>
            <c:ext xmlns:c16="http://schemas.microsoft.com/office/drawing/2014/chart" uri="{C3380CC4-5D6E-409C-BE32-E72D297353CC}">
              <c16:uniqueId val="{00000004-3FC5-40A5-9E80-7B65188EAD38}"/>
            </c:ext>
          </c:extLst>
        </c:ser>
        <c:ser>
          <c:idx val="5"/>
          <c:order val="6"/>
          <c:tx>
            <c:strRef>
              <c:f>'Figure 1.12'!$AA$2</c:f>
              <c:strCache>
                <c:ptCount val="1"/>
                <c:pt idx="0">
                  <c:v>Real GDP growth</c:v>
                </c:pt>
              </c:strCache>
            </c:strRef>
          </c:tx>
          <c:spPr>
            <a:pattFill prst="pct90">
              <a:fgClr>
                <a:srgbClr val="7030A0"/>
              </a:fgClr>
              <a:bgClr>
                <a:schemeClr val="bg1"/>
              </a:bgClr>
            </a:pattFill>
            <a:ln>
              <a:noFill/>
            </a:ln>
            <a:effectLst/>
          </c:spPr>
          <c:invertIfNegative val="0"/>
          <c:cat>
            <c:numRef>
              <c:f>'Figure 1.12'!$U$3:$U$111</c:f>
              <c:numCache>
                <c:formatCode>General</c:formatCode>
                <c:ptCount val="109"/>
                <c:pt idx="0">
                  <c:v>2023</c:v>
                </c:pt>
                <c:pt idx="1">
                  <c:v>2023.25</c:v>
                </c:pt>
                <c:pt idx="2">
                  <c:v>2023.5</c:v>
                </c:pt>
                <c:pt idx="3">
                  <c:v>2023.75</c:v>
                </c:pt>
                <c:pt idx="4">
                  <c:v>24</c:v>
                </c:pt>
                <c:pt idx="5">
                  <c:v>24.25</c:v>
                </c:pt>
                <c:pt idx="6">
                  <c:v>24.5</c:v>
                </c:pt>
                <c:pt idx="7">
                  <c:v>24.75</c:v>
                </c:pt>
                <c:pt idx="8">
                  <c:v>25</c:v>
                </c:pt>
                <c:pt idx="9">
                  <c:v>25.25</c:v>
                </c:pt>
                <c:pt idx="10">
                  <c:v>25.5</c:v>
                </c:pt>
                <c:pt idx="11">
                  <c:v>25.75</c:v>
                </c:pt>
                <c:pt idx="12">
                  <c:v>26</c:v>
                </c:pt>
                <c:pt idx="13">
                  <c:v>26.25</c:v>
                </c:pt>
                <c:pt idx="14">
                  <c:v>26.5</c:v>
                </c:pt>
                <c:pt idx="15">
                  <c:v>26.75</c:v>
                </c:pt>
                <c:pt idx="16">
                  <c:v>27</c:v>
                </c:pt>
                <c:pt idx="17">
                  <c:v>27.25</c:v>
                </c:pt>
                <c:pt idx="18">
                  <c:v>27.5</c:v>
                </c:pt>
                <c:pt idx="19">
                  <c:v>27.75</c:v>
                </c:pt>
                <c:pt idx="20">
                  <c:v>28</c:v>
                </c:pt>
                <c:pt idx="21">
                  <c:v>28.25</c:v>
                </c:pt>
                <c:pt idx="22">
                  <c:v>28.5</c:v>
                </c:pt>
                <c:pt idx="23">
                  <c:v>28.75</c:v>
                </c:pt>
                <c:pt idx="24">
                  <c:v>29</c:v>
                </c:pt>
                <c:pt idx="25">
                  <c:v>29.25</c:v>
                </c:pt>
                <c:pt idx="26">
                  <c:v>29.5</c:v>
                </c:pt>
                <c:pt idx="27">
                  <c:v>29.75</c:v>
                </c:pt>
                <c:pt idx="28">
                  <c:v>30</c:v>
                </c:pt>
                <c:pt idx="29">
                  <c:v>30.25</c:v>
                </c:pt>
                <c:pt idx="30">
                  <c:v>30.5</c:v>
                </c:pt>
                <c:pt idx="31">
                  <c:v>30.75</c:v>
                </c:pt>
                <c:pt idx="32">
                  <c:v>31</c:v>
                </c:pt>
                <c:pt idx="33">
                  <c:v>31.25</c:v>
                </c:pt>
                <c:pt idx="34">
                  <c:v>31.5</c:v>
                </c:pt>
                <c:pt idx="35">
                  <c:v>31.75</c:v>
                </c:pt>
                <c:pt idx="36">
                  <c:v>32</c:v>
                </c:pt>
                <c:pt idx="37">
                  <c:v>32.25</c:v>
                </c:pt>
                <c:pt idx="38">
                  <c:v>32.5</c:v>
                </c:pt>
                <c:pt idx="39">
                  <c:v>32.75</c:v>
                </c:pt>
                <c:pt idx="40">
                  <c:v>33</c:v>
                </c:pt>
                <c:pt idx="41">
                  <c:v>33.25</c:v>
                </c:pt>
                <c:pt idx="42">
                  <c:v>33.5</c:v>
                </c:pt>
                <c:pt idx="43">
                  <c:v>33.75</c:v>
                </c:pt>
                <c:pt idx="44">
                  <c:v>34</c:v>
                </c:pt>
                <c:pt idx="45">
                  <c:v>34.25</c:v>
                </c:pt>
                <c:pt idx="46">
                  <c:v>34.5</c:v>
                </c:pt>
                <c:pt idx="47">
                  <c:v>34.75</c:v>
                </c:pt>
                <c:pt idx="48">
                  <c:v>35</c:v>
                </c:pt>
                <c:pt idx="49">
                  <c:v>35.25</c:v>
                </c:pt>
                <c:pt idx="50">
                  <c:v>35.5</c:v>
                </c:pt>
                <c:pt idx="51">
                  <c:v>35.75</c:v>
                </c:pt>
                <c:pt idx="52">
                  <c:v>36</c:v>
                </c:pt>
                <c:pt idx="53">
                  <c:v>36.25</c:v>
                </c:pt>
                <c:pt idx="54">
                  <c:v>36.5</c:v>
                </c:pt>
                <c:pt idx="55">
                  <c:v>36.75</c:v>
                </c:pt>
                <c:pt idx="56">
                  <c:v>37</c:v>
                </c:pt>
                <c:pt idx="57">
                  <c:v>37.25</c:v>
                </c:pt>
                <c:pt idx="58">
                  <c:v>37.5</c:v>
                </c:pt>
                <c:pt idx="59">
                  <c:v>37.75</c:v>
                </c:pt>
                <c:pt idx="60">
                  <c:v>38</c:v>
                </c:pt>
                <c:pt idx="61">
                  <c:v>38.25</c:v>
                </c:pt>
                <c:pt idx="62">
                  <c:v>38.5</c:v>
                </c:pt>
                <c:pt idx="63">
                  <c:v>38.75</c:v>
                </c:pt>
                <c:pt idx="64">
                  <c:v>39</c:v>
                </c:pt>
                <c:pt idx="65">
                  <c:v>39.25</c:v>
                </c:pt>
                <c:pt idx="66">
                  <c:v>39.5</c:v>
                </c:pt>
                <c:pt idx="67">
                  <c:v>39.75</c:v>
                </c:pt>
                <c:pt idx="68">
                  <c:v>40</c:v>
                </c:pt>
                <c:pt idx="69">
                  <c:v>40.25</c:v>
                </c:pt>
                <c:pt idx="70">
                  <c:v>40.5</c:v>
                </c:pt>
                <c:pt idx="71">
                  <c:v>40.75</c:v>
                </c:pt>
                <c:pt idx="72">
                  <c:v>41</c:v>
                </c:pt>
                <c:pt idx="73">
                  <c:v>41.25</c:v>
                </c:pt>
                <c:pt idx="74">
                  <c:v>41.5</c:v>
                </c:pt>
                <c:pt idx="75">
                  <c:v>41.75</c:v>
                </c:pt>
                <c:pt idx="76">
                  <c:v>42</c:v>
                </c:pt>
                <c:pt idx="77">
                  <c:v>42.25</c:v>
                </c:pt>
                <c:pt idx="78">
                  <c:v>42.5</c:v>
                </c:pt>
                <c:pt idx="79">
                  <c:v>42.75</c:v>
                </c:pt>
                <c:pt idx="80">
                  <c:v>43</c:v>
                </c:pt>
                <c:pt idx="81">
                  <c:v>43.25</c:v>
                </c:pt>
                <c:pt idx="82">
                  <c:v>43.5</c:v>
                </c:pt>
                <c:pt idx="83">
                  <c:v>43.75</c:v>
                </c:pt>
                <c:pt idx="84">
                  <c:v>44</c:v>
                </c:pt>
                <c:pt idx="85">
                  <c:v>44.25</c:v>
                </c:pt>
                <c:pt idx="86">
                  <c:v>44.5</c:v>
                </c:pt>
                <c:pt idx="87">
                  <c:v>44.75</c:v>
                </c:pt>
                <c:pt idx="88">
                  <c:v>45</c:v>
                </c:pt>
                <c:pt idx="89">
                  <c:v>45.25</c:v>
                </c:pt>
                <c:pt idx="90">
                  <c:v>45.5</c:v>
                </c:pt>
                <c:pt idx="91">
                  <c:v>45.75</c:v>
                </c:pt>
                <c:pt idx="92">
                  <c:v>46</c:v>
                </c:pt>
                <c:pt idx="93">
                  <c:v>46.25</c:v>
                </c:pt>
                <c:pt idx="94">
                  <c:v>46.5</c:v>
                </c:pt>
                <c:pt idx="95">
                  <c:v>46.75</c:v>
                </c:pt>
                <c:pt idx="96">
                  <c:v>47</c:v>
                </c:pt>
                <c:pt idx="97">
                  <c:v>47.25</c:v>
                </c:pt>
                <c:pt idx="98">
                  <c:v>47.5</c:v>
                </c:pt>
                <c:pt idx="99">
                  <c:v>47.75</c:v>
                </c:pt>
                <c:pt idx="100">
                  <c:v>48</c:v>
                </c:pt>
                <c:pt idx="101">
                  <c:v>48.25</c:v>
                </c:pt>
                <c:pt idx="102">
                  <c:v>48.5</c:v>
                </c:pt>
                <c:pt idx="103">
                  <c:v>48.75</c:v>
                </c:pt>
                <c:pt idx="104">
                  <c:v>49</c:v>
                </c:pt>
                <c:pt idx="105">
                  <c:v>49.25</c:v>
                </c:pt>
                <c:pt idx="106">
                  <c:v>49.5</c:v>
                </c:pt>
                <c:pt idx="107">
                  <c:v>49.75</c:v>
                </c:pt>
                <c:pt idx="108">
                  <c:v>50</c:v>
                </c:pt>
              </c:numCache>
            </c:numRef>
          </c:cat>
          <c:val>
            <c:numRef>
              <c:f>'Figure 1.12'!$AA$3:$AA$111</c:f>
              <c:numCache>
                <c:formatCode>General</c:formatCode>
                <c:ptCount val="109"/>
                <c:pt idx="0">
                  <c:v>0</c:v>
                </c:pt>
                <c:pt idx="1">
                  <c:v>-9.9709372887332226E-2</c:v>
                </c:pt>
                <c:pt idx="2">
                  <c:v>-7.984518718695699E-2</c:v>
                </c:pt>
                <c:pt idx="3">
                  <c:v>-4.0841868540347104E-2</c:v>
                </c:pt>
                <c:pt idx="4">
                  <c:v>-1.9032625349835186E-4</c:v>
                </c:pt>
                <c:pt idx="5">
                  <c:v>4.1308798419398274E-2</c:v>
                </c:pt>
                <c:pt idx="6">
                  <c:v>8.3546754810330359E-2</c:v>
                </c:pt>
                <c:pt idx="7">
                  <c:v>0.12644070938557572</c:v>
                </c:pt>
                <c:pt idx="8">
                  <c:v>0.16990574842222594</c:v>
                </c:pt>
                <c:pt idx="9">
                  <c:v>0.21385351379658468</c:v>
                </c:pt>
                <c:pt idx="10">
                  <c:v>0.25819179298420947</c:v>
                </c:pt>
                <c:pt idx="11">
                  <c:v>0.30282406195861178</c:v>
                </c:pt>
                <c:pt idx="12">
                  <c:v>0.34764901232166689</c:v>
                </c:pt>
                <c:pt idx="13">
                  <c:v>0.39256011861678886</c:v>
                </c:pt>
                <c:pt idx="14">
                  <c:v>0.43744529306374069</c:v>
                </c:pt>
                <c:pt idx="15">
                  <c:v>0.48218667118085534</c:v>
                </c:pt>
                <c:pt idx="16">
                  <c:v>0.52666057316527226</c:v>
                </c:pt>
                <c:pt idx="17">
                  <c:v>0.57073769212977332</c:v>
                </c:pt>
                <c:pt idx="18">
                  <c:v>0.61428357154125468</c:v>
                </c:pt>
                <c:pt idx="19">
                  <c:v>0.65715945000812148</c:v>
                </c:pt>
                <c:pt idx="20">
                  <c:v>0.69922356590195101</c:v>
                </c:pt>
                <c:pt idx="21">
                  <c:v>0.74033299847816547</c:v>
                </c:pt>
                <c:pt idx="22">
                  <c:v>0.78034596562004133</c:v>
                </c:pt>
                <c:pt idx="23">
                  <c:v>0.81912380946889307</c:v>
                </c:pt>
                <c:pt idx="24">
                  <c:v>0.85652934473798403</c:v>
                </c:pt>
                <c:pt idx="25">
                  <c:v>0.89240935243110364</c:v>
                </c:pt>
                <c:pt idx="26">
                  <c:v>0.92651897528773652</c:v>
                </c:pt>
                <c:pt idx="27">
                  <c:v>0.95824588340570394</c:v>
                </c:pt>
                <c:pt idx="28">
                  <c:v>0.98566234160246147</c:v>
                </c:pt>
                <c:pt idx="29">
                  <c:v>1.0073094630273882</c:v>
                </c:pt>
                <c:pt idx="30">
                  <c:v>1.026228716943594</c:v>
                </c:pt>
                <c:pt idx="31">
                  <c:v>1.0437767189806095</c:v>
                </c:pt>
                <c:pt idx="32">
                  <c:v>1.060452097939887</c:v>
                </c:pt>
                <c:pt idx="33">
                  <c:v>1.076181370719846</c:v>
                </c:pt>
                <c:pt idx="34">
                  <c:v>1.0910194147640642</c:v>
                </c:pt>
                <c:pt idx="35">
                  <c:v>1.1049780148106745</c:v>
                </c:pt>
                <c:pt idx="36">
                  <c:v>1.1180671223795535</c:v>
                </c:pt>
                <c:pt idx="37">
                  <c:v>1.130296351848262</c:v>
                </c:pt>
                <c:pt idx="38">
                  <c:v>1.1416750043940773</c:v>
                </c:pt>
                <c:pt idx="39">
                  <c:v>1.15221204572169</c:v>
                </c:pt>
                <c:pt idx="40">
                  <c:v>1.1619160891616236</c:v>
                </c:pt>
                <c:pt idx="41">
                  <c:v>1.1707953849004618</c:v>
                </c:pt>
                <c:pt idx="42">
                  <c:v>1.1788578143973858</c:v>
                </c:pt>
                <c:pt idx="43">
                  <c:v>1.186110889120938</c:v>
                </c:pt>
                <c:pt idx="44">
                  <c:v>1.1925617528664283</c:v>
                </c:pt>
                <c:pt idx="45">
                  <c:v>1.1982171870165068</c:v>
                </c:pt>
                <c:pt idx="46">
                  <c:v>1.2030836182004272</c:v>
                </c:pt>
                <c:pt idx="47">
                  <c:v>1.2071671278856808</c:v>
                </c:pt>
                <c:pt idx="48">
                  <c:v>1.2104734634969745</c:v>
                </c:pt>
                <c:pt idx="49">
                  <c:v>1.2130080507224577</c:v>
                </c:pt>
                <c:pt idx="50">
                  <c:v>1.214776006709922</c:v>
                </c:pt>
                <c:pt idx="51">
                  <c:v>1.2157821539019551</c:v>
                </c:pt>
                <c:pt idx="52">
                  <c:v>1.2160310342969964</c:v>
                </c:pt>
                <c:pt idx="53">
                  <c:v>1.2155269239535684</c:v>
                </c:pt>
                <c:pt idx="54">
                  <c:v>1.2142738475838968</c:v>
                </c:pt>
                <c:pt idx="55">
                  <c:v>1.2122755931089664</c:v>
                </c:pt>
                <c:pt idx="56">
                  <c:v>1.2095357260670347</c:v>
                </c:pt>
                <c:pt idx="57">
                  <c:v>1.206057603784199</c:v>
                </c:pt>
                <c:pt idx="58">
                  <c:v>1.2018443892364488</c:v>
                </c:pt>
                <c:pt idx="59">
                  <c:v>1.1968990645403608</c:v>
                </c:pt>
                <c:pt idx="60">
                  <c:v>1.1912244440257034</c:v>
                </c:pt>
                <c:pt idx="61">
                  <c:v>1.1848231868507071</c:v>
                </c:pt>
                <c:pt idx="62">
                  <c:v>1.1776978091308372</c:v>
                </c:pt>
                <c:pt idx="63">
                  <c:v>1.1698506955576633</c:v>
                </c:pt>
                <c:pt idx="64">
                  <c:v>1.1612841104904952</c:v>
                </c:pt>
                <c:pt idx="65">
                  <c:v>1.1520002085120531</c:v>
                </c:pt>
                <c:pt idx="66">
                  <c:v>1.1420010444346431</c:v>
                </c:pt>
                <c:pt idx="67">
                  <c:v>1.1312885827591757</c:v>
                </c:pt>
                <c:pt idx="68">
                  <c:v>1.11986470658006</c:v>
                </c:pt>
                <c:pt idx="69">
                  <c:v>1.1077312259380072</c:v>
                </c:pt>
                <c:pt idx="70">
                  <c:v>1.0948898856230826</c:v>
                </c:pt>
                <c:pt idx="71">
                  <c:v>1.0813423724288285</c:v>
                </c:pt>
                <c:pt idx="72">
                  <c:v>1.0670903218614356</c:v>
                </c:pt>
                <c:pt idx="73">
                  <c:v>1.0521353243070379</c:v>
                </c:pt>
                <c:pt idx="74">
                  <c:v>1.0364789306601949</c:v>
                </c:pt>
                <c:pt idx="75">
                  <c:v>1.0201226574147135</c:v>
                </c:pt>
                <c:pt idx="76">
                  <c:v>1.0030679912202984</c:v>
                </c:pt>
                <c:pt idx="77">
                  <c:v>0.98531639290415285</c:v>
                </c:pt>
                <c:pt idx="78">
                  <c:v>0.96686930095685497</c:v>
                </c:pt>
                <c:pt idx="79">
                  <c:v>0.94772813447977455</c:v>
                </c:pt>
                <c:pt idx="80">
                  <c:v>0.92789429559041636</c:v>
                </c:pt>
                <c:pt idx="81">
                  <c:v>0.90736917127836492</c:v>
                </c:pt>
                <c:pt idx="82">
                  <c:v>0.88615413470370896</c:v>
                </c:pt>
                <c:pt idx="83">
                  <c:v>0.86425054592608319</c:v>
                </c:pt>
                <c:pt idx="84">
                  <c:v>0.84165975205085886</c:v>
                </c:pt>
                <c:pt idx="85">
                  <c:v>0.81838308677547644</c:v>
                </c:pt>
                <c:pt idx="86">
                  <c:v>0.79442186931527559</c:v>
                </c:pt>
                <c:pt idx="87">
                  <c:v>0.76977740268596406</c:v>
                </c:pt>
                <c:pt idx="88">
                  <c:v>0.74445097131517812</c:v>
                </c:pt>
                <c:pt idx="89">
                  <c:v>0.71844383795288991</c:v>
                </c:pt>
                <c:pt idx="90">
                  <c:v>0.69175723984618998</c:v>
                </c:pt>
                <c:pt idx="91">
                  <c:v>0.66439238414012181</c:v>
                </c:pt>
                <c:pt idx="92">
                  <c:v>0.63635044246370143</c:v>
                </c:pt>
                <c:pt idx="93">
                  <c:v>0.60763254465719996</c:v>
                </c:pt>
                <c:pt idx="94">
                  <c:v>0.57823977159512907</c:v>
                </c:pt>
                <c:pt idx="95">
                  <c:v>0.54817314705965714</c:v>
                </c:pt>
                <c:pt idx="96">
                  <c:v>0.51743362862542597</c:v>
                </c:pt>
                <c:pt idx="97">
                  <c:v>0.48602209752529291</c:v>
                </c:pt>
                <c:pt idx="98">
                  <c:v>0.45393934748758369</c:v>
                </c:pt>
                <c:pt idx="99">
                  <c:v>0.42118607257464191</c:v>
                </c:pt>
                <c:pt idx="100">
                  <c:v>0.38776285411428546</c:v>
                </c:pt>
                <c:pt idx="101">
                  <c:v>0.35367014692975829</c:v>
                </c:pt>
                <c:pt idx="102">
                  <c:v>0.31890826525397387</c:v>
                </c:pt>
                <c:pt idx="103">
                  <c:v>0.28347736902038889</c:v>
                </c:pt>
                <c:pt idx="104">
                  <c:v>0.24737745172265591</c:v>
                </c:pt>
                <c:pt idx="105">
                  <c:v>0.21060833185838845</c:v>
                </c:pt>
                <c:pt idx="106">
                  <c:v>0.17316965131414008</c:v>
                </c:pt>
                <c:pt idx="107">
                  <c:v>0.13506088623086043</c:v>
                </c:pt>
                <c:pt idx="108">
                  <c:v>9.6281379395492195E-2</c:v>
                </c:pt>
              </c:numCache>
            </c:numRef>
          </c:val>
          <c:extLst>
            <c:ext xmlns:c16="http://schemas.microsoft.com/office/drawing/2014/chart" uri="{C3380CC4-5D6E-409C-BE32-E72D297353CC}">
              <c16:uniqueId val="{00000005-3FC5-40A5-9E80-7B65188EAD38}"/>
            </c:ext>
          </c:extLst>
        </c:ser>
        <c:ser>
          <c:idx val="6"/>
          <c:order val="7"/>
          <c:tx>
            <c:strRef>
              <c:f>'Figure 1.12'!$AB$2</c:f>
              <c:strCache>
                <c:ptCount val="1"/>
                <c:pt idx="0">
                  <c:v>Real interest rate</c:v>
                </c:pt>
              </c:strCache>
            </c:strRef>
          </c:tx>
          <c:spPr>
            <a:solidFill>
              <a:srgbClr val="C00000"/>
            </a:solidFill>
            <a:ln>
              <a:noFill/>
            </a:ln>
            <a:effectLst/>
          </c:spPr>
          <c:invertIfNegative val="0"/>
          <c:cat>
            <c:numRef>
              <c:f>'Figure 1.12'!$U$3:$U$111</c:f>
              <c:numCache>
                <c:formatCode>General</c:formatCode>
                <c:ptCount val="109"/>
                <c:pt idx="0">
                  <c:v>2023</c:v>
                </c:pt>
                <c:pt idx="1">
                  <c:v>2023.25</c:v>
                </c:pt>
                <c:pt idx="2">
                  <c:v>2023.5</c:v>
                </c:pt>
                <c:pt idx="3">
                  <c:v>2023.75</c:v>
                </c:pt>
                <c:pt idx="4">
                  <c:v>24</c:v>
                </c:pt>
                <c:pt idx="5">
                  <c:v>24.25</c:v>
                </c:pt>
                <c:pt idx="6">
                  <c:v>24.5</c:v>
                </c:pt>
                <c:pt idx="7">
                  <c:v>24.75</c:v>
                </c:pt>
                <c:pt idx="8">
                  <c:v>25</c:v>
                </c:pt>
                <c:pt idx="9">
                  <c:v>25.25</c:v>
                </c:pt>
                <c:pt idx="10">
                  <c:v>25.5</c:v>
                </c:pt>
                <c:pt idx="11">
                  <c:v>25.75</c:v>
                </c:pt>
                <c:pt idx="12">
                  <c:v>26</c:v>
                </c:pt>
                <c:pt idx="13">
                  <c:v>26.25</c:v>
                </c:pt>
                <c:pt idx="14">
                  <c:v>26.5</c:v>
                </c:pt>
                <c:pt idx="15">
                  <c:v>26.75</c:v>
                </c:pt>
                <c:pt idx="16">
                  <c:v>27</c:v>
                </c:pt>
                <c:pt idx="17">
                  <c:v>27.25</c:v>
                </c:pt>
                <c:pt idx="18">
                  <c:v>27.5</c:v>
                </c:pt>
                <c:pt idx="19">
                  <c:v>27.75</c:v>
                </c:pt>
                <c:pt idx="20">
                  <c:v>28</c:v>
                </c:pt>
                <c:pt idx="21">
                  <c:v>28.25</c:v>
                </c:pt>
                <c:pt idx="22">
                  <c:v>28.5</c:v>
                </c:pt>
                <c:pt idx="23">
                  <c:v>28.75</c:v>
                </c:pt>
                <c:pt idx="24">
                  <c:v>29</c:v>
                </c:pt>
                <c:pt idx="25">
                  <c:v>29.25</c:v>
                </c:pt>
                <c:pt idx="26">
                  <c:v>29.5</c:v>
                </c:pt>
                <c:pt idx="27">
                  <c:v>29.75</c:v>
                </c:pt>
                <c:pt idx="28">
                  <c:v>30</c:v>
                </c:pt>
                <c:pt idx="29">
                  <c:v>30.25</c:v>
                </c:pt>
                <c:pt idx="30">
                  <c:v>30.5</c:v>
                </c:pt>
                <c:pt idx="31">
                  <c:v>30.75</c:v>
                </c:pt>
                <c:pt idx="32">
                  <c:v>31</c:v>
                </c:pt>
                <c:pt idx="33">
                  <c:v>31.25</c:v>
                </c:pt>
                <c:pt idx="34">
                  <c:v>31.5</c:v>
                </c:pt>
                <c:pt idx="35">
                  <c:v>31.75</c:v>
                </c:pt>
                <c:pt idx="36">
                  <c:v>32</c:v>
                </c:pt>
                <c:pt idx="37">
                  <c:v>32.25</c:v>
                </c:pt>
                <c:pt idx="38">
                  <c:v>32.5</c:v>
                </c:pt>
                <c:pt idx="39">
                  <c:v>32.75</c:v>
                </c:pt>
                <c:pt idx="40">
                  <c:v>33</c:v>
                </c:pt>
                <c:pt idx="41">
                  <c:v>33.25</c:v>
                </c:pt>
                <c:pt idx="42">
                  <c:v>33.5</c:v>
                </c:pt>
                <c:pt idx="43">
                  <c:v>33.75</c:v>
                </c:pt>
                <c:pt idx="44">
                  <c:v>34</c:v>
                </c:pt>
                <c:pt idx="45">
                  <c:v>34.25</c:v>
                </c:pt>
                <c:pt idx="46">
                  <c:v>34.5</c:v>
                </c:pt>
                <c:pt idx="47">
                  <c:v>34.75</c:v>
                </c:pt>
                <c:pt idx="48">
                  <c:v>35</c:v>
                </c:pt>
                <c:pt idx="49">
                  <c:v>35.25</c:v>
                </c:pt>
                <c:pt idx="50">
                  <c:v>35.5</c:v>
                </c:pt>
                <c:pt idx="51">
                  <c:v>35.75</c:v>
                </c:pt>
                <c:pt idx="52">
                  <c:v>36</c:v>
                </c:pt>
                <c:pt idx="53">
                  <c:v>36.25</c:v>
                </c:pt>
                <c:pt idx="54">
                  <c:v>36.5</c:v>
                </c:pt>
                <c:pt idx="55">
                  <c:v>36.75</c:v>
                </c:pt>
                <c:pt idx="56">
                  <c:v>37</c:v>
                </c:pt>
                <c:pt idx="57">
                  <c:v>37.25</c:v>
                </c:pt>
                <c:pt idx="58">
                  <c:v>37.5</c:v>
                </c:pt>
                <c:pt idx="59">
                  <c:v>37.75</c:v>
                </c:pt>
                <c:pt idx="60">
                  <c:v>38</c:v>
                </c:pt>
                <c:pt idx="61">
                  <c:v>38.25</c:v>
                </c:pt>
                <c:pt idx="62">
                  <c:v>38.5</c:v>
                </c:pt>
                <c:pt idx="63">
                  <c:v>38.75</c:v>
                </c:pt>
                <c:pt idx="64">
                  <c:v>39</c:v>
                </c:pt>
                <c:pt idx="65">
                  <c:v>39.25</c:v>
                </c:pt>
                <c:pt idx="66">
                  <c:v>39.5</c:v>
                </c:pt>
                <c:pt idx="67">
                  <c:v>39.75</c:v>
                </c:pt>
                <c:pt idx="68">
                  <c:v>40</c:v>
                </c:pt>
                <c:pt idx="69">
                  <c:v>40.25</c:v>
                </c:pt>
                <c:pt idx="70">
                  <c:v>40.5</c:v>
                </c:pt>
                <c:pt idx="71">
                  <c:v>40.75</c:v>
                </c:pt>
                <c:pt idx="72">
                  <c:v>41</c:v>
                </c:pt>
                <c:pt idx="73">
                  <c:v>41.25</c:v>
                </c:pt>
                <c:pt idx="74">
                  <c:v>41.5</c:v>
                </c:pt>
                <c:pt idx="75">
                  <c:v>41.75</c:v>
                </c:pt>
                <c:pt idx="76">
                  <c:v>42</c:v>
                </c:pt>
                <c:pt idx="77">
                  <c:v>42.25</c:v>
                </c:pt>
                <c:pt idx="78">
                  <c:v>42.5</c:v>
                </c:pt>
                <c:pt idx="79">
                  <c:v>42.75</c:v>
                </c:pt>
                <c:pt idx="80">
                  <c:v>43</c:v>
                </c:pt>
                <c:pt idx="81">
                  <c:v>43.25</c:v>
                </c:pt>
                <c:pt idx="82">
                  <c:v>43.5</c:v>
                </c:pt>
                <c:pt idx="83">
                  <c:v>43.75</c:v>
                </c:pt>
                <c:pt idx="84">
                  <c:v>44</c:v>
                </c:pt>
                <c:pt idx="85">
                  <c:v>44.25</c:v>
                </c:pt>
                <c:pt idx="86">
                  <c:v>44.5</c:v>
                </c:pt>
                <c:pt idx="87">
                  <c:v>44.75</c:v>
                </c:pt>
                <c:pt idx="88">
                  <c:v>45</c:v>
                </c:pt>
                <c:pt idx="89">
                  <c:v>45.25</c:v>
                </c:pt>
                <c:pt idx="90">
                  <c:v>45.5</c:v>
                </c:pt>
                <c:pt idx="91">
                  <c:v>45.75</c:v>
                </c:pt>
                <c:pt idx="92">
                  <c:v>46</c:v>
                </c:pt>
                <c:pt idx="93">
                  <c:v>46.25</c:v>
                </c:pt>
                <c:pt idx="94">
                  <c:v>46.5</c:v>
                </c:pt>
                <c:pt idx="95">
                  <c:v>46.75</c:v>
                </c:pt>
                <c:pt idx="96">
                  <c:v>47</c:v>
                </c:pt>
                <c:pt idx="97">
                  <c:v>47.25</c:v>
                </c:pt>
                <c:pt idx="98">
                  <c:v>47.5</c:v>
                </c:pt>
                <c:pt idx="99">
                  <c:v>47.75</c:v>
                </c:pt>
                <c:pt idx="100">
                  <c:v>48</c:v>
                </c:pt>
                <c:pt idx="101">
                  <c:v>48.25</c:v>
                </c:pt>
                <c:pt idx="102">
                  <c:v>48.5</c:v>
                </c:pt>
                <c:pt idx="103">
                  <c:v>48.75</c:v>
                </c:pt>
                <c:pt idx="104">
                  <c:v>49</c:v>
                </c:pt>
                <c:pt idx="105">
                  <c:v>49.25</c:v>
                </c:pt>
                <c:pt idx="106">
                  <c:v>49.5</c:v>
                </c:pt>
                <c:pt idx="107">
                  <c:v>49.75</c:v>
                </c:pt>
                <c:pt idx="108">
                  <c:v>50</c:v>
                </c:pt>
              </c:numCache>
            </c:numRef>
          </c:cat>
          <c:val>
            <c:numRef>
              <c:f>'Figure 1.12'!$AB$3:$AB$111</c:f>
              <c:numCache>
                <c:formatCode>General</c:formatCode>
                <c:ptCount val="109"/>
                <c:pt idx="0">
                  <c:v>0</c:v>
                </c:pt>
                <c:pt idx="1">
                  <c:v>4.0254459634434567E-2</c:v>
                </c:pt>
                <c:pt idx="2">
                  <c:v>2.7601723262944994E-2</c:v>
                </c:pt>
                <c:pt idx="3">
                  <c:v>1.0972374638644533E-2</c:v>
                </c:pt>
                <c:pt idx="4">
                  <c:v>-7.4297868564965897E-3</c:v>
                </c:pt>
                <c:pt idx="5">
                  <c:v>-2.7390189967130218E-2</c:v>
                </c:pt>
                <c:pt idx="6">
                  <c:v>-4.8770893062774656E-2</c:v>
                </c:pt>
                <c:pt idx="7">
                  <c:v>-7.1437361302679414E-2</c:v>
                </c:pt>
                <c:pt idx="8">
                  <c:v>-9.5255473220398013E-2</c:v>
                </c:pt>
                <c:pt idx="9">
                  <c:v>-0.12009129210515584</c:v>
                </c:pt>
                <c:pt idx="10">
                  <c:v>-0.1458108499339964</c:v>
                </c:pt>
                <c:pt idx="11">
                  <c:v>-0.17227987202258577</c:v>
                </c:pt>
                <c:pt idx="12">
                  <c:v>-0.19936348016559124</c:v>
                </c:pt>
                <c:pt idx="13">
                  <c:v>-0.22692590835363902</c:v>
                </c:pt>
                <c:pt idx="14">
                  <c:v>-0.25483026058917779</c:v>
                </c:pt>
                <c:pt idx="15">
                  <c:v>-0.28293833852672956</c:v>
                </c:pt>
                <c:pt idx="16">
                  <c:v>-0.31111056731321129</c:v>
                </c:pt>
                <c:pt idx="17">
                  <c:v>-0.33920605111773361</c:v>
                </c:pt>
                <c:pt idx="18">
                  <c:v>-0.36708279586178805</c:v>
                </c:pt>
                <c:pt idx="19">
                  <c:v>-0.39459814610848842</c:v>
                </c:pt>
                <c:pt idx="20">
                  <c:v>-0.42160949508072143</c:v>
                </c:pt>
                <c:pt idx="21">
                  <c:v>-0.44797533350743302</c:v>
                </c:pt>
                <c:pt idx="22">
                  <c:v>-0.47355666972548427</c:v>
                </c:pt>
                <c:pt idx="23">
                  <c:v>-0.49821865068469617</c:v>
                </c:pt>
                <c:pt idx="24">
                  <c:v>-0.52183138894792491</c:v>
                </c:pt>
                <c:pt idx="25">
                  <c:v>-0.54426602255471668</c:v>
                </c:pt>
                <c:pt idx="26">
                  <c:v>-0.56537179313917529</c:v>
                </c:pt>
                <c:pt idx="27">
                  <c:v>-0.58488552469445643</c:v>
                </c:pt>
                <c:pt idx="28">
                  <c:v>-0.6021107222120492</c:v>
                </c:pt>
                <c:pt idx="29">
                  <c:v>-0.61482985840602611</c:v>
                </c:pt>
                <c:pt idx="30">
                  <c:v>-0.62539166652995259</c:v>
                </c:pt>
                <c:pt idx="31">
                  <c:v>-0.63417682159304034</c:v>
                </c:pt>
                <c:pt idx="32">
                  <c:v>-0.6413862402089705</c:v>
                </c:pt>
                <c:pt idx="33">
                  <c:v>-0.64719297405530862</c:v>
                </c:pt>
                <c:pt idx="34">
                  <c:v>-0.65165211987047478</c:v>
                </c:pt>
                <c:pt idx="35">
                  <c:v>-0.65481039039054112</c:v>
                </c:pt>
                <c:pt idx="36">
                  <c:v>-0.65671060035209705</c:v>
                </c:pt>
                <c:pt idx="37">
                  <c:v>-0.65739219449721387</c:v>
                </c:pt>
                <c:pt idx="38">
                  <c:v>-0.65689158974298412</c:v>
                </c:pt>
                <c:pt idx="39">
                  <c:v>-0.6552424759184472</c:v>
                </c:pt>
                <c:pt idx="40">
                  <c:v>-0.65247608432455406</c:v>
                </c:pt>
                <c:pt idx="41">
                  <c:v>-0.64862142790670418</c:v>
                </c:pt>
                <c:pt idx="42">
                  <c:v>-0.64370551622099415</c:v>
                </c:pt>
                <c:pt idx="43">
                  <c:v>-0.63775354800103834</c:v>
                </c:pt>
                <c:pt idx="44">
                  <c:v>-0.63078908380396204</c:v>
                </c:pt>
                <c:pt idx="45">
                  <c:v>-0.62283420093229092</c:v>
                </c:pt>
                <c:pt idx="46">
                  <c:v>-0.61390963257715869</c:v>
                </c:pt>
                <c:pt idx="47">
                  <c:v>-0.60403489290537182</c:v>
                </c:pt>
                <c:pt idx="48">
                  <c:v>-0.59322838962020263</c:v>
                </c:pt>
                <c:pt idx="49">
                  <c:v>-0.58150752534953032</c:v>
                </c:pt>
                <c:pt idx="50">
                  <c:v>-0.56888878906457974</c:v>
                </c:pt>
                <c:pt idx="51">
                  <c:v>-0.55538783859501972</c:v>
                </c:pt>
                <c:pt idx="52">
                  <c:v>-0.54101957518646948</c:v>
                </c:pt>
                <c:pt idx="53">
                  <c:v>-0.52579821094073687</c:v>
                </c:pt>
                <c:pt idx="54">
                  <c:v>-0.50973732988320863</c:v>
                </c:pt>
                <c:pt idx="55">
                  <c:v>-0.49284994331946796</c:v>
                </c:pt>
                <c:pt idx="56">
                  <c:v>-0.47514854006877716</c:v>
                </c:pt>
                <c:pt idx="57">
                  <c:v>-0.45664513209626412</c:v>
                </c:pt>
                <c:pt idx="58">
                  <c:v>-0.43735129600814426</c:v>
                </c:pt>
                <c:pt idx="59">
                  <c:v>-0.41727821082204564</c:v>
                </c:pt>
                <c:pt idx="60">
                  <c:v>-0.3964366923796101</c:v>
                </c:pt>
                <c:pt idx="61">
                  <c:v>-0.37483722472866887</c:v>
                </c:pt>
                <c:pt idx="62">
                  <c:v>-0.35248998876519266</c:v>
                </c:pt>
                <c:pt idx="63">
                  <c:v>-0.32940488839509552</c:v>
                </c:pt>
                <c:pt idx="64">
                  <c:v>-0.30559157444763141</c:v>
                </c:pt>
                <c:pt idx="65">
                  <c:v>-0.28105946654652314</c:v>
                </c:pt>
                <c:pt idx="66">
                  <c:v>-0.25581777312473797</c:v>
                </c:pt>
                <c:pt idx="67">
                  <c:v>-0.22987550974699733</c:v>
                </c:pt>
                <c:pt idx="68">
                  <c:v>-0.20324151588976758</c:v>
                </c:pt>
                <c:pt idx="69">
                  <c:v>-0.17592447031062619</c:v>
                </c:pt>
                <c:pt idx="70">
                  <c:v>-0.14793290512650792</c:v>
                </c:pt>
                <c:pt idx="71">
                  <c:v>-0.1192752187087498</c:v>
                </c:pt>
                <c:pt idx="72">
                  <c:v>-8.99596874906754E-2</c:v>
                </c:pt>
                <c:pt idx="73">
                  <c:v>-5.9994476775424133E-2</c:v>
                </c:pt>
                <c:pt idx="74">
                  <c:v>-2.9387650621956141E-2</c:v>
                </c:pt>
                <c:pt idx="75">
                  <c:v>1.8528191194064902E-3</c:v>
                </c:pt>
                <c:pt idx="76">
                  <c:v>3.3719044558154998E-2</c:v>
                </c:pt>
                <c:pt idx="77">
                  <c:v>6.6203214243496511E-2</c:v>
                </c:pt>
                <c:pt idx="78">
                  <c:v>9.9297586320401088E-2</c:v>
                </c:pt>
                <c:pt idx="79">
                  <c:v>0.13299448231407673</c:v>
                </c:pt>
                <c:pt idx="80">
                  <c:v>0.16728628150032065</c:v>
                </c:pt>
                <c:pt idx="81">
                  <c:v>0.20216541582185954</c:v>
                </c:pt>
                <c:pt idx="82">
                  <c:v>0.23762436531615183</c:v>
                </c:pt>
                <c:pt idx="83">
                  <c:v>0.27365565402168368</c:v>
                </c:pt>
                <c:pt idx="84">
                  <c:v>0.31025184633438219</c:v>
                </c:pt>
                <c:pt idx="85">
                  <c:v>0.34740554378715505</c:v>
                </c:pt>
                <c:pt idx="86">
                  <c:v>0.38510938222911939</c:v>
                </c:pt>
                <c:pt idx="87">
                  <c:v>0.42335602938268391</c:v>
                </c:pt>
                <c:pt idx="88">
                  <c:v>0.46213818275979168</c:v>
                </c:pt>
                <c:pt idx="89">
                  <c:v>0.50144856791835668</c:v>
                </c:pt>
                <c:pt idx="90">
                  <c:v>0.54127993704405331</c:v>
                </c:pt>
                <c:pt idx="91">
                  <c:v>0.5816250678422259</c:v>
                </c:pt>
                <c:pt idx="92">
                  <c:v>0.62247676272645158</c:v>
                </c:pt>
                <c:pt idx="93">
                  <c:v>0.663827848289543</c:v>
                </c:pt>
                <c:pt idx="94">
                  <c:v>0.70567117504379873</c:v>
                </c:pt>
                <c:pt idx="95">
                  <c:v>0.7479996174139929</c:v>
                </c:pt>
                <c:pt idx="96">
                  <c:v>0.79080607396323899</c:v>
                </c:pt>
                <c:pt idx="97">
                  <c:v>0.83408346782379184</c:v>
                </c:pt>
                <c:pt idx="98">
                  <c:v>0.87782474729175863</c:v>
                </c:pt>
                <c:pt idx="99">
                  <c:v>0.92202288652231434</c:v>
                </c:pt>
                <c:pt idx="100">
                  <c:v>0.96667088622314079</c:v>
                </c:pt>
                <c:pt idx="101">
                  <c:v>1.0117617741836611</c:v>
                </c:pt>
                <c:pt idx="102">
                  <c:v>1.0572886053707302</c:v>
                </c:pt>
                <c:pt idx="103">
                  <c:v>1.1032444611568941</c:v>
                </c:pt>
                <c:pt idx="104">
                  <c:v>1.1496224469650285</c:v>
                </c:pt>
                <c:pt idx="105">
                  <c:v>1.19641568716251</c:v>
                </c:pt>
                <c:pt idx="106">
                  <c:v>1.243617315292636</c:v>
                </c:pt>
                <c:pt idx="107">
                  <c:v>1.2912204565221703</c:v>
                </c:pt>
                <c:pt idx="108">
                  <c:v>1.3392181972263622</c:v>
                </c:pt>
              </c:numCache>
            </c:numRef>
          </c:val>
          <c:extLst>
            <c:ext xmlns:c16="http://schemas.microsoft.com/office/drawing/2014/chart" uri="{C3380CC4-5D6E-409C-BE32-E72D297353CC}">
              <c16:uniqueId val="{00000006-3FC5-40A5-9E80-7B65188EAD38}"/>
            </c:ext>
          </c:extLst>
        </c:ser>
        <c:dLbls>
          <c:showLegendKey val="0"/>
          <c:showVal val="0"/>
          <c:showCatName val="0"/>
          <c:showSerName val="0"/>
          <c:showPercent val="0"/>
          <c:showBubbleSize val="0"/>
        </c:dLbls>
        <c:gapWidth val="0"/>
        <c:overlap val="100"/>
        <c:axId val="717428816"/>
        <c:axId val="717422992"/>
      </c:barChart>
      <c:lineChart>
        <c:grouping val="standard"/>
        <c:varyColors val="0"/>
        <c:ser>
          <c:idx val="7"/>
          <c:order val="2"/>
          <c:tx>
            <c:strRef>
              <c:f>'Figure 1.12'!$AC$2</c:f>
              <c:strCache>
                <c:ptCount val="1"/>
                <c:pt idx="0">
                  <c:v>Government-debt-to-GDP ratio</c:v>
                </c:pt>
              </c:strCache>
            </c:strRef>
          </c:tx>
          <c:spPr>
            <a:ln w="25400" cap="rnd">
              <a:solidFill>
                <a:schemeClr val="tx1"/>
              </a:solidFill>
              <a:round/>
            </a:ln>
            <a:effectLst/>
          </c:spPr>
          <c:marker>
            <c:symbol val="none"/>
          </c:marker>
          <c:cat>
            <c:numRef>
              <c:f>'Figure 1.12'!$U$3:$U$111</c:f>
              <c:numCache>
                <c:formatCode>General</c:formatCode>
                <c:ptCount val="109"/>
                <c:pt idx="0">
                  <c:v>2023</c:v>
                </c:pt>
                <c:pt idx="1">
                  <c:v>2023.25</c:v>
                </c:pt>
                <c:pt idx="2">
                  <c:v>2023.5</c:v>
                </c:pt>
                <c:pt idx="3">
                  <c:v>2023.75</c:v>
                </c:pt>
                <c:pt idx="4">
                  <c:v>24</c:v>
                </c:pt>
                <c:pt idx="5">
                  <c:v>24.25</c:v>
                </c:pt>
                <c:pt idx="6">
                  <c:v>24.5</c:v>
                </c:pt>
                <c:pt idx="7">
                  <c:v>24.75</c:v>
                </c:pt>
                <c:pt idx="8">
                  <c:v>25</c:v>
                </c:pt>
                <c:pt idx="9">
                  <c:v>25.25</c:v>
                </c:pt>
                <c:pt idx="10">
                  <c:v>25.5</c:v>
                </c:pt>
                <c:pt idx="11">
                  <c:v>25.75</c:v>
                </c:pt>
                <c:pt idx="12">
                  <c:v>26</c:v>
                </c:pt>
                <c:pt idx="13">
                  <c:v>26.25</c:v>
                </c:pt>
                <c:pt idx="14">
                  <c:v>26.5</c:v>
                </c:pt>
                <c:pt idx="15">
                  <c:v>26.75</c:v>
                </c:pt>
                <c:pt idx="16">
                  <c:v>27</c:v>
                </c:pt>
                <c:pt idx="17">
                  <c:v>27.25</c:v>
                </c:pt>
                <c:pt idx="18">
                  <c:v>27.5</c:v>
                </c:pt>
                <c:pt idx="19">
                  <c:v>27.75</c:v>
                </c:pt>
                <c:pt idx="20">
                  <c:v>28</c:v>
                </c:pt>
                <c:pt idx="21">
                  <c:v>28.25</c:v>
                </c:pt>
                <c:pt idx="22">
                  <c:v>28.5</c:v>
                </c:pt>
                <c:pt idx="23">
                  <c:v>28.75</c:v>
                </c:pt>
                <c:pt idx="24">
                  <c:v>29</c:v>
                </c:pt>
                <c:pt idx="25">
                  <c:v>29.25</c:v>
                </c:pt>
                <c:pt idx="26">
                  <c:v>29.5</c:v>
                </c:pt>
                <c:pt idx="27">
                  <c:v>29.75</c:v>
                </c:pt>
                <c:pt idx="28">
                  <c:v>30</c:v>
                </c:pt>
                <c:pt idx="29">
                  <c:v>30.25</c:v>
                </c:pt>
                <c:pt idx="30">
                  <c:v>30.5</c:v>
                </c:pt>
                <c:pt idx="31">
                  <c:v>30.75</c:v>
                </c:pt>
                <c:pt idx="32">
                  <c:v>31</c:v>
                </c:pt>
                <c:pt idx="33">
                  <c:v>31.25</c:v>
                </c:pt>
                <c:pt idx="34">
                  <c:v>31.5</c:v>
                </c:pt>
                <c:pt idx="35">
                  <c:v>31.75</c:v>
                </c:pt>
                <c:pt idx="36">
                  <c:v>32</c:v>
                </c:pt>
                <c:pt idx="37">
                  <c:v>32.25</c:v>
                </c:pt>
                <c:pt idx="38">
                  <c:v>32.5</c:v>
                </c:pt>
                <c:pt idx="39">
                  <c:v>32.75</c:v>
                </c:pt>
                <c:pt idx="40">
                  <c:v>33</c:v>
                </c:pt>
                <c:pt idx="41">
                  <c:v>33.25</c:v>
                </c:pt>
                <c:pt idx="42">
                  <c:v>33.5</c:v>
                </c:pt>
                <c:pt idx="43">
                  <c:v>33.75</c:v>
                </c:pt>
                <c:pt idx="44">
                  <c:v>34</c:v>
                </c:pt>
                <c:pt idx="45">
                  <c:v>34.25</c:v>
                </c:pt>
                <c:pt idx="46">
                  <c:v>34.5</c:v>
                </c:pt>
                <c:pt idx="47">
                  <c:v>34.75</c:v>
                </c:pt>
                <c:pt idx="48">
                  <c:v>35</c:v>
                </c:pt>
                <c:pt idx="49">
                  <c:v>35.25</c:v>
                </c:pt>
                <c:pt idx="50">
                  <c:v>35.5</c:v>
                </c:pt>
                <c:pt idx="51">
                  <c:v>35.75</c:v>
                </c:pt>
                <c:pt idx="52">
                  <c:v>36</c:v>
                </c:pt>
                <c:pt idx="53">
                  <c:v>36.25</c:v>
                </c:pt>
                <c:pt idx="54">
                  <c:v>36.5</c:v>
                </c:pt>
                <c:pt idx="55">
                  <c:v>36.75</c:v>
                </c:pt>
                <c:pt idx="56">
                  <c:v>37</c:v>
                </c:pt>
                <c:pt idx="57">
                  <c:v>37.25</c:v>
                </c:pt>
                <c:pt idx="58">
                  <c:v>37.5</c:v>
                </c:pt>
                <c:pt idx="59">
                  <c:v>37.75</c:v>
                </c:pt>
                <c:pt idx="60">
                  <c:v>38</c:v>
                </c:pt>
                <c:pt idx="61">
                  <c:v>38.25</c:v>
                </c:pt>
                <c:pt idx="62">
                  <c:v>38.5</c:v>
                </c:pt>
                <c:pt idx="63">
                  <c:v>38.75</c:v>
                </c:pt>
                <c:pt idx="64">
                  <c:v>39</c:v>
                </c:pt>
                <c:pt idx="65">
                  <c:v>39.25</c:v>
                </c:pt>
                <c:pt idx="66">
                  <c:v>39.5</c:v>
                </c:pt>
                <c:pt idx="67">
                  <c:v>39.75</c:v>
                </c:pt>
                <c:pt idx="68">
                  <c:v>40</c:v>
                </c:pt>
                <c:pt idx="69">
                  <c:v>40.25</c:v>
                </c:pt>
                <c:pt idx="70">
                  <c:v>40.5</c:v>
                </c:pt>
                <c:pt idx="71">
                  <c:v>40.75</c:v>
                </c:pt>
                <c:pt idx="72">
                  <c:v>41</c:v>
                </c:pt>
                <c:pt idx="73">
                  <c:v>41.25</c:v>
                </c:pt>
                <c:pt idx="74">
                  <c:v>41.5</c:v>
                </c:pt>
                <c:pt idx="75">
                  <c:v>41.75</c:v>
                </c:pt>
                <c:pt idx="76">
                  <c:v>42</c:v>
                </c:pt>
                <c:pt idx="77">
                  <c:v>42.25</c:v>
                </c:pt>
                <c:pt idx="78">
                  <c:v>42.5</c:v>
                </c:pt>
                <c:pt idx="79">
                  <c:v>42.75</c:v>
                </c:pt>
                <c:pt idx="80">
                  <c:v>43</c:v>
                </c:pt>
                <c:pt idx="81">
                  <c:v>43.25</c:v>
                </c:pt>
                <c:pt idx="82">
                  <c:v>43.5</c:v>
                </c:pt>
                <c:pt idx="83">
                  <c:v>43.75</c:v>
                </c:pt>
                <c:pt idx="84">
                  <c:v>44</c:v>
                </c:pt>
                <c:pt idx="85">
                  <c:v>44.25</c:v>
                </c:pt>
                <c:pt idx="86">
                  <c:v>44.5</c:v>
                </c:pt>
                <c:pt idx="87">
                  <c:v>44.75</c:v>
                </c:pt>
                <c:pt idx="88">
                  <c:v>45</c:v>
                </c:pt>
                <c:pt idx="89">
                  <c:v>45.25</c:v>
                </c:pt>
                <c:pt idx="90">
                  <c:v>45.5</c:v>
                </c:pt>
                <c:pt idx="91">
                  <c:v>45.75</c:v>
                </c:pt>
                <c:pt idx="92">
                  <c:v>46</c:v>
                </c:pt>
                <c:pt idx="93">
                  <c:v>46.25</c:v>
                </c:pt>
                <c:pt idx="94">
                  <c:v>46.5</c:v>
                </c:pt>
                <c:pt idx="95">
                  <c:v>46.75</c:v>
                </c:pt>
                <c:pt idx="96">
                  <c:v>47</c:v>
                </c:pt>
                <c:pt idx="97">
                  <c:v>47.25</c:v>
                </c:pt>
                <c:pt idx="98">
                  <c:v>47.5</c:v>
                </c:pt>
                <c:pt idx="99">
                  <c:v>47.75</c:v>
                </c:pt>
                <c:pt idx="100">
                  <c:v>48</c:v>
                </c:pt>
                <c:pt idx="101">
                  <c:v>48.25</c:v>
                </c:pt>
                <c:pt idx="102">
                  <c:v>48.5</c:v>
                </c:pt>
                <c:pt idx="103">
                  <c:v>48.75</c:v>
                </c:pt>
                <c:pt idx="104">
                  <c:v>49</c:v>
                </c:pt>
                <c:pt idx="105">
                  <c:v>49.25</c:v>
                </c:pt>
                <c:pt idx="106">
                  <c:v>49.5</c:v>
                </c:pt>
                <c:pt idx="107">
                  <c:v>49.75</c:v>
                </c:pt>
                <c:pt idx="108">
                  <c:v>50</c:v>
                </c:pt>
              </c:numCache>
            </c:numRef>
          </c:cat>
          <c:val>
            <c:numRef>
              <c:f>'Figure 1.12'!$AC$3:$AC$111</c:f>
              <c:numCache>
                <c:formatCode>General</c:formatCode>
                <c:ptCount val="109"/>
                <c:pt idx="0">
                  <c:v>0</c:v>
                </c:pt>
                <c:pt idx="1">
                  <c:v>9.1336742418146599E-2</c:v>
                </c:pt>
                <c:pt idx="2">
                  <c:v>0.23989353892259757</c:v>
                </c:pt>
                <c:pt idx="3">
                  <c:v>0.39790459620654417</c:v>
                </c:pt>
                <c:pt idx="4">
                  <c:v>0.5505637076372194</c:v>
                </c:pt>
                <c:pt idx="5">
                  <c:v>0.69761782782438164</c:v>
                </c:pt>
                <c:pt idx="6">
                  <c:v>0.83941389403736633</c:v>
                </c:pt>
                <c:pt idx="7">
                  <c:v>0.97631193189005039</c:v>
                </c:pt>
                <c:pt idx="8">
                  <c:v>1.1086605802151261</c:v>
                </c:pt>
                <c:pt idx="9">
                  <c:v>1.2367962577321201</c:v>
                </c:pt>
                <c:pt idx="10">
                  <c:v>1.3610432518354809</c:v>
                </c:pt>
                <c:pt idx="11">
                  <c:v>1.4817138010474462</c:v>
                </c:pt>
                <c:pt idx="12">
                  <c:v>1.5991081574026733</c:v>
                </c:pt>
                <c:pt idx="13">
                  <c:v>1.7135146439925419</c:v>
                </c:pt>
                <c:pt idx="14">
                  <c:v>1.8252097205034401</c:v>
                </c:pt>
                <c:pt idx="15">
                  <c:v>1.934458070248346</c:v>
                </c:pt>
                <c:pt idx="16">
                  <c:v>2.0415127267540356</c:v>
                </c:pt>
                <c:pt idx="17">
                  <c:v>2.1466152665276406</c:v>
                </c:pt>
                <c:pt idx="18">
                  <c:v>2.249996107650154</c:v>
                </c:pt>
                <c:pt idx="19">
                  <c:v>2.3518749710689679</c:v>
                </c:pt>
                <c:pt idx="20">
                  <c:v>2.4524615774759839</c:v>
                </c:pt>
                <c:pt idx="21">
                  <c:v>2.5519566411840833</c:v>
                </c:pt>
                <c:pt idx="22">
                  <c:v>2.6505530821995249</c:v>
                </c:pt>
                <c:pt idx="23">
                  <c:v>2.7484367501922069</c:v>
                </c:pt>
                <c:pt idx="24">
                  <c:v>2.84578361790917</c:v>
                </c:pt>
                <c:pt idx="25">
                  <c:v>2.94274227368998</c:v>
                </c:pt>
                <c:pt idx="26">
                  <c:v>3.039363113055038</c:v>
                </c:pt>
                <c:pt idx="27">
                  <c:v>3.1353444560872967</c:v>
                </c:pt>
                <c:pt idx="28">
                  <c:v>3.2291650535956951</c:v>
                </c:pt>
                <c:pt idx="29">
                  <c:v>3.3229360823454845</c:v>
                </c:pt>
                <c:pt idx="30">
                  <c:v>3.4173143479224741</c:v>
                </c:pt>
                <c:pt idx="31">
                  <c:v>3.5132892573044083</c:v>
                </c:pt>
                <c:pt idx="32">
                  <c:v>3.6106296505854063</c:v>
                </c:pt>
                <c:pt idx="33">
                  <c:v>3.7090574485076688</c:v>
                </c:pt>
                <c:pt idx="34">
                  <c:v>3.8085504766982146</c:v>
                </c:pt>
                <c:pt idx="35">
                  <c:v>3.9090540080288116</c:v>
                </c:pt>
                <c:pt idx="36">
                  <c:v>4.0105171188347111</c:v>
                </c:pt>
                <c:pt idx="37">
                  <c:v>4.1128935095067201</c:v>
                </c:pt>
                <c:pt idx="38">
                  <c:v>4.2161410571257321</c:v>
                </c:pt>
                <c:pt idx="39">
                  <c:v>4.3202213718792191</c:v>
                </c:pt>
                <c:pt idx="40">
                  <c:v>4.4250993987835727</c:v>
                </c:pt>
                <c:pt idx="41">
                  <c:v>4.530743061233399</c:v>
                </c:pt>
                <c:pt idx="42">
                  <c:v>4.637122941832561</c:v>
                </c:pt>
                <c:pt idx="43">
                  <c:v>4.7442119964371985</c:v>
                </c:pt>
                <c:pt idx="44">
                  <c:v>4.8519852978160527</c:v>
                </c:pt>
                <c:pt idx="45">
                  <c:v>4.9604198057367155</c:v>
                </c:pt>
                <c:pt idx="46">
                  <c:v>5.0694941606504553</c:v>
                </c:pt>
                <c:pt idx="47">
                  <c:v>5.1791884984674583</c:v>
                </c:pt>
                <c:pt idx="48">
                  <c:v>5.2894842841844083</c:v>
                </c:pt>
                <c:pt idx="49">
                  <c:v>5.4003641623861629</c:v>
                </c:pt>
                <c:pt idx="50">
                  <c:v>5.5118118228516977</c:v>
                </c:pt>
                <c:pt idx="51">
                  <c:v>5.6238118796923411</c:v>
                </c:pt>
                <c:pt idx="52">
                  <c:v>5.7363497626224271</c:v>
                </c:pt>
                <c:pt idx="53">
                  <c:v>5.8494116191148748</c:v>
                </c:pt>
                <c:pt idx="54">
                  <c:v>5.9629842263265296</c:v>
                </c:pt>
                <c:pt idx="55">
                  <c:v>6.0770549118028594</c:v>
                </c:pt>
                <c:pt idx="56">
                  <c:v>6.1916114820751211</c:v>
                </c:pt>
                <c:pt idx="57">
                  <c:v>6.3066421583567225</c:v>
                </c:pt>
                <c:pt idx="58">
                  <c:v>6.4221355186332874</c:v>
                </c:pt>
                <c:pt idx="59">
                  <c:v>6.5380804455106727</c:v>
                </c:pt>
                <c:pt idx="60">
                  <c:v>6.6544660792557497</c:v>
                </c:pt>
                <c:pt idx="61">
                  <c:v>6.7712817755182897</c:v>
                </c:pt>
                <c:pt idx="62">
                  <c:v>6.888517067279885</c:v>
                </c:pt>
                <c:pt idx="63">
                  <c:v>7.0061616306165355</c:v>
                </c:pt>
                <c:pt idx="64">
                  <c:v>7.1242052539048011</c:v>
                </c:pt>
                <c:pt idx="65">
                  <c:v>7.2426378101404065</c:v>
                </c:pt>
                <c:pt idx="66">
                  <c:v>7.3614492320601475</c:v>
                </c:pt>
                <c:pt idx="67">
                  <c:v>7.4806294898023928</c:v>
                </c:pt>
                <c:pt idx="68">
                  <c:v>7.6001685708487763</c:v>
                </c:pt>
                <c:pt idx="69">
                  <c:v>7.7200564620250933</c:v>
                </c:pt>
                <c:pt idx="70">
                  <c:v>7.8402831333526777</c:v>
                </c:pt>
                <c:pt idx="71">
                  <c:v>7.9608385235603976</c:v>
                </c:pt>
                <c:pt idx="72">
                  <c:v>8.0817125270810557</c:v>
                </c:pt>
                <c:pt idx="73">
                  <c:v>8.2028949823717419</c:v>
                </c:pt>
                <c:pt idx="74">
                  <c:v>8.3243756614073128</c:v>
                </c:pt>
                <c:pt idx="75">
                  <c:v>8.4461442602054699</c:v>
                </c:pt>
                <c:pt idx="76">
                  <c:v>8.5681903902542498</c:v>
                </c:pt>
                <c:pt idx="77">
                  <c:v>8.6905035707150127</c:v>
                </c:pt>
                <c:pt idx="78">
                  <c:v>8.8130732212840179</c:v>
                </c:pt>
                <c:pt idx="79">
                  <c:v>8.9358886555992676</c:v>
                </c:pt>
                <c:pt idx="80">
                  <c:v>9.0589390750837069</c:v>
                </c:pt>
                <c:pt idx="81">
                  <c:v>9.1822135631186796</c:v>
                </c:pt>
                <c:pt idx="82">
                  <c:v>9.305701079444038</c:v>
                </c:pt>
                <c:pt idx="83">
                  <c:v>9.4293904546831158</c:v>
                </c:pt>
                <c:pt idx="84">
                  <c:v>9.5532703848904212</c:v>
                </c:pt>
                <c:pt idx="85">
                  <c:v>9.6773294260208651</c:v>
                </c:pt>
                <c:pt idx="86">
                  <c:v>9.8015559882161494</c:v>
                </c:pt>
                <c:pt idx="87">
                  <c:v>9.9259383298058594</c:v>
                </c:pt>
                <c:pt idx="88">
                  <c:v>10.050464550914249</c:v>
                </c:pt>
                <c:pt idx="89">
                  <c:v>10.175122586563633</c:v>
                </c:pt>
                <c:pt idx="90">
                  <c:v>10.299900199159762</c:v>
                </c:pt>
                <c:pt idx="91">
                  <c:v>10.424784970240797</c:v>
                </c:pt>
                <c:pt idx="92">
                  <c:v>10.549764291368355</c:v>
                </c:pt>
                <c:pt idx="93">
                  <c:v>10.67482535403088</c:v>
                </c:pt>
                <c:pt idx="94">
                  <c:v>10.799955138429837</c:v>
                </c:pt>
                <c:pt idx="95">
                  <c:v>10.925140401012602</c:v>
                </c:pt>
                <c:pt idx="96">
                  <c:v>11.050367660618354</c:v>
                </c:pt>
                <c:pt idx="97">
                  <c:v>11.175623183106051</c:v>
                </c:pt>
                <c:pt idx="98">
                  <c:v>11.300892964346289</c:v>
                </c:pt>
                <c:pt idx="99">
                  <c:v>11.426162711487795</c:v>
                </c:pt>
                <c:pt idx="100">
                  <c:v>11.551417822455811</c:v>
                </c:pt>
                <c:pt idx="101">
                  <c:v>11.676643363734394</c:v>
                </c:pt>
                <c:pt idx="102">
                  <c:v>11.801824046632834</c:v>
                </c:pt>
                <c:pt idx="103">
                  <c:v>11.926944202502533</c:v>
                </c:pt>
                <c:pt idx="104">
                  <c:v>12.051987757797455</c:v>
                </c:pt>
                <c:pt idx="105">
                  <c:v>12.176938210595422</c:v>
                </c:pt>
                <c:pt idx="106">
                  <c:v>12.301778611370118</c:v>
                </c:pt>
                <c:pt idx="107">
                  <c:v>12.426491552726949</c:v>
                </c:pt>
                <c:pt idx="108">
                  <c:v>12.551059175911728</c:v>
                </c:pt>
              </c:numCache>
            </c:numRef>
          </c:val>
          <c:smooth val="0"/>
          <c:extLst>
            <c:ext xmlns:c16="http://schemas.microsoft.com/office/drawing/2014/chart" uri="{C3380CC4-5D6E-409C-BE32-E72D297353CC}">
              <c16:uniqueId val="{00000007-3FC5-40A5-9E80-7B65188EAD38}"/>
            </c:ext>
          </c:extLst>
        </c:ser>
        <c:dLbls>
          <c:showLegendKey val="0"/>
          <c:showVal val="0"/>
          <c:showCatName val="0"/>
          <c:showSerName val="0"/>
          <c:showPercent val="0"/>
          <c:showBubbleSize val="0"/>
        </c:dLbls>
        <c:marker val="1"/>
        <c:smooth val="0"/>
        <c:axId val="1468737488"/>
        <c:axId val="622743120"/>
      </c:lineChart>
      <c:catAx>
        <c:axId val="717428816"/>
        <c:scaling>
          <c:orientation val="minMax"/>
        </c:scaling>
        <c:delete val="0"/>
        <c:axPos val="b"/>
        <c:numFmt formatCode="General" sourceLinked="1"/>
        <c:majorTickMark val="none"/>
        <c:minorTickMark val="none"/>
        <c:tickLblPos val="low"/>
        <c:spPr>
          <a:noFill/>
          <a:ln w="9525" cap="flat" cmpd="sng" algn="ctr">
            <a:no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HelveticaNeueLT Std"/>
                <a:ea typeface="+mn-ea"/>
                <a:cs typeface="+mn-cs"/>
              </a:defRPr>
            </a:pPr>
            <a:endParaRPr lang="en-US"/>
          </a:p>
        </c:txPr>
        <c:crossAx val="717422992"/>
        <c:crosses val="autoZero"/>
        <c:auto val="1"/>
        <c:lblAlgn val="ctr"/>
        <c:lblOffset val="100"/>
        <c:tickLblSkip val="12"/>
        <c:noMultiLvlLbl val="0"/>
      </c:catAx>
      <c:valAx>
        <c:axId val="717422992"/>
        <c:scaling>
          <c:orientation val="minMax"/>
          <c:max val="28"/>
          <c:min val="-20"/>
        </c:scaling>
        <c:delete val="0"/>
        <c:axPos val="l"/>
        <c:numFmt formatCode="General" sourceLinked="1"/>
        <c:majorTickMark val="in"/>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HelveticaNeueLT Std"/>
                <a:ea typeface="+mn-ea"/>
                <a:cs typeface="+mn-cs"/>
              </a:defRPr>
            </a:pPr>
            <a:endParaRPr lang="en-US"/>
          </a:p>
        </c:txPr>
        <c:crossAx val="717428816"/>
        <c:crossesAt val="1"/>
        <c:crossBetween val="between"/>
      </c:valAx>
      <c:valAx>
        <c:axId val="622743120"/>
        <c:scaling>
          <c:orientation val="minMax"/>
          <c:max val="28"/>
          <c:min val="-20"/>
        </c:scaling>
        <c:delete val="1"/>
        <c:axPos val="r"/>
        <c:numFmt formatCode="General" sourceLinked="1"/>
        <c:majorTickMark val="out"/>
        <c:minorTickMark val="none"/>
        <c:tickLblPos val="nextTo"/>
        <c:crossAx val="1468737488"/>
        <c:crosses val="max"/>
        <c:crossBetween val="between"/>
      </c:valAx>
      <c:catAx>
        <c:axId val="1468737488"/>
        <c:scaling>
          <c:orientation val="minMax"/>
        </c:scaling>
        <c:delete val="1"/>
        <c:axPos val="b"/>
        <c:numFmt formatCode="General" sourceLinked="1"/>
        <c:majorTickMark val="out"/>
        <c:minorTickMark val="none"/>
        <c:tickLblPos val="nextTo"/>
        <c:crossAx val="622743120"/>
        <c:crosses val="autoZero"/>
        <c:auto val="1"/>
        <c:lblAlgn val="ctr"/>
        <c:lblOffset val="100"/>
        <c:noMultiLvlLbl val="0"/>
      </c:catAx>
      <c:spPr>
        <a:noFill/>
        <a:ln>
          <a:noFill/>
        </a:ln>
        <a:effectLst/>
      </c:spPr>
    </c:plotArea>
    <c:legend>
      <c:legendPos val="b"/>
      <c:layout>
        <c:manualLayout>
          <c:xMode val="edge"/>
          <c:yMode val="edge"/>
          <c:x val="3.1241840843193029E-2"/>
          <c:y val="0.85523990039017206"/>
          <c:w val="0.96059785720502211"/>
          <c:h val="0.12004758688134534"/>
        </c:manualLayout>
      </c:layout>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HelveticaNeueLT Std"/>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000">
          <a:solidFill>
            <a:sysClr val="windowText" lastClr="000000"/>
          </a:solidFill>
          <a:latin typeface="HelveticaNeueLT Std"/>
        </a:defRPr>
      </a:pPr>
      <a:endParaRPr lang="en-US"/>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400048021646681E-2"/>
          <c:y val="4.1750508189443682E-2"/>
          <c:w val="0.88399997134109354"/>
          <c:h val="0.89014836795252228"/>
        </c:manualLayout>
      </c:layout>
      <c:barChart>
        <c:barDir val="col"/>
        <c:grouping val="stacked"/>
        <c:varyColors val="0"/>
        <c:ser>
          <c:idx val="0"/>
          <c:order val="0"/>
          <c:tx>
            <c:strRef>
              <c:f>'Figure 1.12'!$AF$2</c:f>
              <c:strCache>
                <c:ptCount val="1"/>
                <c:pt idx="0">
                  <c:v>Carbon revenue</c:v>
                </c:pt>
              </c:strCache>
            </c:strRef>
          </c:tx>
          <c:spPr>
            <a:pattFill prst="pct40">
              <a:fgClr>
                <a:schemeClr val="accent5">
                  <a:lumMod val="60000"/>
                  <a:lumOff val="40000"/>
                </a:schemeClr>
              </a:fgClr>
              <a:bgClr>
                <a:schemeClr val="bg1"/>
              </a:bgClr>
            </a:pattFill>
            <a:ln>
              <a:noFill/>
            </a:ln>
            <a:effectLst/>
          </c:spPr>
          <c:invertIfNegative val="0"/>
          <c:cat>
            <c:numRef>
              <c:f>'Figure 1.12'!$AE$3:$AE$111</c:f>
              <c:numCache>
                <c:formatCode>General</c:formatCode>
                <c:ptCount val="109"/>
                <c:pt idx="0">
                  <c:v>2023</c:v>
                </c:pt>
                <c:pt idx="1">
                  <c:v>2023.25</c:v>
                </c:pt>
                <c:pt idx="2">
                  <c:v>2023.5</c:v>
                </c:pt>
                <c:pt idx="3">
                  <c:v>2023.75</c:v>
                </c:pt>
                <c:pt idx="4">
                  <c:v>24</c:v>
                </c:pt>
                <c:pt idx="5">
                  <c:v>24.25</c:v>
                </c:pt>
                <c:pt idx="6">
                  <c:v>24.5</c:v>
                </c:pt>
                <c:pt idx="7">
                  <c:v>24.75</c:v>
                </c:pt>
                <c:pt idx="8">
                  <c:v>25</c:v>
                </c:pt>
                <c:pt idx="9">
                  <c:v>25.25</c:v>
                </c:pt>
                <c:pt idx="10">
                  <c:v>25.5</c:v>
                </c:pt>
                <c:pt idx="11">
                  <c:v>25.75</c:v>
                </c:pt>
                <c:pt idx="12">
                  <c:v>26</c:v>
                </c:pt>
                <c:pt idx="13">
                  <c:v>26.25</c:v>
                </c:pt>
                <c:pt idx="14">
                  <c:v>26.5</c:v>
                </c:pt>
                <c:pt idx="15">
                  <c:v>26.75</c:v>
                </c:pt>
                <c:pt idx="16">
                  <c:v>27</c:v>
                </c:pt>
                <c:pt idx="17">
                  <c:v>27.25</c:v>
                </c:pt>
                <c:pt idx="18">
                  <c:v>27.5</c:v>
                </c:pt>
                <c:pt idx="19">
                  <c:v>27.75</c:v>
                </c:pt>
                <c:pt idx="20">
                  <c:v>28</c:v>
                </c:pt>
                <c:pt idx="21">
                  <c:v>28.25</c:v>
                </c:pt>
                <c:pt idx="22">
                  <c:v>28.5</c:v>
                </c:pt>
                <c:pt idx="23">
                  <c:v>28.75</c:v>
                </c:pt>
                <c:pt idx="24">
                  <c:v>29</c:v>
                </c:pt>
                <c:pt idx="25">
                  <c:v>29.25</c:v>
                </c:pt>
                <c:pt idx="26">
                  <c:v>29.5</c:v>
                </c:pt>
                <c:pt idx="27">
                  <c:v>29.75</c:v>
                </c:pt>
                <c:pt idx="28">
                  <c:v>30</c:v>
                </c:pt>
                <c:pt idx="29">
                  <c:v>30.25</c:v>
                </c:pt>
                <c:pt idx="30">
                  <c:v>30.5</c:v>
                </c:pt>
                <c:pt idx="31">
                  <c:v>30.75</c:v>
                </c:pt>
                <c:pt idx="32">
                  <c:v>31</c:v>
                </c:pt>
                <c:pt idx="33">
                  <c:v>31.25</c:v>
                </c:pt>
                <c:pt idx="34">
                  <c:v>31.5</c:v>
                </c:pt>
                <c:pt idx="35">
                  <c:v>31.75</c:v>
                </c:pt>
                <c:pt idx="36">
                  <c:v>32</c:v>
                </c:pt>
                <c:pt idx="37">
                  <c:v>32.25</c:v>
                </c:pt>
                <c:pt idx="38">
                  <c:v>32.5</c:v>
                </c:pt>
                <c:pt idx="39">
                  <c:v>32.75</c:v>
                </c:pt>
                <c:pt idx="40">
                  <c:v>33</c:v>
                </c:pt>
                <c:pt idx="41">
                  <c:v>33.25</c:v>
                </c:pt>
                <c:pt idx="42">
                  <c:v>33.5</c:v>
                </c:pt>
                <c:pt idx="43">
                  <c:v>33.75</c:v>
                </c:pt>
                <c:pt idx="44">
                  <c:v>34</c:v>
                </c:pt>
                <c:pt idx="45">
                  <c:v>34.25</c:v>
                </c:pt>
                <c:pt idx="46">
                  <c:v>34.5</c:v>
                </c:pt>
                <c:pt idx="47">
                  <c:v>34.75</c:v>
                </c:pt>
                <c:pt idx="48">
                  <c:v>35</c:v>
                </c:pt>
                <c:pt idx="49">
                  <c:v>35.25</c:v>
                </c:pt>
                <c:pt idx="50">
                  <c:v>35.5</c:v>
                </c:pt>
                <c:pt idx="51">
                  <c:v>35.75</c:v>
                </c:pt>
                <c:pt idx="52">
                  <c:v>36</c:v>
                </c:pt>
                <c:pt idx="53">
                  <c:v>36.25</c:v>
                </c:pt>
                <c:pt idx="54">
                  <c:v>36.5</c:v>
                </c:pt>
                <c:pt idx="55">
                  <c:v>36.75</c:v>
                </c:pt>
                <c:pt idx="56">
                  <c:v>37</c:v>
                </c:pt>
                <c:pt idx="57">
                  <c:v>37.25</c:v>
                </c:pt>
                <c:pt idx="58">
                  <c:v>37.5</c:v>
                </c:pt>
                <c:pt idx="59">
                  <c:v>37.75</c:v>
                </c:pt>
                <c:pt idx="60">
                  <c:v>38</c:v>
                </c:pt>
                <c:pt idx="61">
                  <c:v>38.25</c:v>
                </c:pt>
                <c:pt idx="62">
                  <c:v>38.5</c:v>
                </c:pt>
                <c:pt idx="63">
                  <c:v>38.75</c:v>
                </c:pt>
                <c:pt idx="64">
                  <c:v>39</c:v>
                </c:pt>
                <c:pt idx="65">
                  <c:v>39.25</c:v>
                </c:pt>
                <c:pt idx="66">
                  <c:v>39.5</c:v>
                </c:pt>
                <c:pt idx="67">
                  <c:v>39.75</c:v>
                </c:pt>
                <c:pt idx="68">
                  <c:v>40</c:v>
                </c:pt>
                <c:pt idx="69">
                  <c:v>40.25</c:v>
                </c:pt>
                <c:pt idx="70">
                  <c:v>40.5</c:v>
                </c:pt>
                <c:pt idx="71">
                  <c:v>40.75</c:v>
                </c:pt>
                <c:pt idx="72">
                  <c:v>41</c:v>
                </c:pt>
                <c:pt idx="73">
                  <c:v>41.25</c:v>
                </c:pt>
                <c:pt idx="74">
                  <c:v>41.5</c:v>
                </c:pt>
                <c:pt idx="75">
                  <c:v>41.75</c:v>
                </c:pt>
                <c:pt idx="76">
                  <c:v>42</c:v>
                </c:pt>
                <c:pt idx="77">
                  <c:v>42.25</c:v>
                </c:pt>
                <c:pt idx="78">
                  <c:v>42.5</c:v>
                </c:pt>
                <c:pt idx="79">
                  <c:v>42.75</c:v>
                </c:pt>
                <c:pt idx="80">
                  <c:v>43</c:v>
                </c:pt>
                <c:pt idx="81">
                  <c:v>43.25</c:v>
                </c:pt>
                <c:pt idx="82">
                  <c:v>43.5</c:v>
                </c:pt>
                <c:pt idx="83">
                  <c:v>43.75</c:v>
                </c:pt>
                <c:pt idx="84">
                  <c:v>44</c:v>
                </c:pt>
                <c:pt idx="85">
                  <c:v>44.25</c:v>
                </c:pt>
                <c:pt idx="86">
                  <c:v>44.5</c:v>
                </c:pt>
                <c:pt idx="87">
                  <c:v>44.75</c:v>
                </c:pt>
                <c:pt idx="88">
                  <c:v>45</c:v>
                </c:pt>
                <c:pt idx="89">
                  <c:v>45.25</c:v>
                </c:pt>
                <c:pt idx="90">
                  <c:v>45.5</c:v>
                </c:pt>
                <c:pt idx="91">
                  <c:v>45.75</c:v>
                </c:pt>
                <c:pt idx="92">
                  <c:v>46</c:v>
                </c:pt>
                <c:pt idx="93">
                  <c:v>46.25</c:v>
                </c:pt>
                <c:pt idx="94">
                  <c:v>46.5</c:v>
                </c:pt>
                <c:pt idx="95">
                  <c:v>46.75</c:v>
                </c:pt>
                <c:pt idx="96">
                  <c:v>47</c:v>
                </c:pt>
                <c:pt idx="97">
                  <c:v>47.25</c:v>
                </c:pt>
                <c:pt idx="98">
                  <c:v>47.5</c:v>
                </c:pt>
                <c:pt idx="99">
                  <c:v>47.75</c:v>
                </c:pt>
                <c:pt idx="100">
                  <c:v>48</c:v>
                </c:pt>
                <c:pt idx="101">
                  <c:v>48.25</c:v>
                </c:pt>
                <c:pt idx="102">
                  <c:v>48.5</c:v>
                </c:pt>
                <c:pt idx="103">
                  <c:v>48.75</c:v>
                </c:pt>
                <c:pt idx="104">
                  <c:v>49</c:v>
                </c:pt>
                <c:pt idx="105">
                  <c:v>49.25</c:v>
                </c:pt>
                <c:pt idx="106">
                  <c:v>49.5</c:v>
                </c:pt>
                <c:pt idx="107">
                  <c:v>49.75</c:v>
                </c:pt>
                <c:pt idx="108">
                  <c:v>50</c:v>
                </c:pt>
              </c:numCache>
            </c:numRef>
          </c:cat>
          <c:val>
            <c:numRef>
              <c:f>'Figure 1.12'!$AF$3:$AF$111</c:f>
              <c:numCache>
                <c:formatCode>General</c:formatCode>
                <c:ptCount val="109"/>
                <c:pt idx="0">
                  <c:v>0</c:v>
                </c:pt>
                <c:pt idx="1">
                  <c:v>-1.2157720078541281E-2</c:v>
                </c:pt>
                <c:pt idx="2">
                  <c:v>-3.6757839998409508E-2</c:v>
                </c:pt>
                <c:pt idx="3">
                  <c:v>-7.352896213320409E-2</c:v>
                </c:pt>
                <c:pt idx="4">
                  <c:v>-0.12219801272083822</c:v>
                </c:pt>
                <c:pt idx="5">
                  <c:v>-0.18249383102824657</c:v>
                </c:pt>
                <c:pt idx="6">
                  <c:v>-0.25414688718837181</c:v>
                </c:pt>
                <c:pt idx="7">
                  <c:v>-0.33688923788919317</c:v>
                </c:pt>
                <c:pt idx="8">
                  <c:v>-0.43045432675745748</c:v>
                </c:pt>
                <c:pt idx="9">
                  <c:v>-0.53457677973439854</c:v>
                </c:pt>
                <c:pt idx="10">
                  <c:v>-0.64899222169202397</c:v>
                </c:pt>
                <c:pt idx="11">
                  <c:v>-0.77343712762831196</c:v>
                </c:pt>
                <c:pt idx="12">
                  <c:v>-0.90764870945983145</c:v>
                </c:pt>
                <c:pt idx="13">
                  <c:v>-1.0513648353062406</c:v>
                </c:pt>
                <c:pt idx="14">
                  <c:v>-1.2043239770207992</c:v>
                </c:pt>
                <c:pt idx="15">
                  <c:v>-1.3662651815372948</c:v>
                </c:pt>
                <c:pt idx="16">
                  <c:v>-1.536928062548188</c:v>
                </c:pt>
                <c:pt idx="17">
                  <c:v>-1.7160528096117924</c:v>
                </c:pt>
                <c:pt idx="18">
                  <c:v>-1.9033802124603052</c:v>
                </c:pt>
                <c:pt idx="19">
                  <c:v>-2.0986516985659263</c:v>
                </c:pt>
                <c:pt idx="20">
                  <c:v>-2.301609382692603</c:v>
                </c:pt>
                <c:pt idx="21">
                  <c:v>-2.511996127441587</c:v>
                </c:pt>
                <c:pt idx="22">
                  <c:v>-2.7295556141790707</c:v>
                </c:pt>
                <c:pt idx="23">
                  <c:v>-2.954032423582817</c:v>
                </c:pt>
                <c:pt idx="24">
                  <c:v>-3.1851721258713246</c:v>
                </c:pt>
                <c:pt idx="25">
                  <c:v>-3.4227213810508532</c:v>
                </c:pt>
                <c:pt idx="26">
                  <c:v>-3.6664280505565907</c:v>
                </c:pt>
                <c:pt idx="27">
                  <c:v>-3.9160413148686146</c:v>
                </c:pt>
                <c:pt idx="28">
                  <c:v>-4.171311799070935</c:v>
                </c:pt>
                <c:pt idx="29">
                  <c:v>-4.4319917067712797</c:v>
                </c:pt>
                <c:pt idx="30">
                  <c:v>-4.6978349349249369</c:v>
                </c:pt>
                <c:pt idx="31">
                  <c:v>-4.9685977885664236</c:v>
                </c:pt>
                <c:pt idx="32">
                  <c:v>-5.2440946060568718</c:v>
                </c:pt>
                <c:pt idx="33">
                  <c:v>-5.5240869571242719</c:v>
                </c:pt>
                <c:pt idx="34">
                  <c:v>-5.8083377925977349</c:v>
                </c:pt>
                <c:pt idx="35">
                  <c:v>-6.0966119280411899</c:v>
                </c:pt>
                <c:pt idx="36">
                  <c:v>-6.3886761146394004</c:v>
                </c:pt>
                <c:pt idx="37">
                  <c:v>-6.6842991693628262</c:v>
                </c:pt>
                <c:pt idx="38">
                  <c:v>-6.9832520993650844</c:v>
                </c:pt>
                <c:pt idx="39">
                  <c:v>-7.2853082288502984</c:v>
                </c:pt>
                <c:pt idx="40">
                  <c:v>-7.5902433266495937</c:v>
                </c:pt>
                <c:pt idx="41">
                  <c:v>-7.8978357341294299</c:v>
                </c:pt>
                <c:pt idx="42">
                  <c:v>-8.2078664928831451</c:v>
                </c:pt>
                <c:pt idx="43">
                  <c:v>-8.5201194716777504</c:v>
                </c:pt>
                <c:pt idx="44">
                  <c:v>-8.8343814921665036</c:v>
                </c:pt>
                <c:pt idx="45">
                  <c:v>-9.1504424528875461</c:v>
                </c:pt>
                <c:pt idx="46">
                  <c:v>-9.4680954510918749</c:v>
                </c:pt>
                <c:pt idx="47">
                  <c:v>-9.7871369019405456</c:v>
                </c:pt>
                <c:pt idx="48">
                  <c:v>-10.107366654660101</c:v>
                </c:pt>
                <c:pt idx="49">
                  <c:v>-10.428588105257424</c:v>
                </c:pt>
                <c:pt idx="50">
                  <c:v>-10.750608305422432</c:v>
                </c:pt>
                <c:pt idx="51">
                  <c:v>-11.073238067245168</c:v>
                </c:pt>
                <c:pt idx="52">
                  <c:v>-11.396292063429293</c:v>
                </c:pt>
                <c:pt idx="53">
                  <c:v>-11.719588922698257</c:v>
                </c:pt>
                <c:pt idx="54">
                  <c:v>-12.042951320121141</c:v>
                </c:pt>
                <c:pt idx="55">
                  <c:v>-12.366206062083819</c:v>
                </c:pt>
                <c:pt idx="56">
                  <c:v>-12.689184165691852</c:v>
                </c:pt>
                <c:pt idx="57">
                  <c:v>-13.011720932406728</c:v>
                </c:pt>
                <c:pt idx="58">
                  <c:v>-13.333656015749877</c:v>
                </c:pt>
                <c:pt idx="59">
                  <c:v>-13.654833482907216</c:v>
                </c:pt>
                <c:pt idx="60">
                  <c:v>-13.975101870131123</c:v>
                </c:pt>
                <c:pt idx="61">
                  <c:v>-14.294314231851761</c:v>
                </c:pt>
                <c:pt idx="62">
                  <c:v>-14.612328183442756</c:v>
                </c:pt>
                <c:pt idx="63">
                  <c:v>-14.929005937583293</c:v>
                </c:pt>
                <c:pt idx="64">
                  <c:v>-15.244214334224099</c:v>
                </c:pt>
                <c:pt idx="65">
                  <c:v>-15.557824864178237</c:v>
                </c:pt>
                <c:pt idx="66">
                  <c:v>-15.869713686389838</c:v>
                </c:pt>
                <c:pt idx="67">
                  <c:v>-16.179761638927797</c:v>
                </c:pt>
                <c:pt idx="68">
                  <c:v>-16.487854243817242</c:v>
                </c:pt>
                <c:pt idx="69">
                  <c:v>-16.793881705831854</c:v>
                </c:pt>
                <c:pt idx="70">
                  <c:v>-17.097738905400181</c:v>
                </c:pt>
                <c:pt idx="71">
                  <c:v>-17.399325385769664</c:v>
                </c:pt>
                <c:pt idx="72">
                  <c:v>-17.698545334636339</c:v>
                </c:pt>
                <c:pt idx="73">
                  <c:v>-17.995307560455203</c:v>
                </c:pt>
                <c:pt idx="74">
                  <c:v>-18.289525463673431</c:v>
                </c:pt>
                <c:pt idx="75">
                  <c:v>-18.581117003115835</c:v>
                </c:pt>
                <c:pt idx="76">
                  <c:v>-18.87000465781427</c:v>
                </c:pt>
                <c:pt idx="77">
                  <c:v>-19.156115384576623</c:v>
                </c:pt>
                <c:pt idx="78">
                  <c:v>-19.439380571615867</c:v>
                </c:pt>
                <c:pt idx="79">
                  <c:v>-19.719735988543917</c:v>
                </c:pt>
                <c:pt idx="80">
                  <c:v>-19.997121733096428</c:v>
                </c:pt>
                <c:pt idx="81">
                  <c:v>-20.271482174956194</c:v>
                </c:pt>
                <c:pt idx="82">
                  <c:v>-20.542765897066726</c:v>
                </c:pt>
                <c:pt idx="83">
                  <c:v>-20.810925634810872</c:v>
                </c:pt>
                <c:pt idx="84">
                  <c:v>-21.075918213490855</c:v>
                </c:pt>
                <c:pt idx="85">
                  <c:v>-21.337704484547682</c:v>
                </c:pt>
                <c:pt idx="86">
                  <c:v>-21.596249260982699</c:v>
                </c:pt>
                <c:pt idx="87">
                  <c:v>-21.851521252429233</c:v>
                </c:pt>
                <c:pt idx="88">
                  <c:v>-22.103493000385832</c:v>
                </c:pt>
                <c:pt idx="89">
                  <c:v>-22.352140814126834</c:v>
                </c:pt>
                <c:pt idx="90">
                  <c:v>-22.597444707834597</c:v>
                </c:pt>
                <c:pt idx="91">
                  <c:v>-22.839388339486671</c:v>
                </c:pt>
                <c:pt idx="92">
                  <c:v>-23.077958952098932</c:v>
                </c:pt>
                <c:pt idx="93">
                  <c:v>-23.313147317934014</c:v>
                </c:pt>
                <c:pt idx="94">
                  <c:v>-23.544947686316192</c:v>
                </c:pt>
                <c:pt idx="95">
                  <c:v>-23.773357735686261</c:v>
                </c:pt>
                <c:pt idx="96">
                  <c:v>-23.998378530596238</c:v>
                </c:pt>
                <c:pt idx="97">
                  <c:v>-24.220014484348113</c:v>
                </c:pt>
                <c:pt idx="98">
                  <c:v>-24.43827332800074</c:v>
                </c:pt>
                <c:pt idx="99">
                  <c:v>-24.653166086439363</c:v>
                </c:pt>
                <c:pt idx="100">
                  <c:v>-24.864707062226735</c:v>
                </c:pt>
                <c:pt idx="101">
                  <c:v>-25.072913827890432</c:v>
                </c:pt>
                <c:pt idx="102">
                  <c:v>-25.277807227208086</c:v>
                </c:pt>
                <c:pt idx="103">
                  <c:v>-25.479411385842276</c:v>
                </c:pt>
                <c:pt idx="104">
                  <c:v>-25.677753731412135</c:v>
                </c:pt>
                <c:pt idx="105">
                  <c:v>-25.87286502256957</c:v>
                </c:pt>
                <c:pt idx="106">
                  <c:v>-26.064779385837909</c:v>
                </c:pt>
                <c:pt idx="107">
                  <c:v>-26.253534357622641</c:v>
                </c:pt>
                <c:pt idx="108">
                  <c:v>-26.439170926954738</c:v>
                </c:pt>
              </c:numCache>
            </c:numRef>
          </c:val>
          <c:extLst>
            <c:ext xmlns:c16="http://schemas.microsoft.com/office/drawing/2014/chart" uri="{C3380CC4-5D6E-409C-BE32-E72D297353CC}">
              <c16:uniqueId val="{00000000-06CA-4139-BB4B-374791F61307}"/>
            </c:ext>
          </c:extLst>
        </c:ser>
        <c:ser>
          <c:idx val="1"/>
          <c:order val="1"/>
          <c:tx>
            <c:strRef>
              <c:f>'Figure 1.12'!$AG$2</c:f>
              <c:strCache>
                <c:ptCount val="1"/>
                <c:pt idx="0">
                  <c:v>Other revenue</c:v>
                </c:pt>
              </c:strCache>
            </c:strRef>
          </c:tx>
          <c:spPr>
            <a:solidFill>
              <a:schemeClr val="accent2"/>
            </a:solidFill>
            <a:ln>
              <a:noFill/>
            </a:ln>
            <a:effectLst/>
          </c:spPr>
          <c:invertIfNegative val="0"/>
          <c:cat>
            <c:numRef>
              <c:f>'Figure 1.12'!$AE$3:$AE$111</c:f>
              <c:numCache>
                <c:formatCode>General</c:formatCode>
                <c:ptCount val="109"/>
                <c:pt idx="0">
                  <c:v>2023</c:v>
                </c:pt>
                <c:pt idx="1">
                  <c:v>2023.25</c:v>
                </c:pt>
                <c:pt idx="2">
                  <c:v>2023.5</c:v>
                </c:pt>
                <c:pt idx="3">
                  <c:v>2023.75</c:v>
                </c:pt>
                <c:pt idx="4">
                  <c:v>24</c:v>
                </c:pt>
                <c:pt idx="5">
                  <c:v>24.25</c:v>
                </c:pt>
                <c:pt idx="6">
                  <c:v>24.5</c:v>
                </c:pt>
                <c:pt idx="7">
                  <c:v>24.75</c:v>
                </c:pt>
                <c:pt idx="8">
                  <c:v>25</c:v>
                </c:pt>
                <c:pt idx="9">
                  <c:v>25.25</c:v>
                </c:pt>
                <c:pt idx="10">
                  <c:v>25.5</c:v>
                </c:pt>
                <c:pt idx="11">
                  <c:v>25.75</c:v>
                </c:pt>
                <c:pt idx="12">
                  <c:v>26</c:v>
                </c:pt>
                <c:pt idx="13">
                  <c:v>26.25</c:v>
                </c:pt>
                <c:pt idx="14">
                  <c:v>26.5</c:v>
                </c:pt>
                <c:pt idx="15">
                  <c:v>26.75</c:v>
                </c:pt>
                <c:pt idx="16">
                  <c:v>27</c:v>
                </c:pt>
                <c:pt idx="17">
                  <c:v>27.25</c:v>
                </c:pt>
                <c:pt idx="18">
                  <c:v>27.5</c:v>
                </c:pt>
                <c:pt idx="19">
                  <c:v>27.75</c:v>
                </c:pt>
                <c:pt idx="20">
                  <c:v>28</c:v>
                </c:pt>
                <c:pt idx="21">
                  <c:v>28.25</c:v>
                </c:pt>
                <c:pt idx="22">
                  <c:v>28.5</c:v>
                </c:pt>
                <c:pt idx="23">
                  <c:v>28.75</c:v>
                </c:pt>
                <c:pt idx="24">
                  <c:v>29</c:v>
                </c:pt>
                <c:pt idx="25">
                  <c:v>29.25</c:v>
                </c:pt>
                <c:pt idx="26">
                  <c:v>29.5</c:v>
                </c:pt>
                <c:pt idx="27">
                  <c:v>29.75</c:v>
                </c:pt>
                <c:pt idx="28">
                  <c:v>30</c:v>
                </c:pt>
                <c:pt idx="29">
                  <c:v>30.25</c:v>
                </c:pt>
                <c:pt idx="30">
                  <c:v>30.5</c:v>
                </c:pt>
                <c:pt idx="31">
                  <c:v>30.75</c:v>
                </c:pt>
                <c:pt idx="32">
                  <c:v>31</c:v>
                </c:pt>
                <c:pt idx="33">
                  <c:v>31.25</c:v>
                </c:pt>
                <c:pt idx="34">
                  <c:v>31.5</c:v>
                </c:pt>
                <c:pt idx="35">
                  <c:v>31.75</c:v>
                </c:pt>
                <c:pt idx="36">
                  <c:v>32</c:v>
                </c:pt>
                <c:pt idx="37">
                  <c:v>32.25</c:v>
                </c:pt>
                <c:pt idx="38">
                  <c:v>32.5</c:v>
                </c:pt>
                <c:pt idx="39">
                  <c:v>32.75</c:v>
                </c:pt>
                <c:pt idx="40">
                  <c:v>33</c:v>
                </c:pt>
                <c:pt idx="41">
                  <c:v>33.25</c:v>
                </c:pt>
                <c:pt idx="42">
                  <c:v>33.5</c:v>
                </c:pt>
                <c:pt idx="43">
                  <c:v>33.75</c:v>
                </c:pt>
                <c:pt idx="44">
                  <c:v>34</c:v>
                </c:pt>
                <c:pt idx="45">
                  <c:v>34.25</c:v>
                </c:pt>
                <c:pt idx="46">
                  <c:v>34.5</c:v>
                </c:pt>
                <c:pt idx="47">
                  <c:v>34.75</c:v>
                </c:pt>
                <c:pt idx="48">
                  <c:v>35</c:v>
                </c:pt>
                <c:pt idx="49">
                  <c:v>35.25</c:v>
                </c:pt>
                <c:pt idx="50">
                  <c:v>35.5</c:v>
                </c:pt>
                <c:pt idx="51">
                  <c:v>35.75</c:v>
                </c:pt>
                <c:pt idx="52">
                  <c:v>36</c:v>
                </c:pt>
                <c:pt idx="53">
                  <c:v>36.25</c:v>
                </c:pt>
                <c:pt idx="54">
                  <c:v>36.5</c:v>
                </c:pt>
                <c:pt idx="55">
                  <c:v>36.75</c:v>
                </c:pt>
                <c:pt idx="56">
                  <c:v>37</c:v>
                </c:pt>
                <c:pt idx="57">
                  <c:v>37.25</c:v>
                </c:pt>
                <c:pt idx="58">
                  <c:v>37.5</c:v>
                </c:pt>
                <c:pt idx="59">
                  <c:v>37.75</c:v>
                </c:pt>
                <c:pt idx="60">
                  <c:v>38</c:v>
                </c:pt>
                <c:pt idx="61">
                  <c:v>38.25</c:v>
                </c:pt>
                <c:pt idx="62">
                  <c:v>38.5</c:v>
                </c:pt>
                <c:pt idx="63">
                  <c:v>38.75</c:v>
                </c:pt>
                <c:pt idx="64">
                  <c:v>39</c:v>
                </c:pt>
                <c:pt idx="65">
                  <c:v>39.25</c:v>
                </c:pt>
                <c:pt idx="66">
                  <c:v>39.5</c:v>
                </c:pt>
                <c:pt idx="67">
                  <c:v>39.75</c:v>
                </c:pt>
                <c:pt idx="68">
                  <c:v>40</c:v>
                </c:pt>
                <c:pt idx="69">
                  <c:v>40.25</c:v>
                </c:pt>
                <c:pt idx="70">
                  <c:v>40.5</c:v>
                </c:pt>
                <c:pt idx="71">
                  <c:v>40.75</c:v>
                </c:pt>
                <c:pt idx="72">
                  <c:v>41</c:v>
                </c:pt>
                <c:pt idx="73">
                  <c:v>41.25</c:v>
                </c:pt>
                <c:pt idx="74">
                  <c:v>41.5</c:v>
                </c:pt>
                <c:pt idx="75">
                  <c:v>41.75</c:v>
                </c:pt>
                <c:pt idx="76">
                  <c:v>42</c:v>
                </c:pt>
                <c:pt idx="77">
                  <c:v>42.25</c:v>
                </c:pt>
                <c:pt idx="78">
                  <c:v>42.5</c:v>
                </c:pt>
                <c:pt idx="79">
                  <c:v>42.75</c:v>
                </c:pt>
                <c:pt idx="80">
                  <c:v>43</c:v>
                </c:pt>
                <c:pt idx="81">
                  <c:v>43.25</c:v>
                </c:pt>
                <c:pt idx="82">
                  <c:v>43.5</c:v>
                </c:pt>
                <c:pt idx="83">
                  <c:v>43.75</c:v>
                </c:pt>
                <c:pt idx="84">
                  <c:v>44</c:v>
                </c:pt>
                <c:pt idx="85">
                  <c:v>44.25</c:v>
                </c:pt>
                <c:pt idx="86">
                  <c:v>44.5</c:v>
                </c:pt>
                <c:pt idx="87">
                  <c:v>44.75</c:v>
                </c:pt>
                <c:pt idx="88">
                  <c:v>45</c:v>
                </c:pt>
                <c:pt idx="89">
                  <c:v>45.25</c:v>
                </c:pt>
                <c:pt idx="90">
                  <c:v>45.5</c:v>
                </c:pt>
                <c:pt idx="91">
                  <c:v>45.75</c:v>
                </c:pt>
                <c:pt idx="92">
                  <c:v>46</c:v>
                </c:pt>
                <c:pt idx="93">
                  <c:v>46.25</c:v>
                </c:pt>
                <c:pt idx="94">
                  <c:v>46.5</c:v>
                </c:pt>
                <c:pt idx="95">
                  <c:v>46.75</c:v>
                </c:pt>
                <c:pt idx="96">
                  <c:v>47</c:v>
                </c:pt>
                <c:pt idx="97">
                  <c:v>47.25</c:v>
                </c:pt>
                <c:pt idx="98">
                  <c:v>47.5</c:v>
                </c:pt>
                <c:pt idx="99">
                  <c:v>47.75</c:v>
                </c:pt>
                <c:pt idx="100">
                  <c:v>48</c:v>
                </c:pt>
                <c:pt idx="101">
                  <c:v>48.25</c:v>
                </c:pt>
                <c:pt idx="102">
                  <c:v>48.5</c:v>
                </c:pt>
                <c:pt idx="103">
                  <c:v>48.75</c:v>
                </c:pt>
                <c:pt idx="104">
                  <c:v>49</c:v>
                </c:pt>
                <c:pt idx="105">
                  <c:v>49.25</c:v>
                </c:pt>
                <c:pt idx="106">
                  <c:v>49.5</c:v>
                </c:pt>
                <c:pt idx="107">
                  <c:v>49.75</c:v>
                </c:pt>
                <c:pt idx="108">
                  <c:v>50</c:v>
                </c:pt>
              </c:numCache>
            </c:numRef>
          </c:cat>
          <c:val>
            <c:numRef>
              <c:f>'Figure 1.12'!$AG$3:$AG$111</c:f>
              <c:numCache>
                <c:formatCode>General</c:formatCode>
                <c:ptCount val="109"/>
                <c:pt idx="0">
                  <c:v>0</c:v>
                </c:pt>
                <c:pt idx="1">
                  <c:v>1.5115155162936489E-2</c:v>
                </c:pt>
                <c:pt idx="2">
                  <c:v>3.4222123427886331E-2</c:v>
                </c:pt>
                <c:pt idx="3">
                  <c:v>5.5404352507476773E-2</c:v>
                </c:pt>
                <c:pt idx="4">
                  <c:v>7.8807175878230495E-2</c:v>
                </c:pt>
                <c:pt idx="5">
                  <c:v>0.10437020657034068</c:v>
                </c:pt>
                <c:pt idx="6">
                  <c:v>0.13205245553925948</c:v>
                </c:pt>
                <c:pt idx="7">
                  <c:v>0.1618103285360597</c:v>
                </c:pt>
                <c:pt idx="8">
                  <c:v>0.19360020008788936</c:v>
                </c:pt>
                <c:pt idx="9">
                  <c:v>0.22737832429159965</c:v>
                </c:pt>
                <c:pt idx="10">
                  <c:v>0.26310093814900881</c:v>
                </c:pt>
                <c:pt idx="11">
                  <c:v>0.30072429305297277</c:v>
                </c:pt>
                <c:pt idx="12">
                  <c:v>0.34020466547867301</c:v>
                </c:pt>
                <c:pt idx="13">
                  <c:v>0.38149835459606152</c:v>
                </c:pt>
                <c:pt idx="14">
                  <c:v>0.42456167445019588</c:v>
                </c:pt>
                <c:pt idx="15">
                  <c:v>0.46935094366672558</c:v>
                </c:pt>
                <c:pt idx="16">
                  <c:v>0.51582247509325185</c:v>
                </c:pt>
                <c:pt idx="17">
                  <c:v>0.56393256678639148</c:v>
                </c:pt>
                <c:pt idx="18">
                  <c:v>0.6136374955153272</c:v>
                </c:pt>
                <c:pt idx="19">
                  <c:v>0.6648935132146363</c:v>
                </c:pt>
                <c:pt idx="20">
                  <c:v>0.71765684698137022</c:v>
                </c:pt>
                <c:pt idx="21">
                  <c:v>0.77188370328636324</c:v>
                </c:pt>
                <c:pt idx="22">
                  <c:v>0.82753027752642083</c:v>
                </c:pt>
                <c:pt idx="23">
                  <c:v>0.88455276940426586</c:v>
                </c:pt>
                <c:pt idx="24">
                  <c:v>0.9429074043888761</c:v>
                </c:pt>
                <c:pt idx="25">
                  <c:v>1.0025504602368613</c:v>
                </c:pt>
                <c:pt idx="26">
                  <c:v>1.0634383044645119</c:v>
                </c:pt>
                <c:pt idx="27">
                  <c:v>1.1255274440187861</c:v>
                </c:pt>
                <c:pt idx="28">
                  <c:v>1.1887745917302794</c:v>
                </c:pt>
                <c:pt idx="29">
                  <c:v>1.2531366417446748</c:v>
                </c:pt>
                <c:pt idx="30">
                  <c:v>1.3185731669997978</c:v>
                </c:pt>
                <c:pt idx="31">
                  <c:v>1.384994758099154</c:v>
                </c:pt>
                <c:pt idx="32">
                  <c:v>1.4524903658386421</c:v>
                </c:pt>
                <c:pt idx="33">
                  <c:v>1.5209934647719621</c:v>
                </c:pt>
                <c:pt idx="34">
                  <c:v>1.5904657471809713</c:v>
                </c:pt>
                <c:pt idx="35">
                  <c:v>1.6608654678974943</c:v>
                </c:pt>
                <c:pt idx="36">
                  <c:v>1.7321515838345931</c:v>
                </c:pt>
                <c:pt idx="37">
                  <c:v>1.8042832369051638</c:v>
                </c:pt>
                <c:pt idx="38">
                  <c:v>1.8772198461495009</c:v>
                </c:pt>
                <c:pt idx="39">
                  <c:v>1.9509211203670702</c:v>
                </c:pt>
                <c:pt idx="40">
                  <c:v>2.0253470816186621</c:v>
                </c:pt>
                <c:pt idx="41">
                  <c:v>2.1004580876002308</c:v>
                </c:pt>
                <c:pt idx="42">
                  <c:v>2.1762148543994897</c:v>
                </c:pt>
                <c:pt idx="43">
                  <c:v>2.252578479360352</c:v>
                </c:pt>
                <c:pt idx="44">
                  <c:v>2.3295104639849171</c:v>
                </c:pt>
                <c:pt idx="45">
                  <c:v>2.406972736801265</c:v>
                </c:pt>
                <c:pt idx="46">
                  <c:v>2.484927676123533</c:v>
                </c:pt>
                <c:pt idx="47">
                  <c:v>2.5633381326375684</c:v>
                </c:pt>
                <c:pt idx="48">
                  <c:v>2.6421674517087581</c:v>
                </c:pt>
                <c:pt idx="49">
                  <c:v>2.7213794953454737</c:v>
                </c:pt>
                <c:pt idx="50">
                  <c:v>2.800938663742329</c:v>
                </c:pt>
                <c:pt idx="51">
                  <c:v>2.8808099163441341</c:v>
                </c:pt>
                <c:pt idx="52">
                  <c:v>2.9609587923278013</c:v>
                </c:pt>
                <c:pt idx="53">
                  <c:v>3.0413514304446494</c:v>
                </c:pt>
                <c:pt idx="54">
                  <c:v>3.1219545881566546</c:v>
                </c:pt>
                <c:pt idx="55">
                  <c:v>3.2027356600190728</c:v>
                </c:pt>
                <c:pt idx="56">
                  <c:v>3.2836626952203858</c:v>
                </c:pt>
                <c:pt idx="57">
                  <c:v>3.3647044142355753</c:v>
                </c:pt>
                <c:pt idx="58">
                  <c:v>3.4458302245439256</c:v>
                </c:pt>
                <c:pt idx="59">
                  <c:v>3.5270102353840116</c:v>
                </c:pt>
                <c:pt idx="60">
                  <c:v>3.6082152714731137</c:v>
                </c:pt>
                <c:pt idx="61">
                  <c:v>3.6894168856698002</c:v>
                </c:pt>
                <c:pt idx="62">
                  <c:v>3.7705873705509134</c:v>
                </c:pt>
                <c:pt idx="63">
                  <c:v>3.8516997688999766</c:v>
                </c:pt>
                <c:pt idx="64">
                  <c:v>3.9327278830548096</c:v>
                </c:pt>
                <c:pt idx="65">
                  <c:v>4.0136462831171968</c:v>
                </c:pt>
                <c:pt idx="66">
                  <c:v>4.0944303140178988</c:v>
                </c:pt>
                <c:pt idx="67">
                  <c:v>4.1750561014590346</c:v>
                </c:pt>
                <c:pt idx="68">
                  <c:v>4.2555005567036233</c:v>
                </c:pt>
                <c:pt idx="69">
                  <c:v>4.3357413802378915</c:v>
                </c:pt>
                <c:pt idx="70">
                  <c:v>4.415757064321042</c:v>
                </c:pt>
                <c:pt idx="71">
                  <c:v>4.4955268944701459</c:v>
                </c:pt>
                <c:pt idx="72">
                  <c:v>4.575030949867795</c:v>
                </c:pt>
                <c:pt idx="73">
                  <c:v>4.6542501027412015</c:v>
                </c:pt>
                <c:pt idx="74">
                  <c:v>4.7331660167467646</c:v>
                </c:pt>
                <c:pt idx="75">
                  <c:v>4.8117611444298518</c:v>
                </c:pt>
                <c:pt idx="76">
                  <c:v>4.8900187237640012</c:v>
                </c:pt>
                <c:pt idx="77">
                  <c:v>4.9679227738402574</c:v>
                </c:pt>
                <c:pt idx="78">
                  <c:v>5.045458089755698</c:v>
                </c:pt>
                <c:pt idx="79">
                  <c:v>5.1226102367917861</c:v>
                </c:pt>
                <c:pt idx="80">
                  <c:v>5.1993655439036388</c:v>
                </c:pt>
                <c:pt idx="81">
                  <c:v>5.2757110966082337</c:v>
                </c:pt>
                <c:pt idx="82">
                  <c:v>5.3516347293376043</c:v>
                </c:pt>
                <c:pt idx="83">
                  <c:v>5.4271250173679846</c:v>
                </c:pt>
                <c:pt idx="84">
                  <c:v>5.5021712683631563</c:v>
                </c:pt>
                <c:pt idx="85">
                  <c:v>5.576763513640401</c:v>
                </c:pt>
                <c:pt idx="86">
                  <c:v>5.6508924992472771</c:v>
                </c:pt>
                <c:pt idx="87">
                  <c:v>5.7245496769875217</c:v>
                </c:pt>
                <c:pt idx="88">
                  <c:v>5.7977271954639491</c:v>
                </c:pt>
                <c:pt idx="89">
                  <c:v>5.8704178912875022</c:v>
                </c:pt>
                <c:pt idx="90">
                  <c:v>5.9426152805924062</c:v>
                </c:pt>
                <c:pt idx="91">
                  <c:v>6.0143135510701882</c:v>
                </c:pt>
                <c:pt idx="92">
                  <c:v>6.0855075546958233</c:v>
                </c:pt>
                <c:pt idx="93">
                  <c:v>6.1561928014506293</c:v>
                </c:pt>
                <c:pt idx="94">
                  <c:v>6.2263654544158271</c:v>
                </c:pt>
                <c:pt idx="95">
                  <c:v>6.2960223268142954</c:v>
                </c:pt>
                <c:pt idx="96">
                  <c:v>6.3651608817312422</c:v>
                </c:pt>
                <c:pt idx="97">
                  <c:v>6.4337792356970454</c:v>
                </c:pt>
                <c:pt idx="98">
                  <c:v>6.5018761678848023</c:v>
                </c:pt>
                <c:pt idx="99">
                  <c:v>6.569451137678584</c:v>
                </c:pt>
                <c:pt idx="100">
                  <c:v>6.6365043147912957</c:v>
                </c:pt>
                <c:pt idx="101">
                  <c:v>6.7030366285848686</c:v>
                </c:pt>
                <c:pt idx="102">
                  <c:v>6.7690498470267926</c:v>
                </c:pt>
                <c:pt idx="103">
                  <c:v>6.8345467018439763</c:v>
                </c:pt>
                <c:pt idx="104">
                  <c:v>6.899531085999854</c:v>
                </c:pt>
                <c:pt idx="105">
                  <c:v>6.9640083650681959</c:v>
                </c:pt>
                <c:pt idx="106">
                  <c:v>7.0279858685132695</c:v>
                </c:pt>
                <c:pt idx="107">
                  <c:v>7.0914736661925417</c:v>
                </c:pt>
                <c:pt idx="108">
                  <c:v>7.1544857920503659</c:v>
                </c:pt>
              </c:numCache>
            </c:numRef>
          </c:val>
          <c:extLst>
            <c:ext xmlns:c16="http://schemas.microsoft.com/office/drawing/2014/chart" uri="{C3380CC4-5D6E-409C-BE32-E72D297353CC}">
              <c16:uniqueId val="{00000001-06CA-4139-BB4B-374791F61307}"/>
            </c:ext>
          </c:extLst>
        </c:ser>
        <c:ser>
          <c:idx val="2"/>
          <c:order val="2"/>
          <c:tx>
            <c:strRef>
              <c:f>'Figure 1.12'!$AH$2</c:f>
              <c:strCache>
                <c:ptCount val="1"/>
                <c:pt idx="0">
                  <c:v>Green subsidies</c:v>
                </c:pt>
              </c:strCache>
            </c:strRef>
          </c:tx>
          <c:spPr>
            <a:pattFill prst="pct90">
              <a:fgClr>
                <a:schemeClr val="accent4"/>
              </a:fgClr>
              <a:bgClr>
                <a:schemeClr val="bg1"/>
              </a:bgClr>
            </a:pattFill>
            <a:ln>
              <a:noFill/>
            </a:ln>
            <a:effectLst/>
          </c:spPr>
          <c:invertIfNegative val="0"/>
          <c:cat>
            <c:numRef>
              <c:f>'Figure 1.12'!$AE$3:$AE$111</c:f>
              <c:numCache>
                <c:formatCode>General</c:formatCode>
                <c:ptCount val="109"/>
                <c:pt idx="0">
                  <c:v>2023</c:v>
                </c:pt>
                <c:pt idx="1">
                  <c:v>2023.25</c:v>
                </c:pt>
                <c:pt idx="2">
                  <c:v>2023.5</c:v>
                </c:pt>
                <c:pt idx="3">
                  <c:v>2023.75</c:v>
                </c:pt>
                <c:pt idx="4">
                  <c:v>24</c:v>
                </c:pt>
                <c:pt idx="5">
                  <c:v>24.25</c:v>
                </c:pt>
                <c:pt idx="6">
                  <c:v>24.5</c:v>
                </c:pt>
                <c:pt idx="7">
                  <c:v>24.75</c:v>
                </c:pt>
                <c:pt idx="8">
                  <c:v>25</c:v>
                </c:pt>
                <c:pt idx="9">
                  <c:v>25.25</c:v>
                </c:pt>
                <c:pt idx="10">
                  <c:v>25.5</c:v>
                </c:pt>
                <c:pt idx="11">
                  <c:v>25.75</c:v>
                </c:pt>
                <c:pt idx="12">
                  <c:v>26</c:v>
                </c:pt>
                <c:pt idx="13">
                  <c:v>26.25</c:v>
                </c:pt>
                <c:pt idx="14">
                  <c:v>26.5</c:v>
                </c:pt>
                <c:pt idx="15">
                  <c:v>26.75</c:v>
                </c:pt>
                <c:pt idx="16">
                  <c:v>27</c:v>
                </c:pt>
                <c:pt idx="17">
                  <c:v>27.25</c:v>
                </c:pt>
                <c:pt idx="18">
                  <c:v>27.5</c:v>
                </c:pt>
                <c:pt idx="19">
                  <c:v>27.75</c:v>
                </c:pt>
                <c:pt idx="20">
                  <c:v>28</c:v>
                </c:pt>
                <c:pt idx="21">
                  <c:v>28.25</c:v>
                </c:pt>
                <c:pt idx="22">
                  <c:v>28.5</c:v>
                </c:pt>
                <c:pt idx="23">
                  <c:v>28.75</c:v>
                </c:pt>
                <c:pt idx="24">
                  <c:v>29</c:v>
                </c:pt>
                <c:pt idx="25">
                  <c:v>29.25</c:v>
                </c:pt>
                <c:pt idx="26">
                  <c:v>29.5</c:v>
                </c:pt>
                <c:pt idx="27">
                  <c:v>29.75</c:v>
                </c:pt>
                <c:pt idx="28">
                  <c:v>30</c:v>
                </c:pt>
                <c:pt idx="29">
                  <c:v>30.25</c:v>
                </c:pt>
                <c:pt idx="30">
                  <c:v>30.5</c:v>
                </c:pt>
                <c:pt idx="31">
                  <c:v>30.75</c:v>
                </c:pt>
                <c:pt idx="32">
                  <c:v>31</c:v>
                </c:pt>
                <c:pt idx="33">
                  <c:v>31.25</c:v>
                </c:pt>
                <c:pt idx="34">
                  <c:v>31.5</c:v>
                </c:pt>
                <c:pt idx="35">
                  <c:v>31.75</c:v>
                </c:pt>
                <c:pt idx="36">
                  <c:v>32</c:v>
                </c:pt>
                <c:pt idx="37">
                  <c:v>32.25</c:v>
                </c:pt>
                <c:pt idx="38">
                  <c:v>32.5</c:v>
                </c:pt>
                <c:pt idx="39">
                  <c:v>32.75</c:v>
                </c:pt>
                <c:pt idx="40">
                  <c:v>33</c:v>
                </c:pt>
                <c:pt idx="41">
                  <c:v>33.25</c:v>
                </c:pt>
                <c:pt idx="42">
                  <c:v>33.5</c:v>
                </c:pt>
                <c:pt idx="43">
                  <c:v>33.75</c:v>
                </c:pt>
                <c:pt idx="44">
                  <c:v>34</c:v>
                </c:pt>
                <c:pt idx="45">
                  <c:v>34.25</c:v>
                </c:pt>
                <c:pt idx="46">
                  <c:v>34.5</c:v>
                </c:pt>
                <c:pt idx="47">
                  <c:v>34.75</c:v>
                </c:pt>
                <c:pt idx="48">
                  <c:v>35</c:v>
                </c:pt>
                <c:pt idx="49">
                  <c:v>35.25</c:v>
                </c:pt>
                <c:pt idx="50">
                  <c:v>35.5</c:v>
                </c:pt>
                <c:pt idx="51">
                  <c:v>35.75</c:v>
                </c:pt>
                <c:pt idx="52">
                  <c:v>36</c:v>
                </c:pt>
                <c:pt idx="53">
                  <c:v>36.25</c:v>
                </c:pt>
                <c:pt idx="54">
                  <c:v>36.5</c:v>
                </c:pt>
                <c:pt idx="55">
                  <c:v>36.75</c:v>
                </c:pt>
                <c:pt idx="56">
                  <c:v>37</c:v>
                </c:pt>
                <c:pt idx="57">
                  <c:v>37.25</c:v>
                </c:pt>
                <c:pt idx="58">
                  <c:v>37.5</c:v>
                </c:pt>
                <c:pt idx="59">
                  <c:v>37.75</c:v>
                </c:pt>
                <c:pt idx="60">
                  <c:v>38</c:v>
                </c:pt>
                <c:pt idx="61">
                  <c:v>38.25</c:v>
                </c:pt>
                <c:pt idx="62">
                  <c:v>38.5</c:v>
                </c:pt>
                <c:pt idx="63">
                  <c:v>38.75</c:v>
                </c:pt>
                <c:pt idx="64">
                  <c:v>39</c:v>
                </c:pt>
                <c:pt idx="65">
                  <c:v>39.25</c:v>
                </c:pt>
                <c:pt idx="66">
                  <c:v>39.5</c:v>
                </c:pt>
                <c:pt idx="67">
                  <c:v>39.75</c:v>
                </c:pt>
                <c:pt idx="68">
                  <c:v>40</c:v>
                </c:pt>
                <c:pt idx="69">
                  <c:v>40.25</c:v>
                </c:pt>
                <c:pt idx="70">
                  <c:v>40.5</c:v>
                </c:pt>
                <c:pt idx="71">
                  <c:v>40.75</c:v>
                </c:pt>
                <c:pt idx="72">
                  <c:v>41</c:v>
                </c:pt>
                <c:pt idx="73">
                  <c:v>41.25</c:v>
                </c:pt>
                <c:pt idx="74">
                  <c:v>41.5</c:v>
                </c:pt>
                <c:pt idx="75">
                  <c:v>41.75</c:v>
                </c:pt>
                <c:pt idx="76">
                  <c:v>42</c:v>
                </c:pt>
                <c:pt idx="77">
                  <c:v>42.25</c:v>
                </c:pt>
                <c:pt idx="78">
                  <c:v>42.5</c:v>
                </c:pt>
                <c:pt idx="79">
                  <c:v>42.75</c:v>
                </c:pt>
                <c:pt idx="80">
                  <c:v>43</c:v>
                </c:pt>
                <c:pt idx="81">
                  <c:v>43.25</c:v>
                </c:pt>
                <c:pt idx="82">
                  <c:v>43.5</c:v>
                </c:pt>
                <c:pt idx="83">
                  <c:v>43.75</c:v>
                </c:pt>
                <c:pt idx="84">
                  <c:v>44</c:v>
                </c:pt>
                <c:pt idx="85">
                  <c:v>44.25</c:v>
                </c:pt>
                <c:pt idx="86">
                  <c:v>44.5</c:v>
                </c:pt>
                <c:pt idx="87">
                  <c:v>44.75</c:v>
                </c:pt>
                <c:pt idx="88">
                  <c:v>45</c:v>
                </c:pt>
                <c:pt idx="89">
                  <c:v>45.25</c:v>
                </c:pt>
                <c:pt idx="90">
                  <c:v>45.5</c:v>
                </c:pt>
                <c:pt idx="91">
                  <c:v>45.75</c:v>
                </c:pt>
                <c:pt idx="92">
                  <c:v>46</c:v>
                </c:pt>
                <c:pt idx="93">
                  <c:v>46.25</c:v>
                </c:pt>
                <c:pt idx="94">
                  <c:v>46.5</c:v>
                </c:pt>
                <c:pt idx="95">
                  <c:v>46.75</c:v>
                </c:pt>
                <c:pt idx="96">
                  <c:v>47</c:v>
                </c:pt>
                <c:pt idx="97">
                  <c:v>47.25</c:v>
                </c:pt>
                <c:pt idx="98">
                  <c:v>47.5</c:v>
                </c:pt>
                <c:pt idx="99">
                  <c:v>47.75</c:v>
                </c:pt>
                <c:pt idx="100">
                  <c:v>48</c:v>
                </c:pt>
                <c:pt idx="101">
                  <c:v>48.25</c:v>
                </c:pt>
                <c:pt idx="102">
                  <c:v>48.5</c:v>
                </c:pt>
                <c:pt idx="103">
                  <c:v>48.75</c:v>
                </c:pt>
                <c:pt idx="104">
                  <c:v>49</c:v>
                </c:pt>
                <c:pt idx="105">
                  <c:v>49.25</c:v>
                </c:pt>
                <c:pt idx="106">
                  <c:v>49.5</c:v>
                </c:pt>
                <c:pt idx="107">
                  <c:v>49.75</c:v>
                </c:pt>
                <c:pt idx="108">
                  <c:v>50</c:v>
                </c:pt>
              </c:numCache>
            </c:numRef>
          </c:cat>
          <c:val>
            <c:numRef>
              <c:f>'Figure 1.12'!$AH$3:$AH$111</c:f>
              <c:numCache>
                <c:formatCode>General</c:formatCode>
                <c:ptCount val="109"/>
                <c:pt idx="0">
                  <c:v>0</c:v>
                </c:pt>
                <c:pt idx="1">
                  <c:v>2.4957111939383225E-2</c:v>
                </c:pt>
                <c:pt idx="2">
                  <c:v>4.992452193165034E-2</c:v>
                </c:pt>
                <c:pt idx="3">
                  <c:v>7.4897153614797776E-2</c:v>
                </c:pt>
                <c:pt idx="4">
                  <c:v>9.9875584300902265E-2</c:v>
                </c:pt>
                <c:pt idx="5">
                  <c:v>0.1248598303471456</c:v>
                </c:pt>
                <c:pt idx="6">
                  <c:v>0.14984997486116899</c:v>
                </c:pt>
                <c:pt idx="7">
                  <c:v>0.17484609700146542</c:v>
                </c:pt>
                <c:pt idx="8">
                  <c:v>0.19984827508739647</c:v>
                </c:pt>
                <c:pt idx="9">
                  <c:v>0.22485658357737243</c:v>
                </c:pt>
                <c:pt idx="10">
                  <c:v>0.24987109181984513</c:v>
                </c:pt>
                <c:pt idx="11">
                  <c:v>0.2748918633607137</c:v>
                </c:pt>
                <c:pt idx="12">
                  <c:v>0.29991895566519738</c:v>
                </c:pt>
                <c:pt idx="13">
                  <c:v>0.32495242007809982</c:v>
                </c:pt>
                <c:pt idx="14">
                  <c:v>0.34999230190605773</c:v>
                </c:pt>
                <c:pt idx="15">
                  <c:v>0.37503864062479925</c:v>
                </c:pt>
                <c:pt idx="16">
                  <c:v>0.40009147013141805</c:v>
                </c:pt>
                <c:pt idx="17">
                  <c:v>0.42515081901614976</c:v>
                </c:pt>
                <c:pt idx="18">
                  <c:v>0.45021671082813008</c:v>
                </c:pt>
                <c:pt idx="19">
                  <c:v>0.47528916435383262</c:v>
                </c:pt>
                <c:pt idx="20">
                  <c:v>0.50036819387661524</c:v>
                </c:pt>
                <c:pt idx="21">
                  <c:v>0.52545380940309672</c:v>
                </c:pt>
                <c:pt idx="22">
                  <c:v>0.55054601683097493</c:v>
                </c:pt>
                <c:pt idx="23">
                  <c:v>0.57564481808279067</c:v>
                </c:pt>
                <c:pt idx="24">
                  <c:v>0.60075021114672156</c:v>
                </c:pt>
                <c:pt idx="25">
                  <c:v>0.62586218997752063</c:v>
                </c:pt>
                <c:pt idx="26">
                  <c:v>0.65098074414662999</c:v>
                </c:pt>
                <c:pt idx="27">
                  <c:v>0.67610585879115903</c:v>
                </c:pt>
                <c:pt idx="28">
                  <c:v>0.70123751456896766</c:v>
                </c:pt>
                <c:pt idx="29">
                  <c:v>0.72637568756503812</c:v>
                </c:pt>
                <c:pt idx="30">
                  <c:v>0.75152035118532468</c:v>
                </c:pt>
                <c:pt idx="31">
                  <c:v>0.77667143561367225</c:v>
                </c:pt>
                <c:pt idx="32">
                  <c:v>0.80154940635460625</c:v>
                </c:pt>
                <c:pt idx="33">
                  <c:v>0.82615405437481015</c:v>
                </c:pt>
                <c:pt idx="34">
                  <c:v>0.8504851917758528</c:v>
                </c:pt>
                <c:pt idx="35">
                  <c:v>0.8745426253235391</c:v>
                </c:pt>
                <c:pt idx="36">
                  <c:v>0.8983261601463205</c:v>
                </c:pt>
                <c:pt idx="37">
                  <c:v>0.92183559954667971</c:v>
                </c:pt>
                <c:pt idx="38">
                  <c:v>0.94507074531367896</c:v>
                </c:pt>
                <c:pt idx="39">
                  <c:v>0.9680313979675097</c:v>
                </c:pt>
                <c:pt idx="40">
                  <c:v>0.9907173570083343</c:v>
                </c:pt>
                <c:pt idx="41">
                  <c:v>1.0131284211588936</c:v>
                </c:pt>
                <c:pt idx="42">
                  <c:v>1.0352643886013775</c:v>
                </c:pt>
                <c:pt idx="43">
                  <c:v>1.0571250572087132</c:v>
                </c:pt>
                <c:pt idx="44">
                  <c:v>1.0787102247696043</c:v>
                </c:pt>
                <c:pt idx="45">
                  <c:v>1.1000196892072358</c:v>
                </c:pt>
                <c:pt idx="46">
                  <c:v>1.1210532487915501</c:v>
                </c:pt>
                <c:pt idx="47">
                  <c:v>1.141810702345895</c:v>
                </c:pt>
                <c:pt idx="48">
                  <c:v>1.1622918494478223</c:v>
                </c:pt>
                <c:pt idx="49">
                  <c:v>1.1824964906242792</c:v>
                </c:pt>
                <c:pt idx="50">
                  <c:v>1.2024244275413454</c:v>
                </c:pt>
                <c:pt idx="51">
                  <c:v>1.2220754631894322</c:v>
                </c:pt>
                <c:pt idx="52">
                  <c:v>1.2414494020638389</c:v>
                </c:pt>
                <c:pt idx="53">
                  <c:v>1.26054605034095</c:v>
                </c:pt>
                <c:pt idx="54">
                  <c:v>1.2793652160502171</c:v>
                </c:pt>
                <c:pt idx="55">
                  <c:v>1.2979067092427485</c:v>
                </c:pt>
                <c:pt idx="56">
                  <c:v>1.3161703421563449</c:v>
                </c:pt>
                <c:pt idx="57">
                  <c:v>1.334155929377157</c:v>
                </c:pt>
                <c:pt idx="58">
                  <c:v>1.3518632879980041</c:v>
                </c:pt>
                <c:pt idx="59">
                  <c:v>1.3692922377739896</c:v>
                </c:pt>
                <c:pt idx="60">
                  <c:v>1.3864426012751447</c:v>
                </c:pt>
                <c:pt idx="61">
                  <c:v>1.403314204036135</c:v>
                </c:pt>
                <c:pt idx="62">
                  <c:v>1.4199068747029417</c:v>
                </c:pt>
                <c:pt idx="63">
                  <c:v>1.4362204451769713</c:v>
                </c:pt>
                <c:pt idx="64">
                  <c:v>1.4522547507562296</c:v>
                </c:pt>
                <c:pt idx="65">
                  <c:v>1.4680096302734775</c:v>
                </c:pt>
                <c:pt idx="66">
                  <c:v>1.4834849262311813</c:v>
                </c:pt>
                <c:pt idx="67">
                  <c:v>1.4986804849335762</c:v>
                </c:pt>
                <c:pt idx="68">
                  <c:v>1.5135961566154184</c:v>
                </c:pt>
                <c:pt idx="69">
                  <c:v>1.5282317955672799</c:v>
                </c:pt>
                <c:pt idx="70">
                  <c:v>1.5425872602571418</c:v>
                </c:pt>
                <c:pt idx="71">
                  <c:v>1.5566624134485252</c:v>
                </c:pt>
                <c:pt idx="72">
                  <c:v>1.5704571223147268</c:v>
                </c:pt>
                <c:pt idx="73">
                  <c:v>1.5839712585489854</c:v>
                </c:pt>
                <c:pt idx="74">
                  <c:v>1.597204698470343</c:v>
                </c:pt>
                <c:pt idx="75">
                  <c:v>1.6101573231253967</c:v>
                </c:pt>
                <c:pt idx="76">
                  <c:v>1.6228290183855392</c:v>
                </c:pt>
                <c:pt idx="77">
                  <c:v>1.6352196750395429</c:v>
                </c:pt>
                <c:pt idx="78">
                  <c:v>1.6473291888812815</c:v>
                </c:pt>
                <c:pt idx="79">
                  <c:v>1.6591574607927877</c:v>
                </c:pt>
                <c:pt idx="80">
                  <c:v>1.6707043968223094</c:v>
                </c:pt>
                <c:pt idx="81">
                  <c:v>1.6819699082572774</c:v>
                </c:pt>
                <c:pt idx="82">
                  <c:v>1.6929539116920398</c:v>
                </c:pt>
                <c:pt idx="83">
                  <c:v>1.7036563290905853</c:v>
                </c:pt>
                <c:pt idx="84">
                  <c:v>1.7140770878440255</c:v>
                </c:pt>
                <c:pt idx="85">
                  <c:v>1.7242161208228093</c:v>
                </c:pt>
                <c:pt idx="86">
                  <c:v>1.7340733664236239</c:v>
                </c:pt>
                <c:pt idx="87">
                  <c:v>1.7436487686112574</c:v>
                </c:pt>
                <c:pt idx="88">
                  <c:v>1.7529422769553036</c:v>
                </c:pt>
                <c:pt idx="89">
                  <c:v>1.7619538466617888</c:v>
                </c:pt>
                <c:pt idx="90">
                  <c:v>1.7706834385997869</c:v>
                </c:pt>
                <c:pt idx="91">
                  <c:v>1.7791310193233865</c:v>
                </c:pt>
                <c:pt idx="92">
                  <c:v>1.7872965610890312</c:v>
                </c:pt>
                <c:pt idx="93">
                  <c:v>1.7951800418684631</c:v>
                </c:pt>
                <c:pt idx="94">
                  <c:v>1.8027814453574948</c:v>
                </c:pt>
                <c:pt idx="95">
                  <c:v>1.8101007609811153</c:v>
                </c:pt>
                <c:pt idx="96">
                  <c:v>1.8171379838951884</c:v>
                </c:pt>
                <c:pt idx="97">
                  <c:v>1.8238931149852058</c:v>
                </c:pt>
                <c:pt idx="98">
                  <c:v>1.8303661608626238</c:v>
                </c:pt>
                <c:pt idx="99">
                  <c:v>1.8365571338596212</c:v>
                </c:pt>
                <c:pt idx="100">
                  <c:v>1.8424660520230018</c:v>
                </c:pt>
                <c:pt idx="101">
                  <c:v>1.8480929391082854</c:v>
                </c:pt>
                <c:pt idx="102">
                  <c:v>1.8534378245752579</c:v>
                </c:pt>
                <c:pt idx="103">
                  <c:v>1.8585007435867495</c:v>
                </c:pt>
                <c:pt idx="104">
                  <c:v>1.8632817370126131</c:v>
                </c:pt>
                <c:pt idx="105">
                  <c:v>1.8677808514415115</c:v>
                </c:pt>
                <c:pt idx="106">
                  <c:v>1.8719981392037333</c:v>
                </c:pt>
                <c:pt idx="107">
                  <c:v>1.8759336584090804</c:v>
                </c:pt>
                <c:pt idx="108">
                  <c:v>1.8795874730036428</c:v>
                </c:pt>
              </c:numCache>
            </c:numRef>
          </c:val>
          <c:extLst>
            <c:ext xmlns:c16="http://schemas.microsoft.com/office/drawing/2014/chart" uri="{C3380CC4-5D6E-409C-BE32-E72D297353CC}">
              <c16:uniqueId val="{00000002-06CA-4139-BB4B-374791F61307}"/>
            </c:ext>
          </c:extLst>
        </c:ser>
        <c:ser>
          <c:idx val="3"/>
          <c:order val="3"/>
          <c:tx>
            <c:strRef>
              <c:f>'Figure 1.12'!$AI$2</c:f>
              <c:strCache>
                <c:ptCount val="1"/>
                <c:pt idx="0">
                  <c:v>Green investment</c:v>
                </c:pt>
              </c:strCache>
            </c:strRef>
          </c:tx>
          <c:spPr>
            <a:pattFill prst="pct40">
              <a:fgClr>
                <a:srgbClr val="71F66A"/>
              </a:fgClr>
              <a:bgClr>
                <a:schemeClr val="bg1"/>
              </a:bgClr>
            </a:pattFill>
            <a:ln>
              <a:noFill/>
            </a:ln>
            <a:effectLst/>
          </c:spPr>
          <c:invertIfNegative val="0"/>
          <c:cat>
            <c:numRef>
              <c:f>'Figure 1.12'!$AE$3:$AE$111</c:f>
              <c:numCache>
                <c:formatCode>General</c:formatCode>
                <c:ptCount val="109"/>
                <c:pt idx="0">
                  <c:v>2023</c:v>
                </c:pt>
                <c:pt idx="1">
                  <c:v>2023.25</c:v>
                </c:pt>
                <c:pt idx="2">
                  <c:v>2023.5</c:v>
                </c:pt>
                <c:pt idx="3">
                  <c:v>2023.75</c:v>
                </c:pt>
                <c:pt idx="4">
                  <c:v>24</c:v>
                </c:pt>
                <c:pt idx="5">
                  <c:v>24.25</c:v>
                </c:pt>
                <c:pt idx="6">
                  <c:v>24.5</c:v>
                </c:pt>
                <c:pt idx="7">
                  <c:v>24.75</c:v>
                </c:pt>
                <c:pt idx="8">
                  <c:v>25</c:v>
                </c:pt>
                <c:pt idx="9">
                  <c:v>25.25</c:v>
                </c:pt>
                <c:pt idx="10">
                  <c:v>25.5</c:v>
                </c:pt>
                <c:pt idx="11">
                  <c:v>25.75</c:v>
                </c:pt>
                <c:pt idx="12">
                  <c:v>26</c:v>
                </c:pt>
                <c:pt idx="13">
                  <c:v>26.25</c:v>
                </c:pt>
                <c:pt idx="14">
                  <c:v>26.5</c:v>
                </c:pt>
                <c:pt idx="15">
                  <c:v>26.75</c:v>
                </c:pt>
                <c:pt idx="16">
                  <c:v>27</c:v>
                </c:pt>
                <c:pt idx="17">
                  <c:v>27.25</c:v>
                </c:pt>
                <c:pt idx="18">
                  <c:v>27.5</c:v>
                </c:pt>
                <c:pt idx="19">
                  <c:v>27.75</c:v>
                </c:pt>
                <c:pt idx="20">
                  <c:v>28</c:v>
                </c:pt>
                <c:pt idx="21">
                  <c:v>28.25</c:v>
                </c:pt>
                <c:pt idx="22">
                  <c:v>28.5</c:v>
                </c:pt>
                <c:pt idx="23">
                  <c:v>28.75</c:v>
                </c:pt>
                <c:pt idx="24">
                  <c:v>29</c:v>
                </c:pt>
                <c:pt idx="25">
                  <c:v>29.25</c:v>
                </c:pt>
                <c:pt idx="26">
                  <c:v>29.5</c:v>
                </c:pt>
                <c:pt idx="27">
                  <c:v>29.75</c:v>
                </c:pt>
                <c:pt idx="28">
                  <c:v>30</c:v>
                </c:pt>
                <c:pt idx="29">
                  <c:v>30.25</c:v>
                </c:pt>
                <c:pt idx="30">
                  <c:v>30.5</c:v>
                </c:pt>
                <c:pt idx="31">
                  <c:v>30.75</c:v>
                </c:pt>
                <c:pt idx="32">
                  <c:v>31</c:v>
                </c:pt>
                <c:pt idx="33">
                  <c:v>31.25</c:v>
                </c:pt>
                <c:pt idx="34">
                  <c:v>31.5</c:v>
                </c:pt>
                <c:pt idx="35">
                  <c:v>31.75</c:v>
                </c:pt>
                <c:pt idx="36">
                  <c:v>32</c:v>
                </c:pt>
                <c:pt idx="37">
                  <c:v>32.25</c:v>
                </c:pt>
                <c:pt idx="38">
                  <c:v>32.5</c:v>
                </c:pt>
                <c:pt idx="39">
                  <c:v>32.75</c:v>
                </c:pt>
                <c:pt idx="40">
                  <c:v>33</c:v>
                </c:pt>
                <c:pt idx="41">
                  <c:v>33.25</c:v>
                </c:pt>
                <c:pt idx="42">
                  <c:v>33.5</c:v>
                </c:pt>
                <c:pt idx="43">
                  <c:v>33.75</c:v>
                </c:pt>
                <c:pt idx="44">
                  <c:v>34</c:v>
                </c:pt>
                <c:pt idx="45">
                  <c:v>34.25</c:v>
                </c:pt>
                <c:pt idx="46">
                  <c:v>34.5</c:v>
                </c:pt>
                <c:pt idx="47">
                  <c:v>34.75</c:v>
                </c:pt>
                <c:pt idx="48">
                  <c:v>35</c:v>
                </c:pt>
                <c:pt idx="49">
                  <c:v>35.25</c:v>
                </c:pt>
                <c:pt idx="50">
                  <c:v>35.5</c:v>
                </c:pt>
                <c:pt idx="51">
                  <c:v>35.75</c:v>
                </c:pt>
                <c:pt idx="52">
                  <c:v>36</c:v>
                </c:pt>
                <c:pt idx="53">
                  <c:v>36.25</c:v>
                </c:pt>
                <c:pt idx="54">
                  <c:v>36.5</c:v>
                </c:pt>
                <c:pt idx="55">
                  <c:v>36.75</c:v>
                </c:pt>
                <c:pt idx="56">
                  <c:v>37</c:v>
                </c:pt>
                <c:pt idx="57">
                  <c:v>37.25</c:v>
                </c:pt>
                <c:pt idx="58">
                  <c:v>37.5</c:v>
                </c:pt>
                <c:pt idx="59">
                  <c:v>37.75</c:v>
                </c:pt>
                <c:pt idx="60">
                  <c:v>38</c:v>
                </c:pt>
                <c:pt idx="61">
                  <c:v>38.25</c:v>
                </c:pt>
                <c:pt idx="62">
                  <c:v>38.5</c:v>
                </c:pt>
                <c:pt idx="63">
                  <c:v>38.75</c:v>
                </c:pt>
                <c:pt idx="64">
                  <c:v>39</c:v>
                </c:pt>
                <c:pt idx="65">
                  <c:v>39.25</c:v>
                </c:pt>
                <c:pt idx="66">
                  <c:v>39.5</c:v>
                </c:pt>
                <c:pt idx="67">
                  <c:v>39.75</c:v>
                </c:pt>
                <c:pt idx="68">
                  <c:v>40</c:v>
                </c:pt>
                <c:pt idx="69">
                  <c:v>40.25</c:v>
                </c:pt>
                <c:pt idx="70">
                  <c:v>40.5</c:v>
                </c:pt>
                <c:pt idx="71">
                  <c:v>40.75</c:v>
                </c:pt>
                <c:pt idx="72">
                  <c:v>41</c:v>
                </c:pt>
                <c:pt idx="73">
                  <c:v>41.25</c:v>
                </c:pt>
                <c:pt idx="74">
                  <c:v>41.5</c:v>
                </c:pt>
                <c:pt idx="75">
                  <c:v>41.75</c:v>
                </c:pt>
                <c:pt idx="76">
                  <c:v>42</c:v>
                </c:pt>
                <c:pt idx="77">
                  <c:v>42.25</c:v>
                </c:pt>
                <c:pt idx="78">
                  <c:v>42.5</c:v>
                </c:pt>
                <c:pt idx="79">
                  <c:v>42.75</c:v>
                </c:pt>
                <c:pt idx="80">
                  <c:v>43</c:v>
                </c:pt>
                <c:pt idx="81">
                  <c:v>43.25</c:v>
                </c:pt>
                <c:pt idx="82">
                  <c:v>43.5</c:v>
                </c:pt>
                <c:pt idx="83">
                  <c:v>43.75</c:v>
                </c:pt>
                <c:pt idx="84">
                  <c:v>44</c:v>
                </c:pt>
                <c:pt idx="85">
                  <c:v>44.25</c:v>
                </c:pt>
                <c:pt idx="86">
                  <c:v>44.5</c:v>
                </c:pt>
                <c:pt idx="87">
                  <c:v>44.75</c:v>
                </c:pt>
                <c:pt idx="88">
                  <c:v>45</c:v>
                </c:pt>
                <c:pt idx="89">
                  <c:v>45.25</c:v>
                </c:pt>
                <c:pt idx="90">
                  <c:v>45.5</c:v>
                </c:pt>
                <c:pt idx="91">
                  <c:v>45.75</c:v>
                </c:pt>
                <c:pt idx="92">
                  <c:v>46</c:v>
                </c:pt>
                <c:pt idx="93">
                  <c:v>46.25</c:v>
                </c:pt>
                <c:pt idx="94">
                  <c:v>46.5</c:v>
                </c:pt>
                <c:pt idx="95">
                  <c:v>46.75</c:v>
                </c:pt>
                <c:pt idx="96">
                  <c:v>47</c:v>
                </c:pt>
                <c:pt idx="97">
                  <c:v>47.25</c:v>
                </c:pt>
                <c:pt idx="98">
                  <c:v>47.5</c:v>
                </c:pt>
                <c:pt idx="99">
                  <c:v>47.75</c:v>
                </c:pt>
                <c:pt idx="100">
                  <c:v>48</c:v>
                </c:pt>
                <c:pt idx="101">
                  <c:v>48.25</c:v>
                </c:pt>
                <c:pt idx="102">
                  <c:v>48.5</c:v>
                </c:pt>
                <c:pt idx="103">
                  <c:v>48.75</c:v>
                </c:pt>
                <c:pt idx="104">
                  <c:v>49</c:v>
                </c:pt>
                <c:pt idx="105">
                  <c:v>49.25</c:v>
                </c:pt>
                <c:pt idx="106">
                  <c:v>49.5</c:v>
                </c:pt>
                <c:pt idx="107">
                  <c:v>49.75</c:v>
                </c:pt>
                <c:pt idx="108">
                  <c:v>50</c:v>
                </c:pt>
              </c:numCache>
            </c:numRef>
          </c:cat>
          <c:val>
            <c:numRef>
              <c:f>'Figure 1.12'!$AI$3:$AI$111</c:f>
              <c:numCache>
                <c:formatCode>General</c:formatCode>
                <c:ptCount val="109"/>
                <c:pt idx="0">
                  <c:v>0</c:v>
                </c:pt>
                <c:pt idx="1">
                  <c:v>0.19961501227994297</c:v>
                </c:pt>
                <c:pt idx="2">
                  <c:v>0.39932023722403898</c:v>
                </c:pt>
                <c:pt idx="3">
                  <c:v>0.59907361990157426</c:v>
                </c:pt>
                <c:pt idx="4">
                  <c:v>0.79888002595793983</c:v>
                </c:pt>
                <c:pt idx="5">
                  <c:v>0.99873968117792333</c:v>
                </c:pt>
                <c:pt idx="6">
                  <c:v>1.1986533687380789</c:v>
                </c:pt>
                <c:pt idx="7">
                  <c:v>1.3986218398246222</c:v>
                </c:pt>
                <c:pt idx="8">
                  <c:v>1.5986458367260785</c:v>
                </c:pt>
                <c:pt idx="9">
                  <c:v>1.7987260661393849</c:v>
                </c:pt>
                <c:pt idx="10">
                  <c:v>1.9988631878473777</c:v>
                </c:pt>
                <c:pt idx="11">
                  <c:v>2.1990578084632233</c:v>
                </c:pt>
                <c:pt idx="12">
                  <c:v>2.3993104788969437</c:v>
                </c:pt>
                <c:pt idx="13">
                  <c:v>2.5996216939739454</c:v>
                </c:pt>
                <c:pt idx="14">
                  <c:v>2.7999918931727747</c:v>
                </c:pt>
                <c:pt idx="15">
                  <c:v>3.000421462442866</c:v>
                </c:pt>
                <c:pt idx="16">
                  <c:v>3.2009107364223501</c:v>
                </c:pt>
                <c:pt idx="17">
                  <c:v>3.4014600008279672</c:v>
                </c:pt>
                <c:pt idx="18">
                  <c:v>3.6020694947988194</c:v>
                </c:pt>
                <c:pt idx="19">
                  <c:v>3.8027394133360586</c:v>
                </c:pt>
                <c:pt idx="20">
                  <c:v>4.0034699095811161</c:v>
                </c:pt>
                <c:pt idx="21">
                  <c:v>4.2042610968161354</c:v>
                </c:pt>
                <c:pt idx="22">
                  <c:v>4.4051130499826634</c:v>
                </c:pt>
                <c:pt idx="23">
                  <c:v>4.6060258069156941</c:v>
                </c:pt>
                <c:pt idx="24">
                  <c:v>4.8069993688203105</c:v>
                </c:pt>
                <c:pt idx="25">
                  <c:v>5.0080336996139012</c:v>
                </c:pt>
                <c:pt idx="26">
                  <c:v>5.2091287232469368</c:v>
                </c:pt>
                <c:pt idx="27">
                  <c:v>5.410284323421453</c:v>
                </c:pt>
                <c:pt idx="28">
                  <c:v>5.6115003433576112</c:v>
                </c:pt>
                <c:pt idx="29">
                  <c:v>5.8127765850866204</c:v>
                </c:pt>
                <c:pt idx="30">
                  <c:v>6.0141128266031965</c:v>
                </c:pt>
                <c:pt idx="31">
                  <c:v>6.2155084570601753</c:v>
                </c:pt>
                <c:pt idx="32">
                  <c:v>6.4169634335646855</c:v>
                </c:pt>
                <c:pt idx="33">
                  <c:v>6.6184771620064371</c:v>
                </c:pt>
                <c:pt idx="34">
                  <c:v>6.8200492242298205</c:v>
                </c:pt>
                <c:pt idx="35">
                  <c:v>7.0216791369022022</c:v>
                </c:pt>
                <c:pt idx="36">
                  <c:v>7.2233663836803306</c:v>
                </c:pt>
                <c:pt idx="37">
                  <c:v>7.4251104118011213</c:v>
                </c:pt>
                <c:pt idx="38">
                  <c:v>7.6269106333522547</c:v>
                </c:pt>
                <c:pt idx="39">
                  <c:v>7.8287664259441332</c:v>
                </c:pt>
                <c:pt idx="40">
                  <c:v>8.0306771334640388</c:v>
                </c:pt>
                <c:pt idx="41">
                  <c:v>8.2326420668135309</c:v>
                </c:pt>
                <c:pt idx="42">
                  <c:v>8.4346605046342411</c:v>
                </c:pt>
                <c:pt idx="43">
                  <c:v>8.6367316940228847</c:v>
                </c:pt>
                <c:pt idx="44">
                  <c:v>8.8388548512288239</c:v>
                </c:pt>
                <c:pt idx="45">
                  <c:v>9.0410291623324035</c:v>
                </c:pt>
                <c:pt idx="46">
                  <c:v>9.2432537839019151</c:v>
                </c:pt>
                <c:pt idx="47">
                  <c:v>9.4455278436357712</c:v>
                </c:pt>
                <c:pt idx="48">
                  <c:v>9.6478504409866073</c:v>
                </c:pt>
                <c:pt idx="49">
                  <c:v>9.8502206477686585</c:v>
                </c:pt>
                <c:pt idx="50">
                  <c:v>10.052637508748713</c:v>
                </c:pt>
                <c:pt idx="51">
                  <c:v>10.25510004222898</c:v>
                </c:pt>
                <c:pt idx="52">
                  <c:v>10.457607240620236</c:v>
                </c:pt>
                <c:pt idx="53">
                  <c:v>10.660158071007489</c:v>
                </c:pt>
                <c:pt idx="54">
                  <c:v>10.862751475709244</c:v>
                </c:pt>
                <c:pt idx="55">
                  <c:v>11.065386372838843</c:v>
                </c:pt>
                <c:pt idx="56">
                  <c:v>11.268061656866305</c:v>
                </c:pt>
                <c:pt idx="57">
                  <c:v>11.470776199182747</c:v>
                </c:pt>
                <c:pt idx="58">
                  <c:v>11.673528848667971</c:v>
                </c:pt>
                <c:pt idx="59">
                  <c:v>11.876318432269001</c:v>
                </c:pt>
                <c:pt idx="60">
                  <c:v>12.079143755587303</c:v>
                </c:pt>
                <c:pt idx="61">
                  <c:v>12.282003603475852</c:v>
                </c:pt>
                <c:pt idx="62">
                  <c:v>12.484896740645818</c:v>
                </c:pt>
                <c:pt idx="63">
                  <c:v>12.687821912289433</c:v>
                </c:pt>
                <c:pt idx="64">
                  <c:v>12.89077784471584</c:v>
                </c:pt>
                <c:pt idx="65">
                  <c:v>13.093763246000066</c:v>
                </c:pt>
                <c:pt idx="66">
                  <c:v>13.2967768066438</c:v>
                </c:pt>
                <c:pt idx="67">
                  <c:v>13.499817200253469</c:v>
                </c:pt>
                <c:pt idx="68">
                  <c:v>13.702883084231321</c:v>
                </c:pt>
                <c:pt idx="69">
                  <c:v>13.905973100478793</c:v>
                </c:pt>
                <c:pt idx="70">
                  <c:v>14.109085876109873</c:v>
                </c:pt>
                <c:pt idx="71">
                  <c:v>14.312220024178846</c:v>
                </c:pt>
                <c:pt idx="72">
                  <c:v>14.515374144417391</c:v>
                </c:pt>
                <c:pt idx="73">
                  <c:v>14.718546823979466</c:v>
                </c:pt>
                <c:pt idx="74">
                  <c:v>14.921736638190836</c:v>
                </c:pt>
                <c:pt idx="75">
                  <c:v>15.124942151306854</c:v>
                </c:pt>
                <c:pt idx="76">
                  <c:v>15.328161917272766</c:v>
                </c:pt>
                <c:pt idx="77">
                  <c:v>15.531394480484199</c:v>
                </c:pt>
                <c:pt idx="78">
                  <c:v>15.734638376544227</c:v>
                </c:pt>
                <c:pt idx="79">
                  <c:v>15.9378921330197</c:v>
                </c:pt>
                <c:pt idx="80">
                  <c:v>16.141154270190569</c:v>
                </c:pt>
                <c:pt idx="81">
                  <c:v>16.344423301789401</c:v>
                </c:pt>
                <c:pt idx="82">
                  <c:v>16.547697735726704</c:v>
                </c:pt>
                <c:pt idx="83">
                  <c:v>16.750976074804143</c:v>
                </c:pt>
                <c:pt idx="84">
                  <c:v>16.954256817408854</c:v>
                </c:pt>
                <c:pt idx="85">
                  <c:v>17.157538458185304</c:v>
                </c:pt>
                <c:pt idx="86">
                  <c:v>17.360819488679951</c:v>
                </c:pt>
                <c:pt idx="87">
                  <c:v>17.564098397959818</c:v>
                </c:pt>
                <c:pt idx="88">
                  <c:v>17.76737367319771</c:v>
                </c:pt>
                <c:pt idx="89">
                  <c:v>17.970643800220028</c:v>
                </c:pt>
                <c:pt idx="90">
                  <c:v>18.17390726401165</c:v>
                </c:pt>
                <c:pt idx="91">
                  <c:v>18.377162549178554</c:v>
                </c:pt>
                <c:pt idx="92">
                  <c:v>18.580408140360603</c:v>
                </c:pt>
                <c:pt idx="93">
                  <c:v>18.783642522590245</c:v>
                </c:pt>
                <c:pt idx="94">
                  <c:v>18.986864181592161</c:v>
                </c:pt>
                <c:pt idx="95">
                  <c:v>19.190071604025373</c:v>
                </c:pt>
                <c:pt idx="96">
                  <c:v>19.393263277662729</c:v>
                </c:pt>
                <c:pt idx="97">
                  <c:v>19.59643769150766</c:v>
                </c:pt>
                <c:pt idx="98">
                  <c:v>19.799593335850712</c:v>
                </c:pt>
                <c:pt idx="99">
                  <c:v>20.002728702279533</c:v>
                </c:pt>
                <c:pt idx="100">
                  <c:v>20.205842283657422</c:v>
                </c:pt>
                <c:pt idx="101">
                  <c:v>20.408932574103023</c:v>
                </c:pt>
                <c:pt idx="102">
                  <c:v>20.611998069026114</c:v>
                </c:pt>
                <c:pt idx="103">
                  <c:v>20.815037265316768</c:v>
                </c:pt>
                <c:pt idx="104">
                  <c:v>21.018048661836662</c:v>
                </c:pt>
                <c:pt idx="105">
                  <c:v>21.221030760457666</c:v>
                </c:pt>
                <c:pt idx="106">
                  <c:v>21.42398206804042</c:v>
                </c:pt>
                <c:pt idx="107">
                  <c:v>21.626901099989247</c:v>
                </c:pt>
                <c:pt idx="108">
                  <c:v>21.829786386348708</c:v>
                </c:pt>
              </c:numCache>
            </c:numRef>
          </c:val>
          <c:extLst>
            <c:ext xmlns:c16="http://schemas.microsoft.com/office/drawing/2014/chart" uri="{C3380CC4-5D6E-409C-BE32-E72D297353CC}">
              <c16:uniqueId val="{00000003-06CA-4139-BB4B-374791F61307}"/>
            </c:ext>
          </c:extLst>
        </c:ser>
        <c:ser>
          <c:idx val="4"/>
          <c:order val="5"/>
          <c:tx>
            <c:strRef>
              <c:f>'Figure 1.12'!$AJ$2</c:f>
              <c:strCache>
                <c:ptCount val="1"/>
                <c:pt idx="0">
                  <c:v>Targeted transfers</c:v>
                </c:pt>
              </c:strCache>
            </c:strRef>
          </c:tx>
          <c:spPr>
            <a:solidFill>
              <a:srgbClr val="33E5FD"/>
            </a:solidFill>
            <a:ln>
              <a:noFill/>
            </a:ln>
            <a:effectLst/>
          </c:spPr>
          <c:invertIfNegative val="0"/>
          <c:cat>
            <c:numRef>
              <c:f>'Figure 1.12'!$AE$3:$AE$111</c:f>
              <c:numCache>
                <c:formatCode>General</c:formatCode>
                <c:ptCount val="109"/>
                <c:pt idx="0">
                  <c:v>2023</c:v>
                </c:pt>
                <c:pt idx="1">
                  <c:v>2023.25</c:v>
                </c:pt>
                <c:pt idx="2">
                  <c:v>2023.5</c:v>
                </c:pt>
                <c:pt idx="3">
                  <c:v>2023.75</c:v>
                </c:pt>
                <c:pt idx="4">
                  <c:v>24</c:v>
                </c:pt>
                <c:pt idx="5">
                  <c:v>24.25</c:v>
                </c:pt>
                <c:pt idx="6">
                  <c:v>24.5</c:v>
                </c:pt>
                <c:pt idx="7">
                  <c:v>24.75</c:v>
                </c:pt>
                <c:pt idx="8">
                  <c:v>25</c:v>
                </c:pt>
                <c:pt idx="9">
                  <c:v>25.25</c:v>
                </c:pt>
                <c:pt idx="10">
                  <c:v>25.5</c:v>
                </c:pt>
                <c:pt idx="11">
                  <c:v>25.75</c:v>
                </c:pt>
                <c:pt idx="12">
                  <c:v>26</c:v>
                </c:pt>
                <c:pt idx="13">
                  <c:v>26.25</c:v>
                </c:pt>
                <c:pt idx="14">
                  <c:v>26.5</c:v>
                </c:pt>
                <c:pt idx="15">
                  <c:v>26.75</c:v>
                </c:pt>
                <c:pt idx="16">
                  <c:v>27</c:v>
                </c:pt>
                <c:pt idx="17">
                  <c:v>27.25</c:v>
                </c:pt>
                <c:pt idx="18">
                  <c:v>27.5</c:v>
                </c:pt>
                <c:pt idx="19">
                  <c:v>27.75</c:v>
                </c:pt>
                <c:pt idx="20">
                  <c:v>28</c:v>
                </c:pt>
                <c:pt idx="21">
                  <c:v>28.25</c:v>
                </c:pt>
                <c:pt idx="22">
                  <c:v>28.5</c:v>
                </c:pt>
                <c:pt idx="23">
                  <c:v>28.75</c:v>
                </c:pt>
                <c:pt idx="24">
                  <c:v>29</c:v>
                </c:pt>
                <c:pt idx="25">
                  <c:v>29.25</c:v>
                </c:pt>
                <c:pt idx="26">
                  <c:v>29.5</c:v>
                </c:pt>
                <c:pt idx="27">
                  <c:v>29.75</c:v>
                </c:pt>
                <c:pt idx="28">
                  <c:v>30</c:v>
                </c:pt>
                <c:pt idx="29">
                  <c:v>30.25</c:v>
                </c:pt>
                <c:pt idx="30">
                  <c:v>30.5</c:v>
                </c:pt>
                <c:pt idx="31">
                  <c:v>30.75</c:v>
                </c:pt>
                <c:pt idx="32">
                  <c:v>31</c:v>
                </c:pt>
                <c:pt idx="33">
                  <c:v>31.25</c:v>
                </c:pt>
                <c:pt idx="34">
                  <c:v>31.5</c:v>
                </c:pt>
                <c:pt idx="35">
                  <c:v>31.75</c:v>
                </c:pt>
                <c:pt idx="36">
                  <c:v>32</c:v>
                </c:pt>
                <c:pt idx="37">
                  <c:v>32.25</c:v>
                </c:pt>
                <c:pt idx="38">
                  <c:v>32.5</c:v>
                </c:pt>
                <c:pt idx="39">
                  <c:v>32.75</c:v>
                </c:pt>
                <c:pt idx="40">
                  <c:v>33</c:v>
                </c:pt>
                <c:pt idx="41">
                  <c:v>33.25</c:v>
                </c:pt>
                <c:pt idx="42">
                  <c:v>33.5</c:v>
                </c:pt>
                <c:pt idx="43">
                  <c:v>33.75</c:v>
                </c:pt>
                <c:pt idx="44">
                  <c:v>34</c:v>
                </c:pt>
                <c:pt idx="45">
                  <c:v>34.25</c:v>
                </c:pt>
                <c:pt idx="46">
                  <c:v>34.5</c:v>
                </c:pt>
                <c:pt idx="47">
                  <c:v>34.75</c:v>
                </c:pt>
                <c:pt idx="48">
                  <c:v>35</c:v>
                </c:pt>
                <c:pt idx="49">
                  <c:v>35.25</c:v>
                </c:pt>
                <c:pt idx="50">
                  <c:v>35.5</c:v>
                </c:pt>
                <c:pt idx="51">
                  <c:v>35.75</c:v>
                </c:pt>
                <c:pt idx="52">
                  <c:v>36</c:v>
                </c:pt>
                <c:pt idx="53">
                  <c:v>36.25</c:v>
                </c:pt>
                <c:pt idx="54">
                  <c:v>36.5</c:v>
                </c:pt>
                <c:pt idx="55">
                  <c:v>36.75</c:v>
                </c:pt>
                <c:pt idx="56">
                  <c:v>37</c:v>
                </c:pt>
                <c:pt idx="57">
                  <c:v>37.25</c:v>
                </c:pt>
                <c:pt idx="58">
                  <c:v>37.5</c:v>
                </c:pt>
                <c:pt idx="59">
                  <c:v>37.75</c:v>
                </c:pt>
                <c:pt idx="60">
                  <c:v>38</c:v>
                </c:pt>
                <c:pt idx="61">
                  <c:v>38.25</c:v>
                </c:pt>
                <c:pt idx="62">
                  <c:v>38.5</c:v>
                </c:pt>
                <c:pt idx="63">
                  <c:v>38.75</c:v>
                </c:pt>
                <c:pt idx="64">
                  <c:v>39</c:v>
                </c:pt>
                <c:pt idx="65">
                  <c:v>39.25</c:v>
                </c:pt>
                <c:pt idx="66">
                  <c:v>39.5</c:v>
                </c:pt>
                <c:pt idx="67">
                  <c:v>39.75</c:v>
                </c:pt>
                <c:pt idx="68">
                  <c:v>40</c:v>
                </c:pt>
                <c:pt idx="69">
                  <c:v>40.25</c:v>
                </c:pt>
                <c:pt idx="70">
                  <c:v>40.5</c:v>
                </c:pt>
                <c:pt idx="71">
                  <c:v>40.75</c:v>
                </c:pt>
                <c:pt idx="72">
                  <c:v>41</c:v>
                </c:pt>
                <c:pt idx="73">
                  <c:v>41.25</c:v>
                </c:pt>
                <c:pt idx="74">
                  <c:v>41.5</c:v>
                </c:pt>
                <c:pt idx="75">
                  <c:v>41.75</c:v>
                </c:pt>
                <c:pt idx="76">
                  <c:v>42</c:v>
                </c:pt>
                <c:pt idx="77">
                  <c:v>42.25</c:v>
                </c:pt>
                <c:pt idx="78">
                  <c:v>42.5</c:v>
                </c:pt>
                <c:pt idx="79">
                  <c:v>42.75</c:v>
                </c:pt>
                <c:pt idx="80">
                  <c:v>43</c:v>
                </c:pt>
                <c:pt idx="81">
                  <c:v>43.25</c:v>
                </c:pt>
                <c:pt idx="82">
                  <c:v>43.5</c:v>
                </c:pt>
                <c:pt idx="83">
                  <c:v>43.75</c:v>
                </c:pt>
                <c:pt idx="84">
                  <c:v>44</c:v>
                </c:pt>
                <c:pt idx="85">
                  <c:v>44.25</c:v>
                </c:pt>
                <c:pt idx="86">
                  <c:v>44.5</c:v>
                </c:pt>
                <c:pt idx="87">
                  <c:v>44.75</c:v>
                </c:pt>
                <c:pt idx="88">
                  <c:v>45</c:v>
                </c:pt>
                <c:pt idx="89">
                  <c:v>45.25</c:v>
                </c:pt>
                <c:pt idx="90">
                  <c:v>45.5</c:v>
                </c:pt>
                <c:pt idx="91">
                  <c:v>45.75</c:v>
                </c:pt>
                <c:pt idx="92">
                  <c:v>46</c:v>
                </c:pt>
                <c:pt idx="93">
                  <c:v>46.25</c:v>
                </c:pt>
                <c:pt idx="94">
                  <c:v>46.5</c:v>
                </c:pt>
                <c:pt idx="95">
                  <c:v>46.75</c:v>
                </c:pt>
                <c:pt idx="96">
                  <c:v>47</c:v>
                </c:pt>
                <c:pt idx="97">
                  <c:v>47.25</c:v>
                </c:pt>
                <c:pt idx="98">
                  <c:v>47.5</c:v>
                </c:pt>
                <c:pt idx="99">
                  <c:v>47.75</c:v>
                </c:pt>
                <c:pt idx="100">
                  <c:v>48</c:v>
                </c:pt>
                <c:pt idx="101">
                  <c:v>48.25</c:v>
                </c:pt>
                <c:pt idx="102">
                  <c:v>48.5</c:v>
                </c:pt>
                <c:pt idx="103">
                  <c:v>48.75</c:v>
                </c:pt>
                <c:pt idx="104">
                  <c:v>49</c:v>
                </c:pt>
                <c:pt idx="105">
                  <c:v>49.25</c:v>
                </c:pt>
                <c:pt idx="106">
                  <c:v>49.5</c:v>
                </c:pt>
                <c:pt idx="107">
                  <c:v>49.75</c:v>
                </c:pt>
                <c:pt idx="108">
                  <c:v>50</c:v>
                </c:pt>
              </c:numCache>
            </c:numRef>
          </c:cat>
          <c:val>
            <c:numRef>
              <c:f>'Figure 1.12'!$AJ$3:$AJ$111</c:f>
              <c:numCache>
                <c:formatCode>General</c:formatCode>
                <c:ptCount val="109"/>
                <c:pt idx="0">
                  <c:v>0</c:v>
                </c:pt>
                <c:pt idx="1">
                  <c:v>5.1270731745307607E-3</c:v>
                </c:pt>
                <c:pt idx="2">
                  <c:v>1.3710290347228593E-2</c:v>
                </c:pt>
                <c:pt idx="3">
                  <c:v>2.5719250749759226E-2</c:v>
                </c:pt>
                <c:pt idx="4">
                  <c:v>4.1063300354705845E-2</c:v>
                </c:pt>
                <c:pt idx="5">
                  <c:v>5.9657737108568476E-2</c:v>
                </c:pt>
                <c:pt idx="6">
                  <c:v>8.1417521903857093E-2</c:v>
                </c:pt>
                <c:pt idx="7">
                  <c:v>0.10625810563121174</c:v>
                </c:pt>
                <c:pt idx="8">
                  <c:v>0.13409543244735822</c:v>
                </c:pt>
                <c:pt idx="9">
                  <c:v>0.16484596739742585</c:v>
                </c:pt>
                <c:pt idx="10">
                  <c:v>0.19842668840557565</c:v>
                </c:pt>
                <c:pt idx="11">
                  <c:v>0.2347550668882743</c:v>
                </c:pt>
                <c:pt idx="12">
                  <c:v>0.27374904469012584</c:v>
                </c:pt>
                <c:pt idx="13">
                  <c:v>0.31532701211560266</c:v>
                </c:pt>
                <c:pt idx="14">
                  <c:v>0.3594077893701666</c:v>
                </c:pt>
                <c:pt idx="15">
                  <c:v>0.40591061232261261</c:v>
                </c:pt>
                <c:pt idx="16">
                  <c:v>0.45475512295613463</c:v>
                </c:pt>
                <c:pt idx="17">
                  <c:v>0.50586136447933505</c:v>
                </c:pt>
                <c:pt idx="18">
                  <c:v>0.55914978092794243</c:v>
                </c:pt>
                <c:pt idx="19">
                  <c:v>0.61454122093788044</c:v>
                </c:pt>
                <c:pt idx="20">
                  <c:v>0.67195694547890383</c:v>
                </c:pt>
                <c:pt idx="21">
                  <c:v>0.73131863932627184</c:v>
                </c:pt>
                <c:pt idx="22">
                  <c:v>0.79254842611539544</c:v>
                </c:pt>
                <c:pt idx="23">
                  <c:v>0.85556888671417397</c:v>
                </c:pt>
                <c:pt idx="24">
                  <c:v>0.92030308098181735</c:v>
                </c:pt>
                <c:pt idx="25">
                  <c:v>0.98667457308365414</c:v>
                </c:pt>
                <c:pt idx="26">
                  <c:v>1.0546074607485991</c:v>
                </c:pt>
                <c:pt idx="27">
                  <c:v>1.1240264060788974</c:v>
                </c:pt>
                <c:pt idx="28">
                  <c:v>1.1948566687701039</c:v>
                </c:pt>
                <c:pt idx="29">
                  <c:v>1.2670241448048429</c:v>
                </c:pt>
                <c:pt idx="30">
                  <c:v>1.3404553301803332</c:v>
                </c:pt>
                <c:pt idx="31">
                  <c:v>1.4150789648271811</c:v>
                </c:pt>
                <c:pt idx="32">
                  <c:v>1.4908389622589624</c:v>
                </c:pt>
                <c:pt idx="33">
                  <c:v>1.5676655610840342</c:v>
                </c:pt>
                <c:pt idx="34">
                  <c:v>1.6454887144642818</c:v>
                </c:pt>
                <c:pt idx="35">
                  <c:v>1.7242391813452507</c:v>
                </c:pt>
                <c:pt idx="36">
                  <c:v>1.803848421319703</c:v>
                </c:pt>
                <c:pt idx="37">
                  <c:v>1.8842486471829289</c:v>
                </c:pt>
                <c:pt idx="38">
                  <c:v>1.9653728575722091</c:v>
                </c:pt>
                <c:pt idx="39">
                  <c:v>2.0471548728550175</c:v>
                </c:pt>
                <c:pt idx="40">
                  <c:v>2.1295293710053258</c:v>
                </c:pt>
                <c:pt idx="41">
                  <c:v>2.2124319237046279</c:v>
                </c:pt>
                <c:pt idx="42">
                  <c:v>2.2957990324459558</c:v>
                </c:pt>
                <c:pt idx="43">
                  <c:v>2.3795681644767868</c:v>
                </c:pt>
                <c:pt idx="44">
                  <c:v>2.463677788425521</c:v>
                </c:pt>
                <c:pt idx="45">
                  <c:v>2.5480674094574098</c:v>
                </c:pt>
                <c:pt idx="46">
                  <c:v>2.6326776038138533</c:v>
                </c:pt>
                <c:pt idx="47">
                  <c:v>2.7174500525851784</c:v>
                </c:pt>
                <c:pt idx="48">
                  <c:v>2.8023275745865703</c:v>
                </c:pt>
                <c:pt idx="49">
                  <c:v>2.8872541582079521</c:v>
                </c:pt>
                <c:pt idx="50">
                  <c:v>2.9721749921181484</c:v>
                </c:pt>
                <c:pt idx="51">
                  <c:v>3.0570364947008244</c:v>
                </c:pt>
                <c:pt idx="52">
                  <c:v>3.1417863421209375</c:v>
                </c:pt>
                <c:pt idx="53">
                  <c:v>3.2263734949231591</c:v>
                </c:pt>
                <c:pt idx="54">
                  <c:v>3.3107482230738015</c:v>
                </c:pt>
                <c:pt idx="55">
                  <c:v>3.3948621293556727</c:v>
                </c:pt>
                <c:pt idx="56">
                  <c:v>3.4786681710483265</c:v>
                </c:pt>
                <c:pt idx="57">
                  <c:v>3.5621206798291993</c:v>
                </c:pt>
                <c:pt idx="58">
                  <c:v>3.6451753798421578</c:v>
                </c:pt>
                <c:pt idx="59">
                  <c:v>3.7277894038775088</c:v>
                </c:pt>
                <c:pt idx="60">
                  <c:v>3.8099213076321874</c:v>
                </c:pt>
                <c:pt idx="61">
                  <c:v>3.8915310820213449</c:v>
                </c:pt>
                <c:pt idx="62">
                  <c:v>3.9725801635242419</c:v>
                </c:pt>
                <c:pt idx="63">
                  <c:v>4.0530314425439542</c:v>
                </c:pt>
                <c:pt idx="64">
                  <c:v>4.1328492697857513</c:v>
                </c:pt>
                <c:pt idx="65">
                  <c:v>4.2119994606612821</c:v>
                </c:pt>
                <c:pt idx="66">
                  <c:v>4.2904492977364228</c:v>
                </c:pt>
                <c:pt idx="67">
                  <c:v>4.368167531236665</c:v>
                </c:pt>
                <c:pt idx="68">
                  <c:v>4.4451243776496341</c:v>
                </c:pt>
                <c:pt idx="69">
                  <c:v>4.5212915164646716</c:v>
                </c:pt>
                <c:pt idx="70">
                  <c:v>4.5966420851004912</c:v>
                </c:pt>
                <c:pt idx="71">
                  <c:v>4.6711506720660481</c:v>
                </c:pt>
                <c:pt idx="72">
                  <c:v>4.7447933084253009</c:v>
                </c:pt>
                <c:pt idx="73">
                  <c:v>4.8175474576359463</c:v>
                </c:pt>
                <c:pt idx="74">
                  <c:v>4.8893920038420831</c:v>
                </c:pt>
                <c:pt idx="75">
                  <c:v>4.9603072386938862</c:v>
                </c:pt>
                <c:pt idx="76">
                  <c:v>5.0302748467925014</c:v>
                </c:pt>
                <c:pt idx="77">
                  <c:v>5.0992778898565376</c:v>
                </c:pt>
                <c:pt idx="78">
                  <c:v>5.1673007897157532</c:v>
                </c:pt>
                <c:pt idx="79">
                  <c:v>5.2343293102299242</c:v>
                </c:pt>
                <c:pt idx="80">
                  <c:v>5.3003505382553016</c:v>
                </c:pt>
                <c:pt idx="81">
                  <c:v>5.3653528637791226</c:v>
                </c:pt>
                <c:pt idx="82">
                  <c:v>5.4293259593510612</c:v>
                </c:pt>
                <c:pt idx="83">
                  <c:v>5.4922607589328862</c:v>
                </c:pt>
                <c:pt idx="84">
                  <c:v>5.5541494363122013</c:v>
                </c:pt>
                <c:pt idx="85">
                  <c:v>5.6149853832240808</c:v>
                </c:pt>
                <c:pt idx="86">
                  <c:v>5.674763187333042</c:v>
                </c:pt>
                <c:pt idx="87">
                  <c:v>5.7334786102213116</c:v>
                </c:pt>
                <c:pt idx="88">
                  <c:v>5.791128565554132</c:v>
                </c:pt>
                <c:pt idx="89">
                  <c:v>5.8477110975913291</c:v>
                </c:pt>
                <c:pt idx="90">
                  <c:v>5.9032253602251217</c:v>
                </c:pt>
                <c:pt idx="91">
                  <c:v>5.9576715967168639</c:v>
                </c:pt>
                <c:pt idx="92">
                  <c:v>6.0110511203322687</c:v>
                </c:pt>
                <c:pt idx="93">
                  <c:v>6.0633662960727008</c:v>
                </c:pt>
                <c:pt idx="94">
                  <c:v>6.1146205237098457</c:v>
                </c:pt>
                <c:pt idx="95">
                  <c:v>6.1648182223226939</c:v>
                </c:pt>
                <c:pt idx="96">
                  <c:v>6.213964816556711</c:v>
                </c:pt>
                <c:pt idx="97">
                  <c:v>6.2620667248145025</c:v>
                </c:pt>
                <c:pt idx="98">
                  <c:v>6.3091313495814774</c:v>
                </c:pt>
                <c:pt idx="99">
                  <c:v>6.3551670700553871</c:v>
                </c:pt>
                <c:pt idx="100">
                  <c:v>6.4001832372260736</c:v>
                </c:pt>
                <c:pt idx="101">
                  <c:v>6.4441901714718455</c:v>
                </c:pt>
                <c:pt idx="102">
                  <c:v>6.487199162621522</c:v>
                </c:pt>
                <c:pt idx="103">
                  <c:v>6.5292224722192316</c:v>
                </c:pt>
                <c:pt idx="104">
                  <c:v>6.5702733374242683</c:v>
                </c:pt>
                <c:pt idx="105">
                  <c:v>6.6103659754525665</c:v>
                </c:pt>
                <c:pt idx="106">
                  <c:v>6.6495155866410443</c:v>
                </c:pt>
                <c:pt idx="107">
                  <c:v>6.6877383528730263</c:v>
                </c:pt>
                <c:pt idx="108">
                  <c:v>6.7250514262341028</c:v>
                </c:pt>
              </c:numCache>
            </c:numRef>
          </c:val>
          <c:extLst>
            <c:ext xmlns:c16="http://schemas.microsoft.com/office/drawing/2014/chart" uri="{C3380CC4-5D6E-409C-BE32-E72D297353CC}">
              <c16:uniqueId val="{00000004-06CA-4139-BB4B-374791F61307}"/>
            </c:ext>
          </c:extLst>
        </c:ser>
        <c:ser>
          <c:idx val="5"/>
          <c:order val="6"/>
          <c:tx>
            <c:strRef>
              <c:f>'Figure 1.12'!$AK$2</c:f>
              <c:strCache>
                <c:ptCount val="1"/>
                <c:pt idx="0">
                  <c:v>Real GDP growth</c:v>
                </c:pt>
              </c:strCache>
            </c:strRef>
          </c:tx>
          <c:spPr>
            <a:pattFill prst="pct90">
              <a:fgClr>
                <a:srgbClr val="7030A0"/>
              </a:fgClr>
              <a:bgClr>
                <a:schemeClr val="bg1"/>
              </a:bgClr>
            </a:pattFill>
            <a:ln>
              <a:noFill/>
            </a:ln>
            <a:effectLst/>
          </c:spPr>
          <c:invertIfNegative val="0"/>
          <c:cat>
            <c:numRef>
              <c:f>'Figure 1.12'!$AE$3:$AE$111</c:f>
              <c:numCache>
                <c:formatCode>General</c:formatCode>
                <c:ptCount val="109"/>
                <c:pt idx="0">
                  <c:v>2023</c:v>
                </c:pt>
                <c:pt idx="1">
                  <c:v>2023.25</c:v>
                </c:pt>
                <c:pt idx="2">
                  <c:v>2023.5</c:v>
                </c:pt>
                <c:pt idx="3">
                  <c:v>2023.75</c:v>
                </c:pt>
                <c:pt idx="4">
                  <c:v>24</c:v>
                </c:pt>
                <c:pt idx="5">
                  <c:v>24.25</c:v>
                </c:pt>
                <c:pt idx="6">
                  <c:v>24.5</c:v>
                </c:pt>
                <c:pt idx="7">
                  <c:v>24.75</c:v>
                </c:pt>
                <c:pt idx="8">
                  <c:v>25</c:v>
                </c:pt>
                <c:pt idx="9">
                  <c:v>25.25</c:v>
                </c:pt>
                <c:pt idx="10">
                  <c:v>25.5</c:v>
                </c:pt>
                <c:pt idx="11">
                  <c:v>25.75</c:v>
                </c:pt>
                <c:pt idx="12">
                  <c:v>26</c:v>
                </c:pt>
                <c:pt idx="13">
                  <c:v>26.25</c:v>
                </c:pt>
                <c:pt idx="14">
                  <c:v>26.5</c:v>
                </c:pt>
                <c:pt idx="15">
                  <c:v>26.75</c:v>
                </c:pt>
                <c:pt idx="16">
                  <c:v>27</c:v>
                </c:pt>
                <c:pt idx="17">
                  <c:v>27.25</c:v>
                </c:pt>
                <c:pt idx="18">
                  <c:v>27.5</c:v>
                </c:pt>
                <c:pt idx="19">
                  <c:v>27.75</c:v>
                </c:pt>
                <c:pt idx="20">
                  <c:v>28</c:v>
                </c:pt>
                <c:pt idx="21">
                  <c:v>28.25</c:v>
                </c:pt>
                <c:pt idx="22">
                  <c:v>28.5</c:v>
                </c:pt>
                <c:pt idx="23">
                  <c:v>28.75</c:v>
                </c:pt>
                <c:pt idx="24">
                  <c:v>29</c:v>
                </c:pt>
                <c:pt idx="25">
                  <c:v>29.25</c:v>
                </c:pt>
                <c:pt idx="26">
                  <c:v>29.5</c:v>
                </c:pt>
                <c:pt idx="27">
                  <c:v>29.75</c:v>
                </c:pt>
                <c:pt idx="28">
                  <c:v>30</c:v>
                </c:pt>
                <c:pt idx="29">
                  <c:v>30.25</c:v>
                </c:pt>
                <c:pt idx="30">
                  <c:v>30.5</c:v>
                </c:pt>
                <c:pt idx="31">
                  <c:v>30.75</c:v>
                </c:pt>
                <c:pt idx="32">
                  <c:v>31</c:v>
                </c:pt>
                <c:pt idx="33">
                  <c:v>31.25</c:v>
                </c:pt>
                <c:pt idx="34">
                  <c:v>31.5</c:v>
                </c:pt>
                <c:pt idx="35">
                  <c:v>31.75</c:v>
                </c:pt>
                <c:pt idx="36">
                  <c:v>32</c:v>
                </c:pt>
                <c:pt idx="37">
                  <c:v>32.25</c:v>
                </c:pt>
                <c:pt idx="38">
                  <c:v>32.5</c:v>
                </c:pt>
                <c:pt idx="39">
                  <c:v>32.75</c:v>
                </c:pt>
                <c:pt idx="40">
                  <c:v>33</c:v>
                </c:pt>
                <c:pt idx="41">
                  <c:v>33.25</c:v>
                </c:pt>
                <c:pt idx="42">
                  <c:v>33.5</c:v>
                </c:pt>
                <c:pt idx="43">
                  <c:v>33.75</c:v>
                </c:pt>
                <c:pt idx="44">
                  <c:v>34</c:v>
                </c:pt>
                <c:pt idx="45">
                  <c:v>34.25</c:v>
                </c:pt>
                <c:pt idx="46">
                  <c:v>34.5</c:v>
                </c:pt>
                <c:pt idx="47">
                  <c:v>34.75</c:v>
                </c:pt>
                <c:pt idx="48">
                  <c:v>35</c:v>
                </c:pt>
                <c:pt idx="49">
                  <c:v>35.25</c:v>
                </c:pt>
                <c:pt idx="50">
                  <c:v>35.5</c:v>
                </c:pt>
                <c:pt idx="51">
                  <c:v>35.75</c:v>
                </c:pt>
                <c:pt idx="52">
                  <c:v>36</c:v>
                </c:pt>
                <c:pt idx="53">
                  <c:v>36.25</c:v>
                </c:pt>
                <c:pt idx="54">
                  <c:v>36.5</c:v>
                </c:pt>
                <c:pt idx="55">
                  <c:v>36.75</c:v>
                </c:pt>
                <c:pt idx="56">
                  <c:v>37</c:v>
                </c:pt>
                <c:pt idx="57">
                  <c:v>37.25</c:v>
                </c:pt>
                <c:pt idx="58">
                  <c:v>37.5</c:v>
                </c:pt>
                <c:pt idx="59">
                  <c:v>37.75</c:v>
                </c:pt>
                <c:pt idx="60">
                  <c:v>38</c:v>
                </c:pt>
                <c:pt idx="61">
                  <c:v>38.25</c:v>
                </c:pt>
                <c:pt idx="62">
                  <c:v>38.5</c:v>
                </c:pt>
                <c:pt idx="63">
                  <c:v>38.75</c:v>
                </c:pt>
                <c:pt idx="64">
                  <c:v>39</c:v>
                </c:pt>
                <c:pt idx="65">
                  <c:v>39.25</c:v>
                </c:pt>
                <c:pt idx="66">
                  <c:v>39.5</c:v>
                </c:pt>
                <c:pt idx="67">
                  <c:v>39.75</c:v>
                </c:pt>
                <c:pt idx="68">
                  <c:v>40</c:v>
                </c:pt>
                <c:pt idx="69">
                  <c:v>40.25</c:v>
                </c:pt>
                <c:pt idx="70">
                  <c:v>40.5</c:v>
                </c:pt>
                <c:pt idx="71">
                  <c:v>40.75</c:v>
                </c:pt>
                <c:pt idx="72">
                  <c:v>41</c:v>
                </c:pt>
                <c:pt idx="73">
                  <c:v>41.25</c:v>
                </c:pt>
                <c:pt idx="74">
                  <c:v>41.5</c:v>
                </c:pt>
                <c:pt idx="75">
                  <c:v>41.75</c:v>
                </c:pt>
                <c:pt idx="76">
                  <c:v>42</c:v>
                </c:pt>
                <c:pt idx="77">
                  <c:v>42.25</c:v>
                </c:pt>
                <c:pt idx="78">
                  <c:v>42.5</c:v>
                </c:pt>
                <c:pt idx="79">
                  <c:v>42.75</c:v>
                </c:pt>
                <c:pt idx="80">
                  <c:v>43</c:v>
                </c:pt>
                <c:pt idx="81">
                  <c:v>43.25</c:v>
                </c:pt>
                <c:pt idx="82">
                  <c:v>43.5</c:v>
                </c:pt>
                <c:pt idx="83">
                  <c:v>43.75</c:v>
                </c:pt>
                <c:pt idx="84">
                  <c:v>44</c:v>
                </c:pt>
                <c:pt idx="85">
                  <c:v>44.25</c:v>
                </c:pt>
                <c:pt idx="86">
                  <c:v>44.5</c:v>
                </c:pt>
                <c:pt idx="87">
                  <c:v>44.75</c:v>
                </c:pt>
                <c:pt idx="88">
                  <c:v>45</c:v>
                </c:pt>
                <c:pt idx="89">
                  <c:v>45.25</c:v>
                </c:pt>
                <c:pt idx="90">
                  <c:v>45.5</c:v>
                </c:pt>
                <c:pt idx="91">
                  <c:v>45.75</c:v>
                </c:pt>
                <c:pt idx="92">
                  <c:v>46</c:v>
                </c:pt>
                <c:pt idx="93">
                  <c:v>46.25</c:v>
                </c:pt>
                <c:pt idx="94">
                  <c:v>46.5</c:v>
                </c:pt>
                <c:pt idx="95">
                  <c:v>46.75</c:v>
                </c:pt>
                <c:pt idx="96">
                  <c:v>47</c:v>
                </c:pt>
                <c:pt idx="97">
                  <c:v>47.25</c:v>
                </c:pt>
                <c:pt idx="98">
                  <c:v>47.5</c:v>
                </c:pt>
                <c:pt idx="99">
                  <c:v>47.75</c:v>
                </c:pt>
                <c:pt idx="100">
                  <c:v>48</c:v>
                </c:pt>
                <c:pt idx="101">
                  <c:v>48.25</c:v>
                </c:pt>
                <c:pt idx="102">
                  <c:v>48.5</c:v>
                </c:pt>
                <c:pt idx="103">
                  <c:v>48.75</c:v>
                </c:pt>
                <c:pt idx="104">
                  <c:v>49</c:v>
                </c:pt>
                <c:pt idx="105">
                  <c:v>49.25</c:v>
                </c:pt>
                <c:pt idx="106">
                  <c:v>49.5</c:v>
                </c:pt>
                <c:pt idx="107">
                  <c:v>49.75</c:v>
                </c:pt>
                <c:pt idx="108">
                  <c:v>50</c:v>
                </c:pt>
              </c:numCache>
            </c:numRef>
          </c:cat>
          <c:val>
            <c:numRef>
              <c:f>'Figure 1.12'!$AK$3:$AK$111</c:f>
              <c:numCache>
                <c:formatCode>General</c:formatCode>
                <c:ptCount val="109"/>
                <c:pt idx="0">
                  <c:v>0</c:v>
                </c:pt>
                <c:pt idx="1">
                  <c:v>-0.12474203058601696</c:v>
                </c:pt>
                <c:pt idx="2">
                  <c:v>-0.10186610507070948</c:v>
                </c:pt>
                <c:pt idx="3">
                  <c:v>-8.5019594601600801E-2</c:v>
                </c:pt>
                <c:pt idx="4">
                  <c:v>-6.8952903301970014E-2</c:v>
                </c:pt>
                <c:pt idx="5">
                  <c:v>-5.4094096432728556E-2</c:v>
                </c:pt>
                <c:pt idx="6">
                  <c:v>-4.0319701030010702E-2</c:v>
                </c:pt>
                <c:pt idx="7">
                  <c:v>-2.7583545311301361E-2</c:v>
                </c:pt>
                <c:pt idx="8">
                  <c:v>-1.5846783608850501E-2</c:v>
                </c:pt>
                <c:pt idx="9">
                  <c:v>-5.0807859428774194E-3</c:v>
                </c:pt>
                <c:pt idx="10">
                  <c:v>4.7364915185639234E-3</c:v>
                </c:pt>
                <c:pt idx="11">
                  <c:v>1.3622380342022566E-2</c:v>
                </c:pt>
                <c:pt idx="12">
                  <c:v>2.1590773653126227E-2</c:v>
                </c:pt>
                <c:pt idx="13">
                  <c:v>2.8652917331890571E-2</c:v>
                </c:pt>
                <c:pt idx="14">
                  <c:v>3.4817895626568784E-2</c:v>
                </c:pt>
                <c:pt idx="15">
                  <c:v>4.0092936011701497E-2</c:v>
                </c:pt>
                <c:pt idx="16">
                  <c:v>4.4483584554528832E-2</c:v>
                </c:pt>
                <c:pt idx="17">
                  <c:v>4.7993808661683346E-2</c:v>
                </c:pt>
                <c:pt idx="18">
                  <c:v>5.0626060595934774E-2</c:v>
                </c:pt>
                <c:pt idx="19">
                  <c:v>5.2381332686534776E-2</c:v>
                </c:pt>
                <c:pt idx="20">
                  <c:v>5.3259204813697281E-2</c:v>
                </c:pt>
                <c:pt idx="21">
                  <c:v>5.325789979555573E-2</c:v>
                </c:pt>
                <c:pt idx="22">
                  <c:v>5.2374354487932706E-2</c:v>
                </c:pt>
                <c:pt idx="23">
                  <c:v>5.0604325550887452E-2</c:v>
                </c:pt>
                <c:pt idx="24">
                  <c:v>4.7942505628435939E-2</c:v>
                </c:pt>
                <c:pt idx="25">
                  <c:v>4.4382653783856085E-2</c:v>
                </c:pt>
                <c:pt idx="26">
                  <c:v>3.9917743061277378E-2</c:v>
                </c:pt>
                <c:pt idx="27">
                  <c:v>3.4540315774886921E-2</c:v>
                </c:pt>
                <c:pt idx="28">
                  <c:v>2.8242709225978047E-2</c:v>
                </c:pt>
                <c:pt idx="29">
                  <c:v>2.1016921893000529E-2</c:v>
                </c:pt>
                <c:pt idx="30">
                  <c:v>1.286214226734117E-2</c:v>
                </c:pt>
                <c:pt idx="31">
                  <c:v>3.6241893600994501E-3</c:v>
                </c:pt>
                <c:pt idx="32">
                  <c:v>-6.4475406305319893E-3</c:v>
                </c:pt>
                <c:pt idx="33">
                  <c:v>-1.7576294130286385E-2</c:v>
                </c:pt>
                <c:pt idx="34">
                  <c:v>-2.9675858298656266E-2</c:v>
                </c:pt>
                <c:pt idx="35">
                  <c:v>-4.2762682860360002E-2</c:v>
                </c:pt>
                <c:pt idx="36">
                  <c:v>-5.6839675646209287E-2</c:v>
                </c:pt>
                <c:pt idx="37">
                  <c:v>-7.1911440437084195E-2</c:v>
                </c:pt>
                <c:pt idx="38">
                  <c:v>-8.79823479128099E-2</c:v>
                </c:pt>
                <c:pt idx="39">
                  <c:v>-0.10505686325210206</c:v>
                </c:pt>
                <c:pt idx="40">
                  <c:v>-0.12313957797000086</c:v>
                </c:pt>
                <c:pt idx="41">
                  <c:v>-0.1422352799585731</c:v>
                </c:pt>
                <c:pt idx="42">
                  <c:v>-0.16234901560618908</c:v>
                </c:pt>
                <c:pt idx="43">
                  <c:v>-0.18348614814103925</c:v>
                </c:pt>
                <c:pt idx="44">
                  <c:v>-0.20565241123487965</c:v>
                </c:pt>
                <c:pt idx="45">
                  <c:v>-0.22885395694137145</c:v>
                </c:pt>
                <c:pt idx="46">
                  <c:v>-0.25309739758924366</c:v>
                </c:pt>
                <c:pt idx="47">
                  <c:v>-0.27838984090106678</c:v>
                </c:pt>
                <c:pt idx="48">
                  <c:v>-0.30473891912281204</c:v>
                </c:pt>
                <c:pt idx="49">
                  <c:v>-0.33215281188986623</c:v>
                </c:pt>
                <c:pt idx="50">
                  <c:v>-0.3606402631263137</c:v>
                </c:pt>
                <c:pt idx="51">
                  <c:v>-0.39021059175080097</c:v>
                </c:pt>
                <c:pt idx="52">
                  <c:v>-0.42087369742285574</c:v>
                </c:pt>
                <c:pt idx="53">
                  <c:v>-0.45264006135252544</c:v>
                </c:pt>
                <c:pt idx="54">
                  <c:v>-0.48552074270946832</c:v>
                </c:pt>
                <c:pt idx="55">
                  <c:v>-0.51952737053856879</c:v>
                </c:pt>
                <c:pt idx="56">
                  <c:v>-0.55467213253283632</c:v>
                </c:pt>
                <c:pt idx="57">
                  <c:v>-0.59096776070531831</c:v>
                </c:pt>
                <c:pt idx="58">
                  <c:v>-0.62842751449493761</c:v>
                </c:pt>
                <c:pt idx="59">
                  <c:v>-0.66706516115272763</c:v>
                </c:pt>
                <c:pt idx="60">
                  <c:v>-0.70689495471479802</c:v>
                </c:pt>
                <c:pt idx="61">
                  <c:v>-0.74793161349377613</c:v>
                </c:pt>
                <c:pt idx="62">
                  <c:v>-0.79019029653196782</c:v>
                </c:pt>
                <c:pt idx="63">
                  <c:v>-0.83368657873015195</c:v>
                </c:pt>
                <c:pt idx="64">
                  <c:v>-0.87843642586778969</c:v>
                </c:pt>
                <c:pt idx="65">
                  <c:v>-0.92445616930892527</c:v>
                </c:pt>
                <c:pt idx="66">
                  <c:v>-0.97176248073493809</c:v>
                </c:pt>
                <c:pt idx="67">
                  <c:v>-1.0203723464923087</c:v>
                </c:pt>
                <c:pt idx="68">
                  <c:v>-1.070303042684472</c:v>
                </c:pt>
                <c:pt idx="69">
                  <c:v>-1.1215721106945082</c:v>
                </c:pt>
                <c:pt idx="70">
                  <c:v>-1.1741973334008762</c:v>
                </c:pt>
                <c:pt idx="71">
                  <c:v>-1.2281967115792156</c:v>
                </c:pt>
                <c:pt idx="72">
                  <c:v>-1.2835884415707852</c:v>
                </c:pt>
                <c:pt idx="73">
                  <c:v>-1.340390893826914</c:v>
                </c:pt>
                <c:pt idx="74">
                  <c:v>-1.3986225925510922</c:v>
                </c:pt>
                <c:pt idx="75">
                  <c:v>-1.4583021958755964</c:v>
                </c:pt>
                <c:pt idx="76">
                  <c:v>-1.519448477631272</c:v>
                </c:pt>
                <c:pt idx="77">
                  <c:v>-1.5820803102820733</c:v>
                </c:pt>
                <c:pt idx="78">
                  <c:v>-1.6462166492340202</c:v>
                </c:pt>
                <c:pt idx="79">
                  <c:v>-1.711876517926882</c:v>
                </c:pt>
                <c:pt idx="80">
                  <c:v>-1.7790789947764623</c:v>
                </c:pt>
                <c:pt idx="81">
                  <c:v>-1.8478432015183301</c:v>
                </c:pt>
                <c:pt idx="82">
                  <c:v>-1.9181882931805063</c:v>
                </c:pt>
                <c:pt idx="83">
                  <c:v>-1.9901334490818314</c:v>
                </c:pt>
                <c:pt idx="84">
                  <c:v>-2.063697865945656</c:v>
                </c:pt>
                <c:pt idx="85">
                  <c:v>-2.1389007526835542</c:v>
                </c:pt>
                <c:pt idx="86">
                  <c:v>-2.215761327092892</c:v>
                </c:pt>
                <c:pt idx="87">
                  <c:v>-2.2942988138713289</c:v>
                </c:pt>
                <c:pt idx="88">
                  <c:v>-2.3745324450519476</c:v>
                </c:pt>
                <c:pt idx="89">
                  <c:v>-2.4564814624126186</c:v>
                </c:pt>
                <c:pt idx="90">
                  <c:v>-2.5401651220992676</c:v>
                </c:pt>
                <c:pt idx="91">
                  <c:v>-2.6256027008280896</c:v>
                </c:pt>
                <c:pt idx="92">
                  <c:v>-2.7128135047172179</c:v>
                </c:pt>
                <c:pt idx="93">
                  <c:v>-2.8018168801744636</c:v>
                </c:pt>
                <c:pt idx="94">
                  <c:v>-2.8926322268885158</c:v>
                </c:pt>
                <c:pt idx="95">
                  <c:v>-2.9852790119349493</c:v>
                </c:pt>
                <c:pt idx="96">
                  <c:v>-3.0797767854944667</c:v>
                </c:pt>
                <c:pt idx="97">
                  <c:v>-3.1761451966988119</c:v>
                </c:pt>
                <c:pt idx="98">
                  <c:v>-3.274404008196484</c:v>
                </c:pt>
                <c:pt idx="99">
                  <c:v>-3.3745731061152497</c:v>
                </c:pt>
                <c:pt idx="100">
                  <c:v>-3.476672502208956</c:v>
                </c:pt>
                <c:pt idx="101">
                  <c:v>-3.5807223207888796</c:v>
                </c:pt>
                <c:pt idx="102">
                  <c:v>-3.6867427596465205</c:v>
                </c:pt>
                <c:pt idx="103">
                  <c:v>-3.7947540066885779</c:v>
                </c:pt>
                <c:pt idx="104">
                  <c:v>-3.9047760853200515</c:v>
                </c:pt>
                <c:pt idx="105">
                  <c:v>-4.0168285833591568</c:v>
                </c:pt>
                <c:pt idx="106">
                  <c:v>-4.1309301945293413</c:v>
                </c:pt>
                <c:pt idx="107">
                  <c:v>-4.2470979574181342</c:v>
                </c:pt>
                <c:pt idx="108">
                  <c:v>-4.3653460307766352</c:v>
                </c:pt>
              </c:numCache>
            </c:numRef>
          </c:val>
          <c:extLst>
            <c:ext xmlns:c16="http://schemas.microsoft.com/office/drawing/2014/chart" uri="{C3380CC4-5D6E-409C-BE32-E72D297353CC}">
              <c16:uniqueId val="{00000005-06CA-4139-BB4B-374791F61307}"/>
            </c:ext>
          </c:extLst>
        </c:ser>
        <c:ser>
          <c:idx val="6"/>
          <c:order val="7"/>
          <c:tx>
            <c:strRef>
              <c:f>'Figure 1.12'!$AL$2</c:f>
              <c:strCache>
                <c:ptCount val="1"/>
                <c:pt idx="0">
                  <c:v>Real interest rate</c:v>
                </c:pt>
              </c:strCache>
            </c:strRef>
          </c:tx>
          <c:spPr>
            <a:solidFill>
              <a:srgbClr val="C00000"/>
            </a:solidFill>
            <a:ln>
              <a:noFill/>
            </a:ln>
            <a:effectLst/>
          </c:spPr>
          <c:invertIfNegative val="0"/>
          <c:cat>
            <c:numRef>
              <c:f>'Figure 1.12'!$AE$3:$AE$111</c:f>
              <c:numCache>
                <c:formatCode>General</c:formatCode>
                <c:ptCount val="109"/>
                <c:pt idx="0">
                  <c:v>2023</c:v>
                </c:pt>
                <c:pt idx="1">
                  <c:v>2023.25</c:v>
                </c:pt>
                <c:pt idx="2">
                  <c:v>2023.5</c:v>
                </c:pt>
                <c:pt idx="3">
                  <c:v>2023.75</c:v>
                </c:pt>
                <c:pt idx="4">
                  <c:v>24</c:v>
                </c:pt>
                <c:pt idx="5">
                  <c:v>24.25</c:v>
                </c:pt>
                <c:pt idx="6">
                  <c:v>24.5</c:v>
                </c:pt>
                <c:pt idx="7">
                  <c:v>24.75</c:v>
                </c:pt>
                <c:pt idx="8">
                  <c:v>25</c:v>
                </c:pt>
                <c:pt idx="9">
                  <c:v>25.25</c:v>
                </c:pt>
                <c:pt idx="10">
                  <c:v>25.5</c:v>
                </c:pt>
                <c:pt idx="11">
                  <c:v>25.75</c:v>
                </c:pt>
                <c:pt idx="12">
                  <c:v>26</c:v>
                </c:pt>
                <c:pt idx="13">
                  <c:v>26.25</c:v>
                </c:pt>
                <c:pt idx="14">
                  <c:v>26.5</c:v>
                </c:pt>
                <c:pt idx="15">
                  <c:v>26.75</c:v>
                </c:pt>
                <c:pt idx="16">
                  <c:v>27</c:v>
                </c:pt>
                <c:pt idx="17">
                  <c:v>27.25</c:v>
                </c:pt>
                <c:pt idx="18">
                  <c:v>27.5</c:v>
                </c:pt>
                <c:pt idx="19">
                  <c:v>27.75</c:v>
                </c:pt>
                <c:pt idx="20">
                  <c:v>28</c:v>
                </c:pt>
                <c:pt idx="21">
                  <c:v>28.25</c:v>
                </c:pt>
                <c:pt idx="22">
                  <c:v>28.5</c:v>
                </c:pt>
                <c:pt idx="23">
                  <c:v>28.75</c:v>
                </c:pt>
                <c:pt idx="24">
                  <c:v>29</c:v>
                </c:pt>
                <c:pt idx="25">
                  <c:v>29.25</c:v>
                </c:pt>
                <c:pt idx="26">
                  <c:v>29.5</c:v>
                </c:pt>
                <c:pt idx="27">
                  <c:v>29.75</c:v>
                </c:pt>
                <c:pt idx="28">
                  <c:v>30</c:v>
                </c:pt>
                <c:pt idx="29">
                  <c:v>30.25</c:v>
                </c:pt>
                <c:pt idx="30">
                  <c:v>30.5</c:v>
                </c:pt>
                <c:pt idx="31">
                  <c:v>30.75</c:v>
                </c:pt>
                <c:pt idx="32">
                  <c:v>31</c:v>
                </c:pt>
                <c:pt idx="33">
                  <c:v>31.25</c:v>
                </c:pt>
                <c:pt idx="34">
                  <c:v>31.5</c:v>
                </c:pt>
                <c:pt idx="35">
                  <c:v>31.75</c:v>
                </c:pt>
                <c:pt idx="36">
                  <c:v>32</c:v>
                </c:pt>
                <c:pt idx="37">
                  <c:v>32.25</c:v>
                </c:pt>
                <c:pt idx="38">
                  <c:v>32.5</c:v>
                </c:pt>
                <c:pt idx="39">
                  <c:v>32.75</c:v>
                </c:pt>
                <c:pt idx="40">
                  <c:v>33</c:v>
                </c:pt>
                <c:pt idx="41">
                  <c:v>33.25</c:v>
                </c:pt>
                <c:pt idx="42">
                  <c:v>33.5</c:v>
                </c:pt>
                <c:pt idx="43">
                  <c:v>33.75</c:v>
                </c:pt>
                <c:pt idx="44">
                  <c:v>34</c:v>
                </c:pt>
                <c:pt idx="45">
                  <c:v>34.25</c:v>
                </c:pt>
                <c:pt idx="46">
                  <c:v>34.5</c:v>
                </c:pt>
                <c:pt idx="47">
                  <c:v>34.75</c:v>
                </c:pt>
                <c:pt idx="48">
                  <c:v>35</c:v>
                </c:pt>
                <c:pt idx="49">
                  <c:v>35.25</c:v>
                </c:pt>
                <c:pt idx="50">
                  <c:v>35.5</c:v>
                </c:pt>
                <c:pt idx="51">
                  <c:v>35.75</c:v>
                </c:pt>
                <c:pt idx="52">
                  <c:v>36</c:v>
                </c:pt>
                <c:pt idx="53">
                  <c:v>36.25</c:v>
                </c:pt>
                <c:pt idx="54">
                  <c:v>36.5</c:v>
                </c:pt>
                <c:pt idx="55">
                  <c:v>36.75</c:v>
                </c:pt>
                <c:pt idx="56">
                  <c:v>37</c:v>
                </c:pt>
                <c:pt idx="57">
                  <c:v>37.25</c:v>
                </c:pt>
                <c:pt idx="58">
                  <c:v>37.5</c:v>
                </c:pt>
                <c:pt idx="59">
                  <c:v>37.75</c:v>
                </c:pt>
                <c:pt idx="60">
                  <c:v>38</c:v>
                </c:pt>
                <c:pt idx="61">
                  <c:v>38.25</c:v>
                </c:pt>
                <c:pt idx="62">
                  <c:v>38.5</c:v>
                </c:pt>
                <c:pt idx="63">
                  <c:v>38.75</c:v>
                </c:pt>
                <c:pt idx="64">
                  <c:v>39</c:v>
                </c:pt>
                <c:pt idx="65">
                  <c:v>39.25</c:v>
                </c:pt>
                <c:pt idx="66">
                  <c:v>39.5</c:v>
                </c:pt>
                <c:pt idx="67">
                  <c:v>39.75</c:v>
                </c:pt>
                <c:pt idx="68">
                  <c:v>40</c:v>
                </c:pt>
                <c:pt idx="69">
                  <c:v>40.25</c:v>
                </c:pt>
                <c:pt idx="70">
                  <c:v>40.5</c:v>
                </c:pt>
                <c:pt idx="71">
                  <c:v>40.75</c:v>
                </c:pt>
                <c:pt idx="72">
                  <c:v>41</c:v>
                </c:pt>
                <c:pt idx="73">
                  <c:v>41.25</c:v>
                </c:pt>
                <c:pt idx="74">
                  <c:v>41.5</c:v>
                </c:pt>
                <c:pt idx="75">
                  <c:v>41.75</c:v>
                </c:pt>
                <c:pt idx="76">
                  <c:v>42</c:v>
                </c:pt>
                <c:pt idx="77">
                  <c:v>42.25</c:v>
                </c:pt>
                <c:pt idx="78">
                  <c:v>42.5</c:v>
                </c:pt>
                <c:pt idx="79">
                  <c:v>42.75</c:v>
                </c:pt>
                <c:pt idx="80">
                  <c:v>43</c:v>
                </c:pt>
                <c:pt idx="81">
                  <c:v>43.25</c:v>
                </c:pt>
                <c:pt idx="82">
                  <c:v>43.5</c:v>
                </c:pt>
                <c:pt idx="83">
                  <c:v>43.75</c:v>
                </c:pt>
                <c:pt idx="84">
                  <c:v>44</c:v>
                </c:pt>
                <c:pt idx="85">
                  <c:v>44.25</c:v>
                </c:pt>
                <c:pt idx="86">
                  <c:v>44.5</c:v>
                </c:pt>
                <c:pt idx="87">
                  <c:v>44.75</c:v>
                </c:pt>
                <c:pt idx="88">
                  <c:v>45</c:v>
                </c:pt>
                <c:pt idx="89">
                  <c:v>45.25</c:v>
                </c:pt>
                <c:pt idx="90">
                  <c:v>45.5</c:v>
                </c:pt>
                <c:pt idx="91">
                  <c:v>45.75</c:v>
                </c:pt>
                <c:pt idx="92">
                  <c:v>46</c:v>
                </c:pt>
                <c:pt idx="93">
                  <c:v>46.25</c:v>
                </c:pt>
                <c:pt idx="94">
                  <c:v>46.5</c:v>
                </c:pt>
                <c:pt idx="95">
                  <c:v>46.75</c:v>
                </c:pt>
                <c:pt idx="96">
                  <c:v>47</c:v>
                </c:pt>
                <c:pt idx="97">
                  <c:v>47.25</c:v>
                </c:pt>
                <c:pt idx="98">
                  <c:v>47.5</c:v>
                </c:pt>
                <c:pt idx="99">
                  <c:v>47.75</c:v>
                </c:pt>
                <c:pt idx="100">
                  <c:v>48</c:v>
                </c:pt>
                <c:pt idx="101">
                  <c:v>48.25</c:v>
                </c:pt>
                <c:pt idx="102">
                  <c:v>48.5</c:v>
                </c:pt>
                <c:pt idx="103">
                  <c:v>48.75</c:v>
                </c:pt>
                <c:pt idx="104">
                  <c:v>49</c:v>
                </c:pt>
                <c:pt idx="105">
                  <c:v>49.25</c:v>
                </c:pt>
                <c:pt idx="106">
                  <c:v>49.5</c:v>
                </c:pt>
                <c:pt idx="107">
                  <c:v>49.75</c:v>
                </c:pt>
                <c:pt idx="108">
                  <c:v>50</c:v>
                </c:pt>
              </c:numCache>
            </c:numRef>
          </c:cat>
          <c:val>
            <c:numRef>
              <c:f>'Figure 1.12'!$AL$3:$AL$111</c:f>
              <c:numCache>
                <c:formatCode>General</c:formatCode>
                <c:ptCount val="109"/>
                <c:pt idx="0">
                  <c:v>0</c:v>
                </c:pt>
                <c:pt idx="1">
                  <c:v>-3.0277604494384214E-3</c:v>
                </c:pt>
                <c:pt idx="2">
                  <c:v>6.2622659383149426E-3</c:v>
                </c:pt>
                <c:pt idx="3">
                  <c:v>1.5460950039954457E-2</c:v>
                </c:pt>
                <c:pt idx="4">
                  <c:v>2.5809694799331984E-2</c:v>
                </c:pt>
                <c:pt idx="5">
                  <c:v>3.7181525422176676E-2</c:v>
                </c:pt>
                <c:pt idx="6">
                  <c:v>4.9596728223904374E-2</c:v>
                </c:pt>
                <c:pt idx="7">
                  <c:v>6.3066608035905247E-2</c:v>
                </c:pt>
                <c:pt idx="8">
                  <c:v>7.7607554244272237E-2</c:v>
                </c:pt>
                <c:pt idx="9">
                  <c:v>9.3237733079045038E-2</c:v>
                </c:pt>
                <c:pt idx="10">
                  <c:v>0.10997613276358154</c:v>
                </c:pt>
                <c:pt idx="11">
                  <c:v>0.12784177311666745</c:v>
                </c:pt>
                <c:pt idx="12">
                  <c:v>0.14685320321696183</c:v>
                </c:pt>
                <c:pt idx="13">
                  <c:v>0.16702817301650441</c:v>
                </c:pt>
                <c:pt idx="14">
                  <c:v>0.1883834205366095</c:v>
                </c:pt>
                <c:pt idx="15">
                  <c:v>0.21093453419178232</c:v>
                </c:pt>
                <c:pt idx="16">
                  <c:v>0.23469585072135679</c:v>
                </c:pt>
                <c:pt idx="17">
                  <c:v>0.25968037504950292</c:v>
                </c:pt>
                <c:pt idx="18">
                  <c:v>0.28589971544083959</c:v>
                </c:pt>
                <c:pt idx="19">
                  <c:v>0.31336403324809048</c:v>
                </c:pt>
                <c:pt idx="20">
                  <c:v>0.34208200153060808</c:v>
                </c:pt>
                <c:pt idx="21">
                  <c:v>0.37206078045291813</c:v>
                </c:pt>
                <c:pt idx="22">
                  <c:v>0.40330602050025366</c:v>
                </c:pt>
                <c:pt idx="23">
                  <c:v>0.43582190813254762</c:v>
                </c:pt>
                <c:pt idx="24">
                  <c:v>0.46961125675465709</c:v>
                </c:pt>
                <c:pt idx="25">
                  <c:v>0.50467566926251362</c:v>
                </c:pt>
                <c:pt idx="26">
                  <c:v>0.54101580761096013</c:v>
                </c:pt>
                <c:pt idx="27">
                  <c:v>0.57863179471117299</c:v>
                </c:pt>
                <c:pt idx="28">
                  <c:v>0.61752354510269925</c:v>
                </c:pt>
                <c:pt idx="29">
                  <c:v>0.65769103928972328</c:v>
                </c:pt>
                <c:pt idx="30">
                  <c:v>0.69913494681732313</c:v>
                </c:pt>
                <c:pt idx="31">
                  <c:v>0.74184839143400261</c:v>
                </c:pt>
                <c:pt idx="32">
                  <c:v>0.78599885289327442</c:v>
                </c:pt>
                <c:pt idx="33">
                  <c:v>0.83138616677946953</c:v>
                </c:pt>
                <c:pt idx="34">
                  <c:v>0.87803479053901956</c:v>
                </c:pt>
                <c:pt idx="35">
                  <c:v>0.92594144481140006</c:v>
                </c:pt>
                <c:pt idx="36">
                  <c:v>0.97510806865346122</c:v>
                </c:pt>
                <c:pt idx="37">
                  <c:v>1.0255375638755133</c:v>
                </c:pt>
                <c:pt idx="38">
                  <c:v>1.0772343834364495</c:v>
                </c:pt>
                <c:pt idx="39">
                  <c:v>1.1302044603870725</c:v>
                </c:pt>
                <c:pt idx="40">
                  <c:v>1.1844552042500531</c:v>
                </c:pt>
                <c:pt idx="41">
                  <c:v>1.2399954722831552</c:v>
                </c:pt>
                <c:pt idx="42">
                  <c:v>1.2968355311053283</c:v>
                </c:pt>
                <c:pt idx="43">
                  <c:v>1.3549870095845087</c:v>
                </c:pt>
                <c:pt idx="44">
                  <c:v>1.4144628450202621</c:v>
                </c:pt>
                <c:pt idx="45">
                  <c:v>1.4752772247650707</c:v>
                </c:pt>
                <c:pt idx="46">
                  <c:v>1.5374455250840846</c:v>
                </c:pt>
                <c:pt idx="47">
                  <c:v>1.6009842488210619</c:v>
                </c:pt>
                <c:pt idx="48">
                  <c:v>1.6659109626376232</c:v>
                </c:pt>
                <c:pt idx="49">
                  <c:v>1.7322442350350631</c:v>
                </c:pt>
                <c:pt idx="50">
                  <c:v>1.8000035760326814</c:v>
                </c:pt>
                <c:pt idx="51">
                  <c:v>1.8692093792238662</c:v>
                </c:pt>
                <c:pt idx="52">
                  <c:v>1.9398828661752727</c:v>
                </c:pt>
                <c:pt idx="53">
                  <c:v>2.0120460337018304</c:v>
                </c:pt>
                <c:pt idx="54">
                  <c:v>2.085721604289331</c:v>
                </c:pt>
                <c:pt idx="55">
                  <c:v>2.1609329798726247</c:v>
                </c:pt>
                <c:pt idx="56">
                  <c:v>2.2377041984720574</c:v>
                </c:pt>
                <c:pt idx="57">
                  <c:v>2.3160598938724242</c:v>
                </c:pt>
                <c:pt idx="58">
                  <c:v>2.3960252583293702</c:v>
                </c:pt>
                <c:pt idx="59">
                  <c:v>2.4776260082907609</c:v>
                </c:pt>
                <c:pt idx="60">
                  <c:v>2.5608883524420243</c:v>
                </c:pt>
                <c:pt idx="61">
                  <c:v>2.6458389621519949</c:v>
                </c:pt>
                <c:pt idx="62">
                  <c:v>2.7325049442293885</c:v>
                </c:pt>
                <c:pt idx="63">
                  <c:v>2.8209138159431095</c:v>
                </c:pt>
                <c:pt idx="64">
                  <c:v>2.9110934815764864</c:v>
                </c:pt>
                <c:pt idx="65">
                  <c:v>3.0030722106191554</c:v>
                </c:pt>
                <c:pt idx="66">
                  <c:v>3.0968786175344363</c:v>
                </c:pt>
                <c:pt idx="67">
                  <c:v>3.1925416431097506</c:v>
                </c:pt>
                <c:pt idx="68">
                  <c:v>3.2900905366890871</c:v>
                </c:pt>
                <c:pt idx="69">
                  <c:v>3.3895548394610628</c:v>
                </c:pt>
                <c:pt idx="70">
                  <c:v>3.4909643688098519</c:v>
                </c:pt>
                <c:pt idx="71">
                  <c:v>3.5943492038074396</c:v>
                </c:pt>
                <c:pt idx="72">
                  <c:v>3.6997396711876931</c:v>
                </c:pt>
                <c:pt idx="73">
                  <c:v>3.8071663320496718</c:v>
                </c:pt>
                <c:pt idx="74">
                  <c:v>3.9166599693592303</c:v>
                </c:pt>
                <c:pt idx="75">
                  <c:v>4.028251576391046</c:v>
                </c:pt>
                <c:pt idx="76">
                  <c:v>4.1419723454781376</c:v>
                </c:pt>
                <c:pt idx="77">
                  <c:v>4.257853657372106</c:v>
                </c:pt>
                <c:pt idx="78">
                  <c:v>4.3759270713268741</c:v>
                </c:pt>
                <c:pt idx="79">
                  <c:v>4.4962243160908528</c:v>
                </c:pt>
                <c:pt idx="80">
                  <c:v>4.6187772811797174</c:v>
                </c:pt>
                <c:pt idx="81">
                  <c:v>4.7436180087697046</c:v>
                </c:pt>
                <c:pt idx="82">
                  <c:v>4.8707786863421347</c:v>
                </c:pt>
                <c:pt idx="83">
                  <c:v>5.0002916402924882</c:v>
                </c:pt>
                <c:pt idx="84">
                  <c:v>5.1321893298580044</c:v>
                </c:pt>
                <c:pt idx="85">
                  <c:v>5.2665043417188819</c:v>
                </c:pt>
                <c:pt idx="86">
                  <c:v>5.4032693854090255</c:v>
                </c:pt>
                <c:pt idx="87">
                  <c:v>5.5425172897504424</c:v>
                </c:pt>
                <c:pt idx="88">
                  <c:v>5.6842809996317065</c:v>
                </c:pt>
                <c:pt idx="89">
                  <c:v>5.8285935734741052</c:v>
                </c:pt>
                <c:pt idx="90">
                  <c:v>5.9754881814951659</c:v>
                </c:pt>
                <c:pt idx="91">
                  <c:v>6.1249981049462789</c:v>
                </c:pt>
                <c:pt idx="92">
                  <c:v>6.2771567355521114</c:v>
                </c:pt>
                <c:pt idx="93">
                  <c:v>6.431997575399091</c:v>
                </c:pt>
                <c:pt idx="94">
                  <c:v>6.5895542372249274</c:v>
                </c:pt>
                <c:pt idx="95">
                  <c:v>6.7498604450472151</c:v>
                </c:pt>
                <c:pt idx="96">
                  <c:v>6.9129500339468244</c:v>
                </c:pt>
                <c:pt idx="97">
                  <c:v>7.0788569486539572</c:v>
                </c:pt>
                <c:pt idx="98">
                  <c:v>7.2476152399358647</c:v>
                </c:pt>
                <c:pt idx="99">
                  <c:v>7.4192590572194312</c:v>
                </c:pt>
                <c:pt idx="100">
                  <c:v>7.5938226338425672</c:v>
                </c:pt>
                <c:pt idx="101">
                  <c:v>7.7713402607845055</c:v>
                </c:pt>
                <c:pt idx="102">
                  <c:v>7.9518462418259865</c:v>
                </c:pt>
                <c:pt idx="103">
                  <c:v>8.1353748189597681</c:v>
                </c:pt>
                <c:pt idx="104">
                  <c:v>8.3219600491001486</c:v>
                </c:pt>
                <c:pt idx="105">
                  <c:v>8.5116356035441711</c:v>
                </c:pt>
                <c:pt idx="106">
                  <c:v>8.7044344442337866</c:v>
                </c:pt>
                <c:pt idx="107">
                  <c:v>8.9003883036176923</c:v>
                </c:pt>
                <c:pt idx="108">
                  <c:v>9.0995268490312924</c:v>
                </c:pt>
              </c:numCache>
            </c:numRef>
          </c:val>
          <c:extLst>
            <c:ext xmlns:c16="http://schemas.microsoft.com/office/drawing/2014/chart" uri="{C3380CC4-5D6E-409C-BE32-E72D297353CC}">
              <c16:uniqueId val="{00000006-06CA-4139-BB4B-374791F61307}"/>
            </c:ext>
          </c:extLst>
        </c:ser>
        <c:dLbls>
          <c:showLegendKey val="0"/>
          <c:showVal val="0"/>
          <c:showCatName val="0"/>
          <c:showSerName val="0"/>
          <c:showPercent val="0"/>
          <c:showBubbleSize val="0"/>
        </c:dLbls>
        <c:gapWidth val="0"/>
        <c:overlap val="100"/>
        <c:axId val="717428816"/>
        <c:axId val="717422992"/>
      </c:barChart>
      <c:lineChart>
        <c:grouping val="standard"/>
        <c:varyColors val="0"/>
        <c:ser>
          <c:idx val="7"/>
          <c:order val="4"/>
          <c:tx>
            <c:strRef>
              <c:f>'Figure 1.12'!$AM$2</c:f>
              <c:strCache>
                <c:ptCount val="1"/>
                <c:pt idx="0">
                  <c:v>Government-debt-to-GDP ratio</c:v>
                </c:pt>
              </c:strCache>
            </c:strRef>
          </c:tx>
          <c:spPr>
            <a:ln w="25400" cap="rnd">
              <a:solidFill>
                <a:schemeClr val="tx1"/>
              </a:solidFill>
              <a:round/>
            </a:ln>
            <a:effectLst/>
          </c:spPr>
          <c:marker>
            <c:symbol val="none"/>
          </c:marker>
          <c:cat>
            <c:numRef>
              <c:f>'Figure 1.12'!$AE$3:$AE$111</c:f>
              <c:numCache>
                <c:formatCode>General</c:formatCode>
                <c:ptCount val="109"/>
                <c:pt idx="0">
                  <c:v>2023</c:v>
                </c:pt>
                <c:pt idx="1">
                  <c:v>2023.25</c:v>
                </c:pt>
                <c:pt idx="2">
                  <c:v>2023.5</c:v>
                </c:pt>
                <c:pt idx="3">
                  <c:v>2023.75</c:v>
                </c:pt>
                <c:pt idx="4">
                  <c:v>24</c:v>
                </c:pt>
                <c:pt idx="5">
                  <c:v>24.25</c:v>
                </c:pt>
                <c:pt idx="6">
                  <c:v>24.5</c:v>
                </c:pt>
                <c:pt idx="7">
                  <c:v>24.75</c:v>
                </c:pt>
                <c:pt idx="8">
                  <c:v>25</c:v>
                </c:pt>
                <c:pt idx="9">
                  <c:v>25.25</c:v>
                </c:pt>
                <c:pt idx="10">
                  <c:v>25.5</c:v>
                </c:pt>
                <c:pt idx="11">
                  <c:v>25.75</c:v>
                </c:pt>
                <c:pt idx="12">
                  <c:v>26</c:v>
                </c:pt>
                <c:pt idx="13">
                  <c:v>26.25</c:v>
                </c:pt>
                <c:pt idx="14">
                  <c:v>26.5</c:v>
                </c:pt>
                <c:pt idx="15">
                  <c:v>26.75</c:v>
                </c:pt>
                <c:pt idx="16">
                  <c:v>27</c:v>
                </c:pt>
                <c:pt idx="17">
                  <c:v>27.25</c:v>
                </c:pt>
                <c:pt idx="18">
                  <c:v>27.5</c:v>
                </c:pt>
                <c:pt idx="19">
                  <c:v>27.75</c:v>
                </c:pt>
                <c:pt idx="20">
                  <c:v>28</c:v>
                </c:pt>
                <c:pt idx="21">
                  <c:v>28.25</c:v>
                </c:pt>
                <c:pt idx="22">
                  <c:v>28.5</c:v>
                </c:pt>
                <c:pt idx="23">
                  <c:v>28.75</c:v>
                </c:pt>
                <c:pt idx="24">
                  <c:v>29</c:v>
                </c:pt>
                <c:pt idx="25">
                  <c:v>29.25</c:v>
                </c:pt>
                <c:pt idx="26">
                  <c:v>29.5</c:v>
                </c:pt>
                <c:pt idx="27">
                  <c:v>29.75</c:v>
                </c:pt>
                <c:pt idx="28">
                  <c:v>30</c:v>
                </c:pt>
                <c:pt idx="29">
                  <c:v>30.25</c:v>
                </c:pt>
                <c:pt idx="30">
                  <c:v>30.5</c:v>
                </c:pt>
                <c:pt idx="31">
                  <c:v>30.75</c:v>
                </c:pt>
                <c:pt idx="32">
                  <c:v>31</c:v>
                </c:pt>
                <c:pt idx="33">
                  <c:v>31.25</c:v>
                </c:pt>
                <c:pt idx="34">
                  <c:v>31.5</c:v>
                </c:pt>
                <c:pt idx="35">
                  <c:v>31.75</c:v>
                </c:pt>
                <c:pt idx="36">
                  <c:v>32</c:v>
                </c:pt>
                <c:pt idx="37">
                  <c:v>32.25</c:v>
                </c:pt>
                <c:pt idx="38">
                  <c:v>32.5</c:v>
                </c:pt>
                <c:pt idx="39">
                  <c:v>32.75</c:v>
                </c:pt>
                <c:pt idx="40">
                  <c:v>33</c:v>
                </c:pt>
                <c:pt idx="41">
                  <c:v>33.25</c:v>
                </c:pt>
                <c:pt idx="42">
                  <c:v>33.5</c:v>
                </c:pt>
                <c:pt idx="43">
                  <c:v>33.75</c:v>
                </c:pt>
                <c:pt idx="44">
                  <c:v>34</c:v>
                </c:pt>
                <c:pt idx="45">
                  <c:v>34.25</c:v>
                </c:pt>
                <c:pt idx="46">
                  <c:v>34.5</c:v>
                </c:pt>
                <c:pt idx="47">
                  <c:v>34.75</c:v>
                </c:pt>
                <c:pt idx="48">
                  <c:v>35</c:v>
                </c:pt>
                <c:pt idx="49">
                  <c:v>35.25</c:v>
                </c:pt>
                <c:pt idx="50">
                  <c:v>35.5</c:v>
                </c:pt>
                <c:pt idx="51">
                  <c:v>35.75</c:v>
                </c:pt>
                <c:pt idx="52">
                  <c:v>36</c:v>
                </c:pt>
                <c:pt idx="53">
                  <c:v>36.25</c:v>
                </c:pt>
                <c:pt idx="54">
                  <c:v>36.5</c:v>
                </c:pt>
                <c:pt idx="55">
                  <c:v>36.75</c:v>
                </c:pt>
                <c:pt idx="56">
                  <c:v>37</c:v>
                </c:pt>
                <c:pt idx="57">
                  <c:v>37.25</c:v>
                </c:pt>
                <c:pt idx="58">
                  <c:v>37.5</c:v>
                </c:pt>
                <c:pt idx="59">
                  <c:v>37.75</c:v>
                </c:pt>
                <c:pt idx="60">
                  <c:v>38</c:v>
                </c:pt>
                <c:pt idx="61">
                  <c:v>38.25</c:v>
                </c:pt>
                <c:pt idx="62">
                  <c:v>38.5</c:v>
                </c:pt>
                <c:pt idx="63">
                  <c:v>38.75</c:v>
                </c:pt>
                <c:pt idx="64">
                  <c:v>39</c:v>
                </c:pt>
                <c:pt idx="65">
                  <c:v>39.25</c:v>
                </c:pt>
                <c:pt idx="66">
                  <c:v>39.5</c:v>
                </c:pt>
                <c:pt idx="67">
                  <c:v>39.75</c:v>
                </c:pt>
                <c:pt idx="68">
                  <c:v>40</c:v>
                </c:pt>
                <c:pt idx="69">
                  <c:v>40.25</c:v>
                </c:pt>
                <c:pt idx="70">
                  <c:v>40.5</c:v>
                </c:pt>
                <c:pt idx="71">
                  <c:v>40.75</c:v>
                </c:pt>
                <c:pt idx="72">
                  <c:v>41</c:v>
                </c:pt>
                <c:pt idx="73">
                  <c:v>41.25</c:v>
                </c:pt>
                <c:pt idx="74">
                  <c:v>41.5</c:v>
                </c:pt>
                <c:pt idx="75">
                  <c:v>41.75</c:v>
                </c:pt>
                <c:pt idx="76">
                  <c:v>42</c:v>
                </c:pt>
                <c:pt idx="77">
                  <c:v>42.25</c:v>
                </c:pt>
                <c:pt idx="78">
                  <c:v>42.5</c:v>
                </c:pt>
                <c:pt idx="79">
                  <c:v>42.75</c:v>
                </c:pt>
                <c:pt idx="80">
                  <c:v>43</c:v>
                </c:pt>
                <c:pt idx="81">
                  <c:v>43.25</c:v>
                </c:pt>
                <c:pt idx="82">
                  <c:v>43.5</c:v>
                </c:pt>
                <c:pt idx="83">
                  <c:v>43.75</c:v>
                </c:pt>
                <c:pt idx="84">
                  <c:v>44</c:v>
                </c:pt>
                <c:pt idx="85">
                  <c:v>44.25</c:v>
                </c:pt>
                <c:pt idx="86">
                  <c:v>44.5</c:v>
                </c:pt>
                <c:pt idx="87">
                  <c:v>44.75</c:v>
                </c:pt>
                <c:pt idx="88">
                  <c:v>45</c:v>
                </c:pt>
                <c:pt idx="89">
                  <c:v>45.25</c:v>
                </c:pt>
                <c:pt idx="90">
                  <c:v>45.5</c:v>
                </c:pt>
                <c:pt idx="91">
                  <c:v>45.75</c:v>
                </c:pt>
                <c:pt idx="92">
                  <c:v>46</c:v>
                </c:pt>
                <c:pt idx="93">
                  <c:v>46.25</c:v>
                </c:pt>
                <c:pt idx="94">
                  <c:v>46.5</c:v>
                </c:pt>
                <c:pt idx="95">
                  <c:v>46.75</c:v>
                </c:pt>
                <c:pt idx="96">
                  <c:v>47</c:v>
                </c:pt>
                <c:pt idx="97">
                  <c:v>47.25</c:v>
                </c:pt>
                <c:pt idx="98">
                  <c:v>47.5</c:v>
                </c:pt>
                <c:pt idx="99">
                  <c:v>47.75</c:v>
                </c:pt>
                <c:pt idx="100">
                  <c:v>48</c:v>
                </c:pt>
                <c:pt idx="101">
                  <c:v>48.25</c:v>
                </c:pt>
                <c:pt idx="102">
                  <c:v>48.5</c:v>
                </c:pt>
                <c:pt idx="103">
                  <c:v>48.75</c:v>
                </c:pt>
                <c:pt idx="104">
                  <c:v>49</c:v>
                </c:pt>
                <c:pt idx="105">
                  <c:v>49.25</c:v>
                </c:pt>
                <c:pt idx="106">
                  <c:v>49.5</c:v>
                </c:pt>
                <c:pt idx="107">
                  <c:v>49.75</c:v>
                </c:pt>
                <c:pt idx="108">
                  <c:v>50</c:v>
                </c:pt>
              </c:numCache>
            </c:numRef>
          </c:cat>
          <c:val>
            <c:numRef>
              <c:f>'Figure 1.12'!$AM$3:$AM$111</c:f>
              <c:numCache>
                <c:formatCode>General</c:formatCode>
                <c:ptCount val="109"/>
                <c:pt idx="0">
                  <c:v>0</c:v>
                </c:pt>
                <c:pt idx="1">
                  <c:v>0.10488684144279725</c:v>
                </c:pt>
                <c:pt idx="2">
                  <c:v>0.36481549380000811</c:v>
                </c:pt>
                <c:pt idx="3">
                  <c:v>0.61200677007875459</c:v>
                </c:pt>
                <c:pt idx="4">
                  <c:v>0.85328486526831115</c:v>
                </c:pt>
                <c:pt idx="5">
                  <c:v>1.0882210531651948</c:v>
                </c:pt>
                <c:pt idx="6">
                  <c:v>1.3171034610478864</c:v>
                </c:pt>
                <c:pt idx="7">
                  <c:v>1.540130195828727</c:v>
                </c:pt>
                <c:pt idx="8">
                  <c:v>1.7574961882266704</c:v>
                </c:pt>
                <c:pt idx="9">
                  <c:v>1.9693871088075294</c:v>
                </c:pt>
                <c:pt idx="10">
                  <c:v>2.175982308811907</c:v>
                </c:pt>
                <c:pt idx="11">
                  <c:v>2.3774560575955057</c:v>
                </c:pt>
                <c:pt idx="12">
                  <c:v>2.5739784121411216</c:v>
                </c:pt>
                <c:pt idx="13">
                  <c:v>2.7657157358057738</c:v>
                </c:pt>
                <c:pt idx="14">
                  <c:v>2.9528309980415113</c:v>
                </c:pt>
                <c:pt idx="15">
                  <c:v>3.1354839477231291</c:v>
                </c:pt>
                <c:pt idx="16">
                  <c:v>3.3138311773308065</c:v>
                </c:pt>
                <c:pt idx="17">
                  <c:v>3.4880261252092097</c:v>
                </c:pt>
                <c:pt idx="18">
                  <c:v>3.6582190456466481</c:v>
                </c:pt>
                <c:pt idx="19">
                  <c:v>3.8245569792110583</c:v>
                </c:pt>
                <c:pt idx="20">
                  <c:v>3.9871837195696305</c:v>
                </c:pt>
                <c:pt idx="21">
                  <c:v>4.1462398016387052</c:v>
                </c:pt>
                <c:pt idx="22">
                  <c:v>4.3018625312644883</c:v>
                </c:pt>
                <c:pt idx="23">
                  <c:v>4.4541860912174265</c:v>
                </c:pt>
                <c:pt idx="24">
                  <c:v>4.6033417018493932</c:v>
                </c:pt>
                <c:pt idx="25">
                  <c:v>4.7494578649073382</c:v>
                </c:pt>
                <c:pt idx="26">
                  <c:v>4.8926607327221987</c:v>
                </c:pt>
                <c:pt idx="27">
                  <c:v>5.0330748279275959</c:v>
                </c:pt>
                <c:pt idx="28">
                  <c:v>5.1708235736845705</c:v>
                </c:pt>
                <c:pt idx="29">
                  <c:v>5.3060293136125143</c:v>
                </c:pt>
                <c:pt idx="30">
                  <c:v>5.4388238291282711</c:v>
                </c:pt>
                <c:pt idx="31">
                  <c:v>5.5691284078277405</c:v>
                </c:pt>
                <c:pt idx="32">
                  <c:v>5.6972988742226001</c:v>
                </c:pt>
                <c:pt idx="33">
                  <c:v>5.8230131577620003</c:v>
                </c:pt>
                <c:pt idx="34">
                  <c:v>5.9465100172934022</c:v>
                </c:pt>
                <c:pt idx="35">
                  <c:v>6.0678932453781638</c:v>
                </c:pt>
                <c:pt idx="36">
                  <c:v>6.1872848273486056</c:v>
                </c:pt>
                <c:pt idx="37">
                  <c:v>6.3048048495113154</c:v>
                </c:pt>
                <c:pt idx="38">
                  <c:v>6.4205740185460236</c:v>
                </c:pt>
                <c:pt idx="39">
                  <c:v>6.5347131854182479</c:v>
                </c:pt>
                <c:pt idx="40">
                  <c:v>6.6473432427266452</c:v>
                </c:pt>
                <c:pt idx="41">
                  <c:v>6.7585849574723049</c:v>
                </c:pt>
                <c:pt idx="42">
                  <c:v>6.8685588026968674</c:v>
                </c:pt>
                <c:pt idx="43">
                  <c:v>6.9773847848342925</c:v>
                </c:pt>
                <c:pt idx="44">
                  <c:v>7.0851822700275697</c:v>
                </c:pt>
                <c:pt idx="45">
                  <c:v>7.192069812734335</c:v>
                </c:pt>
                <c:pt idx="46">
                  <c:v>7.2981649890337295</c:v>
                </c:pt>
                <c:pt idx="47">
                  <c:v>7.4035842371837468</c:v>
                </c:pt>
                <c:pt idx="48">
                  <c:v>7.5084427055843967</c:v>
                </c:pt>
                <c:pt idx="49">
                  <c:v>7.6128541098340428</c:v>
                </c:pt>
                <c:pt idx="50">
                  <c:v>7.71693059963442</c:v>
                </c:pt>
                <c:pt idx="51">
                  <c:v>7.8207826366912023</c:v>
                </c:pt>
                <c:pt idx="52">
                  <c:v>7.9245188824558781</c:v>
                </c:pt>
                <c:pt idx="53">
                  <c:v>8.0282460963672726</c:v>
                </c:pt>
                <c:pt idx="54">
                  <c:v>8.1320690444486559</c:v>
                </c:pt>
                <c:pt idx="55">
                  <c:v>8.2360904187066666</c:v>
                </c:pt>
                <c:pt idx="56">
                  <c:v>8.3404107655388309</c:v>
                </c:pt>
                <c:pt idx="57">
                  <c:v>8.4451284233851531</c:v>
                </c:pt>
                <c:pt idx="58">
                  <c:v>8.5503394691367127</c:v>
                </c:pt>
                <c:pt idx="59">
                  <c:v>8.6561376735355111</c:v>
                </c:pt>
                <c:pt idx="60">
                  <c:v>8.7626144635640344</c:v>
                </c:pt>
                <c:pt idx="61">
                  <c:v>8.8698588920098054</c:v>
                </c:pt>
                <c:pt idx="62">
                  <c:v>8.9779576136788002</c:v>
                </c:pt>
                <c:pt idx="63">
                  <c:v>9.0869948685402662</c:v>
                </c:pt>
                <c:pt idx="64">
                  <c:v>9.1970524697975726</c:v>
                </c:pt>
                <c:pt idx="65">
                  <c:v>9.3082097971844391</c:v>
                </c:pt>
                <c:pt idx="66">
                  <c:v>9.4205437950393929</c:v>
                </c:pt>
                <c:pt idx="67">
                  <c:v>9.5341289755729441</c:v>
                </c:pt>
                <c:pt idx="68">
                  <c:v>9.6490374253880518</c:v>
                </c:pt>
                <c:pt idx="69">
                  <c:v>9.7653388156840784</c:v>
                </c:pt>
                <c:pt idx="70">
                  <c:v>9.8831004157981717</c:v>
                </c:pt>
                <c:pt idx="71">
                  <c:v>10.002387110623165</c:v>
                </c:pt>
                <c:pt idx="72">
                  <c:v>10.123261420006923</c:v>
                </c:pt>
                <c:pt idx="73">
                  <c:v>10.245783520674479</c:v>
                </c:pt>
                <c:pt idx="74">
                  <c:v>10.370011270386261</c:v>
                </c:pt>
                <c:pt idx="75">
                  <c:v>10.496000234957258</c:v>
                </c:pt>
                <c:pt idx="76">
                  <c:v>10.623803716249292</c:v>
                </c:pt>
                <c:pt idx="77">
                  <c:v>10.75347278173605</c:v>
                </c:pt>
                <c:pt idx="78">
                  <c:v>10.885056295376295</c:v>
                </c:pt>
                <c:pt idx="79">
                  <c:v>11.018600950456769</c:v>
                </c:pt>
                <c:pt idx="80">
                  <c:v>11.154151302481452</c:v>
                </c:pt>
                <c:pt idx="81">
                  <c:v>11.291749802732333</c:v>
                </c:pt>
                <c:pt idx="82">
                  <c:v>11.431436832205744</c:v>
                </c:pt>
                <c:pt idx="83">
                  <c:v>11.57325073659916</c:v>
                </c:pt>
                <c:pt idx="84">
                  <c:v>11.717227860353919</c:v>
                </c:pt>
                <c:pt idx="85">
                  <c:v>11.86340258036487</c:v>
                </c:pt>
                <c:pt idx="86">
                  <c:v>12.011807339022507</c:v>
                </c:pt>
                <c:pt idx="87">
                  <c:v>12.162472677235549</c:v>
                </c:pt>
                <c:pt idx="88">
                  <c:v>12.315427265371426</c:v>
                </c:pt>
                <c:pt idx="89">
                  <c:v>12.470697932702322</c:v>
                </c:pt>
                <c:pt idx="90">
                  <c:v>12.628309694997963</c:v>
                </c:pt>
                <c:pt idx="91">
                  <c:v>12.788285780928998</c:v>
                </c:pt>
                <c:pt idx="92">
                  <c:v>12.950647655223104</c:v>
                </c:pt>
                <c:pt idx="93">
                  <c:v>13.11541503928294</c:v>
                </c:pt>
                <c:pt idx="94">
                  <c:v>13.282605929106861</c:v>
                </c:pt>
                <c:pt idx="95">
                  <c:v>13.452236611581924</c:v>
                </c:pt>
                <c:pt idx="96">
                  <c:v>13.624321677715713</c:v>
                </c:pt>
                <c:pt idx="97">
                  <c:v>13.798874034626504</c:v>
                </c:pt>
                <c:pt idx="98">
                  <c:v>13.975904917934741</c:v>
                </c:pt>
                <c:pt idx="99">
                  <c:v>14.155423908555932</c:v>
                </c:pt>
                <c:pt idx="100">
                  <c:v>14.337438957124405</c:v>
                </c:pt>
                <c:pt idx="101">
                  <c:v>14.521956425394787</c:v>
                </c:pt>
                <c:pt idx="102">
                  <c:v>14.708981158244701</c:v>
                </c:pt>
                <c:pt idx="103">
                  <c:v>14.898516609421456</c:v>
                </c:pt>
                <c:pt idx="104">
                  <c:v>15.090565054669479</c:v>
                </c:pt>
                <c:pt idx="105">
                  <c:v>15.285127950065991</c:v>
                </c:pt>
                <c:pt idx="106">
                  <c:v>15.482206526298302</c:v>
                </c:pt>
                <c:pt idx="107">
                  <c:v>15.681802766076892</c:v>
                </c:pt>
                <c:pt idx="108">
                  <c:v>15.883920968975861</c:v>
                </c:pt>
              </c:numCache>
            </c:numRef>
          </c:val>
          <c:smooth val="0"/>
          <c:extLst>
            <c:ext xmlns:c16="http://schemas.microsoft.com/office/drawing/2014/chart" uri="{C3380CC4-5D6E-409C-BE32-E72D297353CC}">
              <c16:uniqueId val="{00000007-06CA-4139-BB4B-374791F61307}"/>
            </c:ext>
          </c:extLst>
        </c:ser>
        <c:dLbls>
          <c:showLegendKey val="0"/>
          <c:showVal val="0"/>
          <c:showCatName val="0"/>
          <c:showSerName val="0"/>
          <c:showPercent val="0"/>
          <c:showBubbleSize val="0"/>
        </c:dLbls>
        <c:marker val="1"/>
        <c:smooth val="0"/>
        <c:axId val="1995143551"/>
        <c:axId val="1995136063"/>
      </c:lineChart>
      <c:catAx>
        <c:axId val="717428816"/>
        <c:scaling>
          <c:orientation val="minMax"/>
        </c:scaling>
        <c:delete val="0"/>
        <c:axPos val="b"/>
        <c:numFmt formatCode="General" sourceLinked="1"/>
        <c:majorTickMark val="none"/>
        <c:minorTickMark val="none"/>
        <c:tickLblPos val="low"/>
        <c:spPr>
          <a:noFill/>
          <a:ln w="9525" cap="flat" cmpd="sng" algn="ctr">
            <a:no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HelveticaNeueLT Std"/>
                <a:ea typeface="+mn-ea"/>
                <a:cs typeface="+mn-cs"/>
              </a:defRPr>
            </a:pPr>
            <a:endParaRPr lang="en-US"/>
          </a:p>
        </c:txPr>
        <c:crossAx val="717422992"/>
        <c:crosses val="autoZero"/>
        <c:auto val="1"/>
        <c:lblAlgn val="ctr"/>
        <c:lblOffset val="100"/>
        <c:tickLblSkip val="12"/>
        <c:noMultiLvlLbl val="0"/>
      </c:catAx>
      <c:valAx>
        <c:axId val="717422992"/>
        <c:scaling>
          <c:orientation val="minMax"/>
          <c:max val="55"/>
          <c:min val="-35"/>
        </c:scaling>
        <c:delete val="0"/>
        <c:axPos val="l"/>
        <c:numFmt formatCode="General" sourceLinked="1"/>
        <c:majorTickMark val="in"/>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HelveticaNeueLT Std"/>
                <a:ea typeface="+mn-ea"/>
                <a:cs typeface="+mn-cs"/>
              </a:defRPr>
            </a:pPr>
            <a:endParaRPr lang="en-US"/>
          </a:p>
        </c:txPr>
        <c:crossAx val="717428816"/>
        <c:crossesAt val="1"/>
        <c:crossBetween val="between"/>
      </c:valAx>
      <c:valAx>
        <c:axId val="1995136063"/>
        <c:scaling>
          <c:orientation val="minMax"/>
          <c:max val="55"/>
          <c:min val="-35"/>
        </c:scaling>
        <c:delete val="1"/>
        <c:axPos val="r"/>
        <c:numFmt formatCode="General" sourceLinked="1"/>
        <c:majorTickMark val="out"/>
        <c:minorTickMark val="none"/>
        <c:tickLblPos val="nextTo"/>
        <c:crossAx val="1995143551"/>
        <c:crosses val="max"/>
        <c:crossBetween val="between"/>
      </c:valAx>
      <c:catAx>
        <c:axId val="1995143551"/>
        <c:scaling>
          <c:orientation val="minMax"/>
        </c:scaling>
        <c:delete val="1"/>
        <c:axPos val="b"/>
        <c:numFmt formatCode="General" sourceLinked="1"/>
        <c:majorTickMark val="out"/>
        <c:minorTickMark val="none"/>
        <c:tickLblPos val="nextTo"/>
        <c:crossAx val="1995136063"/>
        <c:crosses val="autoZero"/>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00">
          <a:solidFill>
            <a:sysClr val="windowText" lastClr="000000"/>
          </a:solidFill>
          <a:latin typeface="HelveticaNeueLT Std"/>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4239769324609074E-2"/>
          <c:y val="3.2551755968105327E-2"/>
          <c:w val="0.40512670511256516"/>
          <c:h val="0.82536082402845945"/>
        </c:manualLayout>
      </c:layout>
      <c:barChart>
        <c:barDir val="col"/>
        <c:grouping val="stacked"/>
        <c:varyColors val="0"/>
        <c:ser>
          <c:idx val="0"/>
          <c:order val="0"/>
          <c:tx>
            <c:strRef>
              <c:f>'Figure 1.12'!$AP$2</c:f>
              <c:strCache>
                <c:ptCount val="1"/>
                <c:pt idx="0">
                  <c:v>Carbon revenue</c:v>
                </c:pt>
              </c:strCache>
            </c:strRef>
          </c:tx>
          <c:spPr>
            <a:pattFill prst="pct40">
              <a:fgClr>
                <a:schemeClr val="accent5"/>
              </a:fgClr>
              <a:bgClr>
                <a:schemeClr val="bg1"/>
              </a:bgClr>
            </a:pattFill>
            <a:ln>
              <a:noFill/>
            </a:ln>
            <a:effectLst/>
          </c:spPr>
          <c:invertIfNegative val="0"/>
          <c:cat>
            <c:numRef>
              <c:f>'Figure 1.12'!$AO$3:$AO$108</c:f>
              <c:numCache>
                <c:formatCode>General</c:formatCode>
                <c:ptCount val="106"/>
                <c:pt idx="0">
                  <c:v>2023</c:v>
                </c:pt>
                <c:pt idx="1">
                  <c:v>24</c:v>
                </c:pt>
                <c:pt idx="2">
                  <c:v>24</c:v>
                </c:pt>
                <c:pt idx="3">
                  <c:v>24</c:v>
                </c:pt>
                <c:pt idx="4">
                  <c:v>24</c:v>
                </c:pt>
                <c:pt idx="5">
                  <c:v>25</c:v>
                </c:pt>
                <c:pt idx="6">
                  <c:v>25</c:v>
                </c:pt>
                <c:pt idx="7">
                  <c:v>25</c:v>
                </c:pt>
                <c:pt idx="8">
                  <c:v>25</c:v>
                </c:pt>
                <c:pt idx="9">
                  <c:v>26</c:v>
                </c:pt>
                <c:pt idx="10">
                  <c:v>26</c:v>
                </c:pt>
                <c:pt idx="11">
                  <c:v>26</c:v>
                </c:pt>
                <c:pt idx="12">
                  <c:v>26</c:v>
                </c:pt>
                <c:pt idx="13">
                  <c:v>27</c:v>
                </c:pt>
                <c:pt idx="14">
                  <c:v>27</c:v>
                </c:pt>
                <c:pt idx="15">
                  <c:v>27</c:v>
                </c:pt>
                <c:pt idx="16">
                  <c:v>27</c:v>
                </c:pt>
                <c:pt idx="17">
                  <c:v>28</c:v>
                </c:pt>
                <c:pt idx="18">
                  <c:v>28</c:v>
                </c:pt>
                <c:pt idx="19">
                  <c:v>28</c:v>
                </c:pt>
                <c:pt idx="20">
                  <c:v>28</c:v>
                </c:pt>
                <c:pt idx="21">
                  <c:v>29</c:v>
                </c:pt>
                <c:pt idx="22">
                  <c:v>29</c:v>
                </c:pt>
                <c:pt idx="23">
                  <c:v>29</c:v>
                </c:pt>
                <c:pt idx="24">
                  <c:v>29</c:v>
                </c:pt>
                <c:pt idx="25">
                  <c:v>30</c:v>
                </c:pt>
                <c:pt idx="26">
                  <c:v>30</c:v>
                </c:pt>
                <c:pt idx="27">
                  <c:v>30</c:v>
                </c:pt>
                <c:pt idx="28">
                  <c:v>30</c:v>
                </c:pt>
                <c:pt idx="29">
                  <c:v>31</c:v>
                </c:pt>
                <c:pt idx="30">
                  <c:v>31</c:v>
                </c:pt>
                <c:pt idx="31">
                  <c:v>31</c:v>
                </c:pt>
                <c:pt idx="32">
                  <c:v>31</c:v>
                </c:pt>
                <c:pt idx="33">
                  <c:v>32</c:v>
                </c:pt>
                <c:pt idx="34">
                  <c:v>32</c:v>
                </c:pt>
                <c:pt idx="35">
                  <c:v>32</c:v>
                </c:pt>
                <c:pt idx="36">
                  <c:v>32</c:v>
                </c:pt>
                <c:pt idx="37">
                  <c:v>33</c:v>
                </c:pt>
                <c:pt idx="38">
                  <c:v>33</c:v>
                </c:pt>
                <c:pt idx="39">
                  <c:v>33</c:v>
                </c:pt>
                <c:pt idx="40">
                  <c:v>33</c:v>
                </c:pt>
                <c:pt idx="41">
                  <c:v>34</c:v>
                </c:pt>
                <c:pt idx="42">
                  <c:v>34</c:v>
                </c:pt>
                <c:pt idx="43">
                  <c:v>34</c:v>
                </c:pt>
                <c:pt idx="44">
                  <c:v>34</c:v>
                </c:pt>
                <c:pt idx="45">
                  <c:v>35</c:v>
                </c:pt>
                <c:pt idx="46">
                  <c:v>35</c:v>
                </c:pt>
                <c:pt idx="47">
                  <c:v>35</c:v>
                </c:pt>
                <c:pt idx="48">
                  <c:v>35</c:v>
                </c:pt>
                <c:pt idx="49">
                  <c:v>36</c:v>
                </c:pt>
                <c:pt idx="50">
                  <c:v>36</c:v>
                </c:pt>
                <c:pt idx="51">
                  <c:v>36</c:v>
                </c:pt>
                <c:pt idx="52">
                  <c:v>36</c:v>
                </c:pt>
                <c:pt idx="53">
                  <c:v>37</c:v>
                </c:pt>
                <c:pt idx="54">
                  <c:v>37</c:v>
                </c:pt>
                <c:pt idx="55">
                  <c:v>37</c:v>
                </c:pt>
                <c:pt idx="56">
                  <c:v>37</c:v>
                </c:pt>
                <c:pt idx="57">
                  <c:v>38</c:v>
                </c:pt>
                <c:pt idx="58">
                  <c:v>38</c:v>
                </c:pt>
                <c:pt idx="59">
                  <c:v>38</c:v>
                </c:pt>
                <c:pt idx="60">
                  <c:v>38</c:v>
                </c:pt>
                <c:pt idx="61">
                  <c:v>39</c:v>
                </c:pt>
                <c:pt idx="62">
                  <c:v>39</c:v>
                </c:pt>
                <c:pt idx="63">
                  <c:v>39</c:v>
                </c:pt>
                <c:pt idx="64">
                  <c:v>39</c:v>
                </c:pt>
                <c:pt idx="65">
                  <c:v>40</c:v>
                </c:pt>
                <c:pt idx="66">
                  <c:v>40</c:v>
                </c:pt>
                <c:pt idx="67">
                  <c:v>40</c:v>
                </c:pt>
                <c:pt idx="68">
                  <c:v>40</c:v>
                </c:pt>
                <c:pt idx="69">
                  <c:v>41</c:v>
                </c:pt>
                <c:pt idx="70">
                  <c:v>41</c:v>
                </c:pt>
                <c:pt idx="71">
                  <c:v>41</c:v>
                </c:pt>
                <c:pt idx="72">
                  <c:v>41</c:v>
                </c:pt>
                <c:pt idx="73">
                  <c:v>42</c:v>
                </c:pt>
                <c:pt idx="74">
                  <c:v>42</c:v>
                </c:pt>
                <c:pt idx="75">
                  <c:v>42</c:v>
                </c:pt>
                <c:pt idx="76">
                  <c:v>42</c:v>
                </c:pt>
                <c:pt idx="77">
                  <c:v>43</c:v>
                </c:pt>
                <c:pt idx="78">
                  <c:v>43</c:v>
                </c:pt>
                <c:pt idx="79">
                  <c:v>43</c:v>
                </c:pt>
                <c:pt idx="80">
                  <c:v>43</c:v>
                </c:pt>
                <c:pt idx="81">
                  <c:v>44</c:v>
                </c:pt>
                <c:pt idx="82">
                  <c:v>44</c:v>
                </c:pt>
                <c:pt idx="83">
                  <c:v>44</c:v>
                </c:pt>
                <c:pt idx="84">
                  <c:v>44</c:v>
                </c:pt>
                <c:pt idx="85">
                  <c:v>45</c:v>
                </c:pt>
                <c:pt idx="86">
                  <c:v>45</c:v>
                </c:pt>
                <c:pt idx="87">
                  <c:v>45</c:v>
                </c:pt>
                <c:pt idx="88">
                  <c:v>45</c:v>
                </c:pt>
                <c:pt idx="89">
                  <c:v>46</c:v>
                </c:pt>
                <c:pt idx="90">
                  <c:v>46</c:v>
                </c:pt>
                <c:pt idx="91">
                  <c:v>46</c:v>
                </c:pt>
                <c:pt idx="92">
                  <c:v>46</c:v>
                </c:pt>
                <c:pt idx="93">
                  <c:v>47</c:v>
                </c:pt>
                <c:pt idx="94">
                  <c:v>47</c:v>
                </c:pt>
                <c:pt idx="95">
                  <c:v>47</c:v>
                </c:pt>
                <c:pt idx="96">
                  <c:v>47</c:v>
                </c:pt>
                <c:pt idx="97">
                  <c:v>48</c:v>
                </c:pt>
                <c:pt idx="98">
                  <c:v>48</c:v>
                </c:pt>
                <c:pt idx="99">
                  <c:v>48</c:v>
                </c:pt>
                <c:pt idx="100">
                  <c:v>48</c:v>
                </c:pt>
                <c:pt idx="101">
                  <c:v>49</c:v>
                </c:pt>
                <c:pt idx="102">
                  <c:v>49</c:v>
                </c:pt>
                <c:pt idx="103">
                  <c:v>49</c:v>
                </c:pt>
                <c:pt idx="104">
                  <c:v>49</c:v>
                </c:pt>
                <c:pt idx="105">
                  <c:v>50</c:v>
                </c:pt>
              </c:numCache>
            </c:numRef>
          </c:cat>
          <c:val>
            <c:numRef>
              <c:f>'Figure 1.12'!$AP$3:$AP$108</c:f>
              <c:numCache>
                <c:formatCode>General</c:formatCode>
                <c:ptCount val="106"/>
                <c:pt idx="0">
                  <c:v>7.8343197793727073E-2</c:v>
                </c:pt>
                <c:pt idx="1">
                  <c:v>0.10083472334581389</c:v>
                </c:pt>
                <c:pt idx="2">
                  <c:v>0.14542952234478337</c:v>
                </c:pt>
                <c:pt idx="3">
                  <c:v>0.18752917195061625</c:v>
                </c:pt>
                <c:pt idx="4">
                  <c:v>0.22722051275639543</c:v>
                </c:pt>
                <c:pt idx="5">
                  <c:v>0.26456856719945632</c:v>
                </c:pt>
                <c:pt idx="6">
                  <c:v>0.29963509706584834</c:v>
                </c:pt>
                <c:pt idx="7">
                  <c:v>0.33247942283886378</c:v>
                </c:pt>
                <c:pt idx="8">
                  <c:v>0.36315846732758023</c:v>
                </c:pt>
                <c:pt idx="9">
                  <c:v>0.39172683576040079</c:v>
                </c:pt>
                <c:pt idx="10">
                  <c:v>0.41823697005350191</c:v>
                </c:pt>
                <c:pt idx="11">
                  <c:v>0.44273937632668486</c:v>
                </c:pt>
                <c:pt idx="12">
                  <c:v>0.46528292077169753</c:v>
                </c:pt>
                <c:pt idx="13">
                  <c:v>0.48591518689822044</c:v>
                </c:pt>
                <c:pt idx="14">
                  <c:v>0.50468288547553075</c:v>
                </c:pt>
                <c:pt idx="15">
                  <c:v>0.52163230708888686</c:v>
                </c:pt>
                <c:pt idx="16">
                  <c:v>0.53680980616940444</c:v>
                </c:pt>
                <c:pt idx="17">
                  <c:v>0.5502623047303733</c:v>
                </c:pt>
                <c:pt idx="18">
                  <c:v>0.56203780412205107</c:v>
                </c:pt>
                <c:pt idx="19">
                  <c:v>0.57218589477103676</c:v>
                </c:pt>
                <c:pt idx="20">
                  <c:v>0.58075826008582676</c:v>
                </c:pt>
                <c:pt idx="21">
                  <c:v>0.58780919181218128</c:v>
                </c:pt>
                <c:pt idx="22">
                  <c:v>0.59339620542739868</c:v>
                </c:pt>
                <c:pt idx="23">
                  <c:v>0.59758108503982543</c:v>
                </c:pt>
                <c:pt idx="24">
                  <c:v>0.60043249740533289</c:v>
                </c:pt>
                <c:pt idx="25">
                  <c:v>0.60203402381571991</c:v>
                </c:pt>
                <c:pt idx="26">
                  <c:v>0.60120869220764317</c:v>
                </c:pt>
                <c:pt idx="27">
                  <c:v>0.59811244999126634</c:v>
                </c:pt>
                <c:pt idx="28">
                  <c:v>0.59300357806655313</c:v>
                </c:pt>
                <c:pt idx="29">
                  <c:v>0.58631648612550424</c:v>
                </c:pt>
                <c:pt idx="30">
                  <c:v>0.57960101421328236</c:v>
                </c:pt>
                <c:pt idx="31">
                  <c:v>0.57305336283744168</c:v>
                </c:pt>
                <c:pt idx="32">
                  <c:v>0.56674380214216535</c:v>
                </c:pt>
                <c:pt idx="33">
                  <c:v>0.56053421021720506</c:v>
                </c:pt>
                <c:pt idx="34">
                  <c:v>0.55441335993511098</c:v>
                </c:pt>
                <c:pt idx="35">
                  <c:v>0.54837107361152415</c:v>
                </c:pt>
                <c:pt idx="36">
                  <c:v>0.54239795568410276</c:v>
                </c:pt>
                <c:pt idx="37">
                  <c:v>0.53648534697526273</c:v>
                </c:pt>
                <c:pt idx="38">
                  <c:v>0.53062528767995554</c:v>
                </c:pt>
                <c:pt idx="39">
                  <c:v>0.52481048130497321</c:v>
                </c:pt>
                <c:pt idx="40">
                  <c:v>0.51903425942723025</c:v>
                </c:pt>
                <c:pt idx="41">
                  <c:v>0.51329054738794566</c:v>
                </c:pt>
                <c:pt idx="42">
                  <c:v>0.50757383101929898</c:v>
                </c:pt>
                <c:pt idx="43">
                  <c:v>0.50187912447467564</c:v>
                </c:pt>
                <c:pt idx="44">
                  <c:v>0.49620193921210265</c:v>
                </c:pt>
                <c:pt idx="45">
                  <c:v>0.49053825416281405</c:v>
                </c:pt>
                <c:pt idx="46">
                  <c:v>0.48488448710223286</c:v>
                </c:pt>
                <c:pt idx="47">
                  <c:v>0.47923746722873672</c:v>
                </c:pt>
                <c:pt idx="48">
                  <c:v>0.47359440894590438</c:v>
                </c:pt>
                <c:pt idx="49">
                  <c:v>0.46795288683607217</c:v>
                </c:pt>
                <c:pt idx="50">
                  <c:v>0.46231081180686479</c:v>
                </c:pt>
                <c:pt idx="51">
                  <c:v>0.45666640838741401</c:v>
                </c:pt>
                <c:pt idx="52">
                  <c:v>0.45101819314720237</c:v>
                </c:pt>
                <c:pt idx="53">
                  <c:v>0.44536495420762062</c:v>
                </c:pt>
                <c:pt idx="54">
                  <c:v>0.43970573181423239</c:v>
                </c:pt>
                <c:pt idx="55">
                  <c:v>0.43403979993628383</c:v>
                </c:pt>
                <c:pt idx="56">
                  <c:v>0.42836664885912634</c:v>
                </c:pt>
                <c:pt idx="57">
                  <c:v>0.4226859687347338</c:v>
                </c:pt>
                <c:pt idx="58">
                  <c:v>0.41699763405541246</c:v>
                </c:pt>
                <c:pt idx="59">
                  <c:v>0.4113016890160307</c:v>
                </c:pt>
                <c:pt idx="60">
                  <c:v>0.40559833373054532</c:v>
                </c:pt>
                <c:pt idx="61">
                  <c:v>0.39988791126928147</c:v>
                </c:pt>
                <c:pt idx="62">
                  <c:v>0.39417089548426065</c:v>
                </c:pt>
                <c:pt idx="63">
                  <c:v>0.38844787959087124</c:v>
                </c:pt>
                <c:pt idx="64">
                  <c:v>0.38271956547524516</c:v>
                </c:pt>
                <c:pt idx="65">
                  <c:v>0.37698675369792123</c:v>
                </c:pt>
                <c:pt idx="66">
                  <c:v>0.37125033416564268</c:v>
                </c:pt>
                <c:pt idx="67">
                  <c:v>0.36551127744445644</c:v>
                </c:pt>
                <c:pt idx="68">
                  <c:v>0.35977062668870541</c:v>
                </c:pt>
                <c:pt idx="69">
                  <c:v>0.35402949016191831</c:v>
                </c:pt>
                <c:pt idx="70">
                  <c:v>0.34828903432710812</c:v>
                </c:pt>
                <c:pt idx="71">
                  <c:v>0.3425504774855177</c:v>
                </c:pt>
                <c:pt idx="72">
                  <c:v>0.33681508394440351</c:v>
                </c:pt>
                <c:pt idx="73">
                  <c:v>0.33108415869607966</c:v>
                </c:pt>
                <c:pt idx="74">
                  <c:v>0.3253590425920837</c:v>
                </c:pt>
                <c:pt idx="75">
                  <c:v>0.31964110799800471</c:v>
                </c:pt>
                <c:pt idx="76">
                  <c:v>0.31393175491628816</c:v>
                </c:pt>
                <c:pt idx="77">
                  <c:v>0.30823240756610337</c:v>
                </c:pt>
                <c:pt idx="78">
                  <c:v>0.30254451141121719</c:v>
                </c:pt>
                <c:pt idx="79">
                  <c:v>0.2968695306287451</c:v>
                </c:pt>
                <c:pt idx="80">
                  <c:v>0.29120894601364899</c:v>
                </c:pt>
                <c:pt idx="81">
                  <c:v>0.28556425331590596</c:v>
                </c:pt>
                <c:pt idx="82">
                  <c:v>0.27993696200946749</c:v>
                </c:pt>
                <c:pt idx="83">
                  <c:v>0.27432859449438979</c:v>
                </c:pt>
                <c:pt idx="84">
                  <c:v>0.2687406857358835</c:v>
                </c:pt>
                <c:pt idx="85">
                  <c:v>0.26317478334656619</c:v>
                </c:pt>
                <c:pt idx="86">
                  <c:v>0.25763244812081787</c:v>
                </c:pt>
                <c:pt idx="87">
                  <c:v>0.25211525503294274</c:v>
                </c:pt>
                <c:pt idx="88">
                  <c:v>0.24662479471376628</c:v>
                </c:pt>
                <c:pt idx="89">
                  <c:v>0.2411626754234289</c:v>
                </c:pt>
                <c:pt idx="90">
                  <c:v>0.23573052554138516</c:v>
                </c:pt>
                <c:pt idx="91">
                  <c:v>0.23032999659809422</c:v>
                </c:pt>
                <c:pt idx="92">
                  <c:v>0.22496276687648914</c:v>
                </c:pt>
                <c:pt idx="93">
                  <c:v>0.2196305456150989</c:v>
                </c:pt>
                <c:pt idx="94">
                  <c:v>0.21433507784859238</c:v>
                </c:pt>
                <c:pt idx="95">
                  <c:v>0.20907814992547299</c:v>
                </c:pt>
                <c:pt idx="96">
                  <c:v>0.20386159574662452</c:v>
                </c:pt>
                <c:pt idx="97">
                  <c:v>0.19868730377215962</c:v>
                </c:pt>
                <c:pt idx="98">
                  <c:v>0.19355722484738788</c:v>
                </c:pt>
                <c:pt idx="99">
                  <c:v>0.18847338090128118</c:v>
                </c:pt>
                <c:pt idx="100">
                  <c:v>0.18343787457191871</c:v>
                </c:pt>
                <c:pt idx="101">
                  <c:v>0.17845289981207621</c:v>
                </c:pt>
                <c:pt idx="102">
                  <c:v>0.17352075352279989</c:v>
                </c:pt>
                <c:pt idx="103">
                  <c:v>0.16864384825090395</c:v>
                </c:pt>
                <c:pt idx="104">
                  <c:v>0.16382472596388781</c:v>
                </c:pt>
                <c:pt idx="105">
                  <c:v>0.15906607287660054</c:v>
                </c:pt>
              </c:numCache>
            </c:numRef>
          </c:val>
          <c:extLst>
            <c:ext xmlns:c16="http://schemas.microsoft.com/office/drawing/2014/chart" uri="{C3380CC4-5D6E-409C-BE32-E72D297353CC}">
              <c16:uniqueId val="{00000000-ECD2-46E8-A63A-7EAF9CA1B2A6}"/>
            </c:ext>
          </c:extLst>
        </c:ser>
        <c:ser>
          <c:idx val="1"/>
          <c:order val="1"/>
          <c:tx>
            <c:strRef>
              <c:f>'Figure 1.12'!$AQ$2</c:f>
              <c:strCache>
                <c:ptCount val="1"/>
                <c:pt idx="0">
                  <c:v>Other items</c:v>
                </c:pt>
              </c:strCache>
            </c:strRef>
          </c:tx>
          <c:spPr>
            <a:solidFill>
              <a:schemeClr val="accent2"/>
            </a:solidFill>
            <a:ln>
              <a:noFill/>
            </a:ln>
            <a:effectLst/>
          </c:spPr>
          <c:invertIfNegative val="0"/>
          <c:cat>
            <c:numRef>
              <c:f>'Figure 1.12'!$AO$3:$AO$108</c:f>
              <c:numCache>
                <c:formatCode>General</c:formatCode>
                <c:ptCount val="106"/>
                <c:pt idx="0">
                  <c:v>2023</c:v>
                </c:pt>
                <c:pt idx="1">
                  <c:v>24</c:v>
                </c:pt>
                <c:pt idx="2">
                  <c:v>24</c:v>
                </c:pt>
                <c:pt idx="3">
                  <c:v>24</c:v>
                </c:pt>
                <c:pt idx="4">
                  <c:v>24</c:v>
                </c:pt>
                <c:pt idx="5">
                  <c:v>25</c:v>
                </c:pt>
                <c:pt idx="6">
                  <c:v>25</c:v>
                </c:pt>
                <c:pt idx="7">
                  <c:v>25</c:v>
                </c:pt>
                <c:pt idx="8">
                  <c:v>25</c:v>
                </c:pt>
                <c:pt idx="9">
                  <c:v>26</c:v>
                </c:pt>
                <c:pt idx="10">
                  <c:v>26</c:v>
                </c:pt>
                <c:pt idx="11">
                  <c:v>26</c:v>
                </c:pt>
                <c:pt idx="12">
                  <c:v>26</c:v>
                </c:pt>
                <c:pt idx="13">
                  <c:v>27</c:v>
                </c:pt>
                <c:pt idx="14">
                  <c:v>27</c:v>
                </c:pt>
                <c:pt idx="15">
                  <c:v>27</c:v>
                </c:pt>
                <c:pt idx="16">
                  <c:v>27</c:v>
                </c:pt>
                <c:pt idx="17">
                  <c:v>28</c:v>
                </c:pt>
                <c:pt idx="18">
                  <c:v>28</c:v>
                </c:pt>
                <c:pt idx="19">
                  <c:v>28</c:v>
                </c:pt>
                <c:pt idx="20">
                  <c:v>28</c:v>
                </c:pt>
                <c:pt idx="21">
                  <c:v>29</c:v>
                </c:pt>
                <c:pt idx="22">
                  <c:v>29</c:v>
                </c:pt>
                <c:pt idx="23">
                  <c:v>29</c:v>
                </c:pt>
                <c:pt idx="24">
                  <c:v>29</c:v>
                </c:pt>
                <c:pt idx="25">
                  <c:v>30</c:v>
                </c:pt>
                <c:pt idx="26">
                  <c:v>30</c:v>
                </c:pt>
                <c:pt idx="27">
                  <c:v>30</c:v>
                </c:pt>
                <c:pt idx="28">
                  <c:v>30</c:v>
                </c:pt>
                <c:pt idx="29">
                  <c:v>31</c:v>
                </c:pt>
                <c:pt idx="30">
                  <c:v>31</c:v>
                </c:pt>
                <c:pt idx="31">
                  <c:v>31</c:v>
                </c:pt>
                <c:pt idx="32">
                  <c:v>31</c:v>
                </c:pt>
                <c:pt idx="33">
                  <c:v>32</c:v>
                </c:pt>
                <c:pt idx="34">
                  <c:v>32</c:v>
                </c:pt>
                <c:pt idx="35">
                  <c:v>32</c:v>
                </c:pt>
                <c:pt idx="36">
                  <c:v>32</c:v>
                </c:pt>
                <c:pt idx="37">
                  <c:v>33</c:v>
                </c:pt>
                <c:pt idx="38">
                  <c:v>33</c:v>
                </c:pt>
                <c:pt idx="39">
                  <c:v>33</c:v>
                </c:pt>
                <c:pt idx="40">
                  <c:v>33</c:v>
                </c:pt>
                <c:pt idx="41">
                  <c:v>34</c:v>
                </c:pt>
                <c:pt idx="42">
                  <c:v>34</c:v>
                </c:pt>
                <c:pt idx="43">
                  <c:v>34</c:v>
                </c:pt>
                <c:pt idx="44">
                  <c:v>34</c:v>
                </c:pt>
                <c:pt idx="45">
                  <c:v>35</c:v>
                </c:pt>
                <c:pt idx="46">
                  <c:v>35</c:v>
                </c:pt>
                <c:pt idx="47">
                  <c:v>35</c:v>
                </c:pt>
                <c:pt idx="48">
                  <c:v>35</c:v>
                </c:pt>
                <c:pt idx="49">
                  <c:v>36</c:v>
                </c:pt>
                <c:pt idx="50">
                  <c:v>36</c:v>
                </c:pt>
                <c:pt idx="51">
                  <c:v>36</c:v>
                </c:pt>
                <c:pt idx="52">
                  <c:v>36</c:v>
                </c:pt>
                <c:pt idx="53">
                  <c:v>37</c:v>
                </c:pt>
                <c:pt idx="54">
                  <c:v>37</c:v>
                </c:pt>
                <c:pt idx="55">
                  <c:v>37</c:v>
                </c:pt>
                <c:pt idx="56">
                  <c:v>37</c:v>
                </c:pt>
                <c:pt idx="57">
                  <c:v>38</c:v>
                </c:pt>
                <c:pt idx="58">
                  <c:v>38</c:v>
                </c:pt>
                <c:pt idx="59">
                  <c:v>38</c:v>
                </c:pt>
                <c:pt idx="60">
                  <c:v>38</c:v>
                </c:pt>
                <c:pt idx="61">
                  <c:v>39</c:v>
                </c:pt>
                <c:pt idx="62">
                  <c:v>39</c:v>
                </c:pt>
                <c:pt idx="63">
                  <c:v>39</c:v>
                </c:pt>
                <c:pt idx="64">
                  <c:v>39</c:v>
                </c:pt>
                <c:pt idx="65">
                  <c:v>40</c:v>
                </c:pt>
                <c:pt idx="66">
                  <c:v>40</c:v>
                </c:pt>
                <c:pt idx="67">
                  <c:v>40</c:v>
                </c:pt>
                <c:pt idx="68">
                  <c:v>40</c:v>
                </c:pt>
                <c:pt idx="69">
                  <c:v>41</c:v>
                </c:pt>
                <c:pt idx="70">
                  <c:v>41</c:v>
                </c:pt>
                <c:pt idx="71">
                  <c:v>41</c:v>
                </c:pt>
                <c:pt idx="72">
                  <c:v>41</c:v>
                </c:pt>
                <c:pt idx="73">
                  <c:v>42</c:v>
                </c:pt>
                <c:pt idx="74">
                  <c:v>42</c:v>
                </c:pt>
                <c:pt idx="75">
                  <c:v>42</c:v>
                </c:pt>
                <c:pt idx="76">
                  <c:v>42</c:v>
                </c:pt>
                <c:pt idx="77">
                  <c:v>43</c:v>
                </c:pt>
                <c:pt idx="78">
                  <c:v>43</c:v>
                </c:pt>
                <c:pt idx="79">
                  <c:v>43</c:v>
                </c:pt>
                <c:pt idx="80">
                  <c:v>43</c:v>
                </c:pt>
                <c:pt idx="81">
                  <c:v>44</c:v>
                </c:pt>
                <c:pt idx="82">
                  <c:v>44</c:v>
                </c:pt>
                <c:pt idx="83">
                  <c:v>44</c:v>
                </c:pt>
                <c:pt idx="84">
                  <c:v>44</c:v>
                </c:pt>
                <c:pt idx="85">
                  <c:v>45</c:v>
                </c:pt>
                <c:pt idx="86">
                  <c:v>45</c:v>
                </c:pt>
                <c:pt idx="87">
                  <c:v>45</c:v>
                </c:pt>
                <c:pt idx="88">
                  <c:v>45</c:v>
                </c:pt>
                <c:pt idx="89">
                  <c:v>46</c:v>
                </c:pt>
                <c:pt idx="90">
                  <c:v>46</c:v>
                </c:pt>
                <c:pt idx="91">
                  <c:v>46</c:v>
                </c:pt>
                <c:pt idx="92">
                  <c:v>46</c:v>
                </c:pt>
                <c:pt idx="93">
                  <c:v>47</c:v>
                </c:pt>
                <c:pt idx="94">
                  <c:v>47</c:v>
                </c:pt>
                <c:pt idx="95">
                  <c:v>47</c:v>
                </c:pt>
                <c:pt idx="96">
                  <c:v>47</c:v>
                </c:pt>
                <c:pt idx="97">
                  <c:v>48</c:v>
                </c:pt>
                <c:pt idx="98">
                  <c:v>48</c:v>
                </c:pt>
                <c:pt idx="99">
                  <c:v>48</c:v>
                </c:pt>
                <c:pt idx="100">
                  <c:v>48</c:v>
                </c:pt>
                <c:pt idx="101">
                  <c:v>49</c:v>
                </c:pt>
                <c:pt idx="102">
                  <c:v>49</c:v>
                </c:pt>
                <c:pt idx="103">
                  <c:v>49</c:v>
                </c:pt>
                <c:pt idx="104">
                  <c:v>49</c:v>
                </c:pt>
                <c:pt idx="105">
                  <c:v>50</c:v>
                </c:pt>
              </c:numCache>
            </c:numRef>
          </c:cat>
          <c:val>
            <c:numRef>
              <c:f>'Figure 1.12'!$AQ$3:$AQ$108</c:f>
              <c:numCache>
                <c:formatCode>General</c:formatCode>
                <c:ptCount val="106"/>
                <c:pt idx="0">
                  <c:v>-2.7501088817475743E-2</c:v>
                </c:pt>
                <c:pt idx="1">
                  <c:v>-3.0495856461431714E-2</c:v>
                </c:pt>
                <c:pt idx="2">
                  <c:v>-3.5341271939711483E-2</c:v>
                </c:pt>
                <c:pt idx="3">
                  <c:v>-4.3128188589443006E-2</c:v>
                </c:pt>
                <c:pt idx="4">
                  <c:v>-5.0629453147935877E-2</c:v>
                </c:pt>
                <c:pt idx="5">
                  <c:v>-5.7718021256362384E-2</c:v>
                </c:pt>
                <c:pt idx="6">
                  <c:v>-6.4398244079864497E-2</c:v>
                </c:pt>
                <c:pt idx="7">
                  <c:v>-7.0679550341405495E-2</c:v>
                </c:pt>
                <c:pt idx="8">
                  <c:v>-7.6571121034560541E-2</c:v>
                </c:pt>
                <c:pt idx="9">
                  <c:v>-8.20816774251929E-2</c:v>
                </c:pt>
                <c:pt idx="10">
                  <c:v>-8.7219507762755555E-2</c:v>
                </c:pt>
                <c:pt idx="11">
                  <c:v>-9.1992526757947779E-2</c:v>
                </c:pt>
                <c:pt idx="12">
                  <c:v>-9.6408359803794141E-2</c:v>
                </c:pt>
                <c:pt idx="13">
                  <c:v>-0.10047445450527892</c:v>
                </c:pt>
                <c:pt idx="14">
                  <c:v>-0.10419822572934567</c:v>
                </c:pt>
                <c:pt idx="15">
                  <c:v>-0.1075872453504978</c:v>
                </c:pt>
                <c:pt idx="16">
                  <c:v>-0.11064949510914257</c:v>
                </c:pt>
                <c:pt idx="17">
                  <c:v>-0.11339371009876231</c:v>
                </c:pt>
                <c:pt idx="18">
                  <c:v>-0.11582984590977574</c:v>
                </c:pt>
                <c:pt idx="19">
                  <c:v>-0.11796967994580143</c:v>
                </c:pt>
                <c:pt idx="20">
                  <c:v>-0.11982741578843115</c:v>
                </c:pt>
                <c:pt idx="21">
                  <c:v>-0.12141958159482424</c:v>
                </c:pt>
                <c:pt idx="22">
                  <c:v>-0.12276142895657749</c:v>
                </c:pt>
                <c:pt idx="23">
                  <c:v>-0.12384988964732102</c:v>
                </c:pt>
                <c:pt idx="24">
                  <c:v>-0.12459920583167783</c:v>
                </c:pt>
                <c:pt idx="25">
                  <c:v>-0.12461609420015574</c:v>
                </c:pt>
                <c:pt idx="26">
                  <c:v>-0.12428729780240122</c:v>
                </c:pt>
                <c:pt idx="27">
                  <c:v>-0.12354838575472016</c:v>
                </c:pt>
                <c:pt idx="28">
                  <c:v>-0.1225385013565008</c:v>
                </c:pt>
                <c:pt idx="29">
                  <c:v>-0.12185775990453784</c:v>
                </c:pt>
                <c:pt idx="30">
                  <c:v>-0.12117148295634195</c:v>
                </c:pt>
                <c:pt idx="31">
                  <c:v>-0.12061747234444997</c:v>
                </c:pt>
                <c:pt idx="32">
                  <c:v>-0.12020800300073464</c:v>
                </c:pt>
                <c:pt idx="33">
                  <c:v>-0.11979676208448353</c:v>
                </c:pt>
                <c:pt idx="34">
                  <c:v>-0.11939013498860884</c:v>
                </c:pt>
                <c:pt idx="35">
                  <c:v>-0.11898745449116443</c:v>
                </c:pt>
                <c:pt idx="36">
                  <c:v>-0.11858781451064981</c:v>
                </c:pt>
                <c:pt idx="37">
                  <c:v>-0.11819033127628042</c:v>
                </c:pt>
                <c:pt idx="38">
                  <c:v>-0.11779415910979552</c:v>
                </c:pt>
                <c:pt idx="39">
                  <c:v>-0.11739849566606608</c:v>
                </c:pt>
                <c:pt idx="40">
                  <c:v>-0.11700258555381993</c:v>
                </c:pt>
                <c:pt idx="41">
                  <c:v>-0.11660572285753013</c:v>
                </c:pt>
                <c:pt idx="42">
                  <c:v>-0.11620725274478971</c:v>
                </c:pt>
                <c:pt idx="43">
                  <c:v>-0.11580657230780034</c:v>
                </c:pt>
                <c:pt idx="44">
                  <c:v>-0.11540313076767461</c:v>
                </c:pt>
                <c:pt idx="45">
                  <c:v>-0.11499642915129638</c:v>
                </c:pt>
                <c:pt idx="46">
                  <c:v>-0.11458601953609815</c:v>
                </c:pt>
                <c:pt idx="47">
                  <c:v>-0.11417150394448061</c:v>
                </c:pt>
                <c:pt idx="48">
                  <c:v>-0.11375253295761478</c:v>
                </c:pt>
                <c:pt idx="49">
                  <c:v>-0.11332880410926638</c:v>
                </c:pt>
                <c:pt idx="50">
                  <c:v>-0.11290006011071085</c:v>
                </c:pt>
                <c:pt idx="51">
                  <c:v>-0.11246608695056093</c:v>
                </c:pt>
                <c:pt idx="52">
                  <c:v>-0.11202671190707303</c:v>
                </c:pt>
                <c:pt idx="53">
                  <c:v>-0.11158180150422758</c:v>
                </c:pt>
                <c:pt idx="54">
                  <c:v>-0.11113125943834135</c:v>
                </c:pt>
                <c:pt idx="55">
                  <c:v>-0.11067502449772793</c:v>
                </c:pt>
                <c:pt idx="56">
                  <c:v>-0.11021306849383983</c:v>
                </c:pt>
                <c:pt idx="57">
                  <c:v>-0.1097453942196811</c:v>
                </c:pt>
                <c:pt idx="58">
                  <c:v>-0.10927203344808678</c:v>
                </c:pt>
                <c:pt idx="59">
                  <c:v>-0.10879304498040376</c:v>
                </c:pt>
                <c:pt idx="60">
                  <c:v>-0.10830851275401887</c:v>
                </c:pt>
                <c:pt idx="61">
                  <c:v>-0.1078185440152879</c:v>
                </c:pt>
                <c:pt idx="62">
                  <c:v>-0.10732326756349408</c:v>
                </c:pt>
                <c:pt idx="63">
                  <c:v>-0.10682283206934517</c:v>
                </c:pt>
                <c:pt idx="64">
                  <c:v>-0.10631740447157956</c:v>
                </c:pt>
                <c:pt idx="65">
                  <c:v>-0.10580716845350224</c:v>
                </c:pt>
                <c:pt idx="66">
                  <c:v>-0.10529232300083802</c:v>
                </c:pt>
                <c:pt idx="67">
                  <c:v>-0.10477308104224736</c:v>
                </c:pt>
                <c:pt idx="68">
                  <c:v>-0.10424966817232395</c:v>
                </c:pt>
                <c:pt idx="69">
                  <c:v>-0.10372232145766525</c:v>
                </c:pt>
                <c:pt idx="70">
                  <c:v>-0.10319128832556856</c:v>
                </c:pt>
                <c:pt idx="71">
                  <c:v>-0.10265682553507638</c:v>
                </c:pt>
                <c:pt idx="72">
                  <c:v>-0.10211919822988502</c:v>
                </c:pt>
                <c:pt idx="73">
                  <c:v>-0.10157867907259632</c:v>
                </c:pt>
                <c:pt idx="74">
                  <c:v>-0.10103554745985122</c:v>
                </c:pt>
                <c:pt idx="75">
                  <c:v>-0.1004900888178657</c:v>
                </c:pt>
                <c:pt idx="76">
                  <c:v>-9.9942593978031624E-2</c:v>
                </c:pt>
                <c:pt idx="77">
                  <c:v>-9.939335863251042E-2</c:v>
                </c:pt>
                <c:pt idx="78">
                  <c:v>-9.8842682869691778E-2</c:v>
                </c:pt>
                <c:pt idx="79">
                  <c:v>-9.8290870789934814E-2</c:v>
                </c:pt>
                <c:pt idx="80">
                  <c:v>-9.7738230202104148E-2</c:v>
                </c:pt>
                <c:pt idx="81">
                  <c:v>-9.718507240168428E-2</c:v>
                </c:pt>
                <c:pt idx="82">
                  <c:v>-9.6631712031969741E-2</c:v>
                </c:pt>
                <c:pt idx="83">
                  <c:v>-9.6078467029713899E-2</c:v>
                </c:pt>
                <c:pt idx="84">
                  <c:v>-9.5525658657531487E-2</c:v>
                </c:pt>
                <c:pt idx="85">
                  <c:v>-9.4973611625787768E-2</c:v>
                </c:pt>
                <c:pt idx="86">
                  <c:v>-9.4422654307063425E-2</c:v>
                </c:pt>
                <c:pt idx="87">
                  <c:v>-9.3873119047431786E-2</c:v>
                </c:pt>
                <c:pt idx="88">
                  <c:v>-9.3325342579339221E-2</c:v>
                </c:pt>
                <c:pt idx="89">
                  <c:v>-9.2779666542132766E-2</c:v>
                </c:pt>
                <c:pt idx="90">
                  <c:v>-9.2236438117749842E-2</c:v>
                </c:pt>
                <c:pt idx="91">
                  <c:v>-9.1696010790952798E-2</c:v>
                </c:pt>
                <c:pt idx="92">
                  <c:v>-9.115874524660228E-2</c:v>
                </c:pt>
                <c:pt idx="93">
                  <c:v>-9.0625010420313679E-2</c:v>
                </c:pt>
                <c:pt idx="94">
                  <c:v>-9.0095184725678124E-2</c:v>
                </c:pt>
                <c:pt idx="95">
                  <c:v>-8.9569657491035848E-2</c:v>
                </c:pt>
                <c:pt idx="96">
                  <c:v>-8.9048830654830269E-2</c:v>
                </c:pt>
                <c:pt idx="97">
                  <c:v>-8.8533120794079601E-2</c:v>
                </c:pt>
                <c:pt idx="98">
                  <c:v>-8.8022961602214345E-2</c:v>
                </c:pt>
                <c:pt idx="99">
                  <c:v>-8.7518806999273835E-2</c:v>
                </c:pt>
                <c:pt idx="100">
                  <c:v>-8.7021135167711705E-2</c:v>
                </c:pt>
                <c:pt idx="101">
                  <c:v>-8.653045398595971E-2</c:v>
                </c:pt>
                <c:pt idx="102">
                  <c:v>-8.6047308624380037E-2</c:v>
                </c:pt>
                <c:pt idx="103">
                  <c:v>-8.5572292546983952E-2</c:v>
                </c:pt>
                <c:pt idx="104">
                  <c:v>-8.510606394024034E-2</c:v>
                </c:pt>
                <c:pt idx="105">
                  <c:v>-8.4649370852048378E-2</c:v>
                </c:pt>
              </c:numCache>
            </c:numRef>
          </c:val>
          <c:extLst>
            <c:ext xmlns:c16="http://schemas.microsoft.com/office/drawing/2014/chart" uri="{C3380CC4-5D6E-409C-BE32-E72D297353CC}">
              <c16:uniqueId val="{00000001-ECD2-46E8-A63A-7EAF9CA1B2A6}"/>
            </c:ext>
          </c:extLst>
        </c:ser>
        <c:ser>
          <c:idx val="2"/>
          <c:order val="3"/>
          <c:tx>
            <c:strRef>
              <c:f>'Figure 1.12'!$AR$2</c:f>
              <c:strCache>
                <c:ptCount val="1"/>
                <c:pt idx="0">
                  <c:v>Green subsidies</c:v>
                </c:pt>
              </c:strCache>
            </c:strRef>
          </c:tx>
          <c:spPr>
            <a:pattFill prst="pct40">
              <a:fgClr>
                <a:schemeClr val="accent4">
                  <a:lumMod val="40000"/>
                  <a:lumOff val="60000"/>
                </a:schemeClr>
              </a:fgClr>
              <a:bgClr>
                <a:schemeClr val="accent4"/>
              </a:bgClr>
            </a:pattFill>
            <a:ln>
              <a:noFill/>
            </a:ln>
            <a:effectLst/>
          </c:spPr>
          <c:invertIfNegative val="0"/>
          <c:cat>
            <c:numRef>
              <c:f>'Figure 1.12'!$AO$3:$AO$108</c:f>
              <c:numCache>
                <c:formatCode>General</c:formatCode>
                <c:ptCount val="106"/>
                <c:pt idx="0">
                  <c:v>2023</c:v>
                </c:pt>
                <c:pt idx="1">
                  <c:v>24</c:v>
                </c:pt>
                <c:pt idx="2">
                  <c:v>24</c:v>
                </c:pt>
                <c:pt idx="3">
                  <c:v>24</c:v>
                </c:pt>
                <c:pt idx="4">
                  <c:v>24</c:v>
                </c:pt>
                <c:pt idx="5">
                  <c:v>25</c:v>
                </c:pt>
                <c:pt idx="6">
                  <c:v>25</c:v>
                </c:pt>
                <c:pt idx="7">
                  <c:v>25</c:v>
                </c:pt>
                <c:pt idx="8">
                  <c:v>25</c:v>
                </c:pt>
                <c:pt idx="9">
                  <c:v>26</c:v>
                </c:pt>
                <c:pt idx="10">
                  <c:v>26</c:v>
                </c:pt>
                <c:pt idx="11">
                  <c:v>26</c:v>
                </c:pt>
                <c:pt idx="12">
                  <c:v>26</c:v>
                </c:pt>
                <c:pt idx="13">
                  <c:v>27</c:v>
                </c:pt>
                <c:pt idx="14">
                  <c:v>27</c:v>
                </c:pt>
                <c:pt idx="15">
                  <c:v>27</c:v>
                </c:pt>
                <c:pt idx="16">
                  <c:v>27</c:v>
                </c:pt>
                <c:pt idx="17">
                  <c:v>28</c:v>
                </c:pt>
                <c:pt idx="18">
                  <c:v>28</c:v>
                </c:pt>
                <c:pt idx="19">
                  <c:v>28</c:v>
                </c:pt>
                <c:pt idx="20">
                  <c:v>28</c:v>
                </c:pt>
                <c:pt idx="21">
                  <c:v>29</c:v>
                </c:pt>
                <c:pt idx="22">
                  <c:v>29</c:v>
                </c:pt>
                <c:pt idx="23">
                  <c:v>29</c:v>
                </c:pt>
                <c:pt idx="24">
                  <c:v>29</c:v>
                </c:pt>
                <c:pt idx="25">
                  <c:v>30</c:v>
                </c:pt>
                <c:pt idx="26">
                  <c:v>30</c:v>
                </c:pt>
                <c:pt idx="27">
                  <c:v>30</c:v>
                </c:pt>
                <c:pt idx="28">
                  <c:v>30</c:v>
                </c:pt>
                <c:pt idx="29">
                  <c:v>31</c:v>
                </c:pt>
                <c:pt idx="30">
                  <c:v>31</c:v>
                </c:pt>
                <c:pt idx="31">
                  <c:v>31</c:v>
                </c:pt>
                <c:pt idx="32">
                  <c:v>31</c:v>
                </c:pt>
                <c:pt idx="33">
                  <c:v>32</c:v>
                </c:pt>
                <c:pt idx="34">
                  <c:v>32</c:v>
                </c:pt>
                <c:pt idx="35">
                  <c:v>32</c:v>
                </c:pt>
                <c:pt idx="36">
                  <c:v>32</c:v>
                </c:pt>
                <c:pt idx="37">
                  <c:v>33</c:v>
                </c:pt>
                <c:pt idx="38">
                  <c:v>33</c:v>
                </c:pt>
                <c:pt idx="39">
                  <c:v>33</c:v>
                </c:pt>
                <c:pt idx="40">
                  <c:v>33</c:v>
                </c:pt>
                <c:pt idx="41">
                  <c:v>34</c:v>
                </c:pt>
                <c:pt idx="42">
                  <c:v>34</c:v>
                </c:pt>
                <c:pt idx="43">
                  <c:v>34</c:v>
                </c:pt>
                <c:pt idx="44">
                  <c:v>34</c:v>
                </c:pt>
                <c:pt idx="45">
                  <c:v>35</c:v>
                </c:pt>
                <c:pt idx="46">
                  <c:v>35</c:v>
                </c:pt>
                <c:pt idx="47">
                  <c:v>35</c:v>
                </c:pt>
                <c:pt idx="48">
                  <c:v>35</c:v>
                </c:pt>
                <c:pt idx="49">
                  <c:v>36</c:v>
                </c:pt>
                <c:pt idx="50">
                  <c:v>36</c:v>
                </c:pt>
                <c:pt idx="51">
                  <c:v>36</c:v>
                </c:pt>
                <c:pt idx="52">
                  <c:v>36</c:v>
                </c:pt>
                <c:pt idx="53">
                  <c:v>37</c:v>
                </c:pt>
                <c:pt idx="54">
                  <c:v>37</c:v>
                </c:pt>
                <c:pt idx="55">
                  <c:v>37</c:v>
                </c:pt>
                <c:pt idx="56">
                  <c:v>37</c:v>
                </c:pt>
                <c:pt idx="57">
                  <c:v>38</c:v>
                </c:pt>
                <c:pt idx="58">
                  <c:v>38</c:v>
                </c:pt>
                <c:pt idx="59">
                  <c:v>38</c:v>
                </c:pt>
                <c:pt idx="60">
                  <c:v>38</c:v>
                </c:pt>
                <c:pt idx="61">
                  <c:v>39</c:v>
                </c:pt>
                <c:pt idx="62">
                  <c:v>39</c:v>
                </c:pt>
                <c:pt idx="63">
                  <c:v>39</c:v>
                </c:pt>
                <c:pt idx="64">
                  <c:v>39</c:v>
                </c:pt>
                <c:pt idx="65">
                  <c:v>40</c:v>
                </c:pt>
                <c:pt idx="66">
                  <c:v>40</c:v>
                </c:pt>
                <c:pt idx="67">
                  <c:v>40</c:v>
                </c:pt>
                <c:pt idx="68">
                  <c:v>40</c:v>
                </c:pt>
                <c:pt idx="69">
                  <c:v>41</c:v>
                </c:pt>
                <c:pt idx="70">
                  <c:v>41</c:v>
                </c:pt>
                <c:pt idx="71">
                  <c:v>41</c:v>
                </c:pt>
                <c:pt idx="72">
                  <c:v>41</c:v>
                </c:pt>
                <c:pt idx="73">
                  <c:v>42</c:v>
                </c:pt>
                <c:pt idx="74">
                  <c:v>42</c:v>
                </c:pt>
                <c:pt idx="75">
                  <c:v>42</c:v>
                </c:pt>
                <c:pt idx="76">
                  <c:v>42</c:v>
                </c:pt>
                <c:pt idx="77">
                  <c:v>43</c:v>
                </c:pt>
                <c:pt idx="78">
                  <c:v>43</c:v>
                </c:pt>
                <c:pt idx="79">
                  <c:v>43</c:v>
                </c:pt>
                <c:pt idx="80">
                  <c:v>43</c:v>
                </c:pt>
                <c:pt idx="81">
                  <c:v>44</c:v>
                </c:pt>
                <c:pt idx="82">
                  <c:v>44</c:v>
                </c:pt>
                <c:pt idx="83">
                  <c:v>44</c:v>
                </c:pt>
                <c:pt idx="84">
                  <c:v>44</c:v>
                </c:pt>
                <c:pt idx="85">
                  <c:v>45</c:v>
                </c:pt>
                <c:pt idx="86">
                  <c:v>45</c:v>
                </c:pt>
                <c:pt idx="87">
                  <c:v>45</c:v>
                </c:pt>
                <c:pt idx="88">
                  <c:v>45</c:v>
                </c:pt>
                <c:pt idx="89">
                  <c:v>46</c:v>
                </c:pt>
                <c:pt idx="90">
                  <c:v>46</c:v>
                </c:pt>
                <c:pt idx="91">
                  <c:v>46</c:v>
                </c:pt>
                <c:pt idx="92">
                  <c:v>46</c:v>
                </c:pt>
                <c:pt idx="93">
                  <c:v>47</c:v>
                </c:pt>
                <c:pt idx="94">
                  <c:v>47</c:v>
                </c:pt>
                <c:pt idx="95">
                  <c:v>47</c:v>
                </c:pt>
                <c:pt idx="96">
                  <c:v>47</c:v>
                </c:pt>
                <c:pt idx="97">
                  <c:v>48</c:v>
                </c:pt>
                <c:pt idx="98">
                  <c:v>48</c:v>
                </c:pt>
                <c:pt idx="99">
                  <c:v>48</c:v>
                </c:pt>
                <c:pt idx="100">
                  <c:v>48</c:v>
                </c:pt>
                <c:pt idx="101">
                  <c:v>49</c:v>
                </c:pt>
                <c:pt idx="102">
                  <c:v>49</c:v>
                </c:pt>
                <c:pt idx="103">
                  <c:v>49</c:v>
                </c:pt>
                <c:pt idx="104">
                  <c:v>49</c:v>
                </c:pt>
                <c:pt idx="105">
                  <c:v>50</c:v>
                </c:pt>
              </c:numCache>
            </c:numRef>
          </c:cat>
          <c:val>
            <c:numRef>
              <c:f>'Figure 1.12'!$AR$3:$AR$108</c:f>
              <c:numCache>
                <c:formatCode>General</c:formatCode>
                <c:ptCount val="106"/>
                <c:pt idx="0">
                  <c:v>-0.19986438298944506</c:v>
                </c:pt>
                <c:pt idx="1">
                  <c:v>-0.19989284677421518</c:v>
                </c:pt>
                <c:pt idx="2">
                  <c:v>-0.19994763491920792</c:v>
                </c:pt>
                <c:pt idx="3">
                  <c:v>-0.20001183438042283</c:v>
                </c:pt>
                <c:pt idx="4">
                  <c:v>-0.20007802938084615</c:v>
                </c:pt>
                <c:pt idx="5">
                  <c:v>-0.2001457473194877</c:v>
                </c:pt>
                <c:pt idx="6">
                  <c:v>-0.20021480947102685</c:v>
                </c:pt>
                <c:pt idx="7">
                  <c:v>-0.20028504635012359</c:v>
                </c:pt>
                <c:pt idx="8">
                  <c:v>-0.20035628526327739</c:v>
                </c:pt>
                <c:pt idx="9">
                  <c:v>-0.20042834909613202</c:v>
                </c:pt>
                <c:pt idx="10">
                  <c:v>-0.20050105547828684</c:v>
                </c:pt>
                <c:pt idx="11">
                  <c:v>-0.20057421598688233</c:v>
                </c:pt>
                <c:pt idx="12">
                  <c:v>-0.20064763546493294</c:v>
                </c:pt>
                <c:pt idx="13">
                  <c:v>-0.20072111153387678</c:v>
                </c:pt>
                <c:pt idx="14">
                  <c:v>-0.20079443437686312</c:v>
                </c:pt>
                <c:pt idx="15">
                  <c:v>-0.20086738687493272</c:v>
                </c:pt>
                <c:pt idx="16">
                  <c:v>-0.20093974519208901</c:v>
                </c:pt>
                <c:pt idx="17">
                  <c:v>-0.20101127992439977</c:v>
                </c:pt>
                <c:pt idx="18">
                  <c:v>-0.20108175793799588</c:v>
                </c:pt>
                <c:pt idx="19">
                  <c:v>-0.20115094496041819</c:v>
                </c:pt>
                <c:pt idx="20">
                  <c:v>-0.2012186086363569</c:v>
                </c:pt>
                <c:pt idx="21">
                  <c:v>-0.20128452033974015</c:v>
                </c:pt>
                <c:pt idx="22">
                  <c:v>-0.20134844894395004</c:v>
                </c:pt>
                <c:pt idx="23">
                  <c:v>-0.2014101223323724</c:v>
                </c:pt>
                <c:pt idx="24">
                  <c:v>-0.20146907414070114</c:v>
                </c:pt>
                <c:pt idx="25">
                  <c:v>-0.20152410036857366</c:v>
                </c:pt>
                <c:pt idx="26">
                  <c:v>-0.20157346100245474</c:v>
                </c:pt>
                <c:pt idx="27">
                  <c:v>-0.20161677500201014</c:v>
                </c:pt>
                <c:pt idx="28">
                  <c:v>-0.20165447416957774</c:v>
                </c:pt>
                <c:pt idx="29">
                  <c:v>-0.20112761630090231</c:v>
                </c:pt>
                <c:pt idx="30">
                  <c:v>-0.20003804278098644</c:v>
                </c:pt>
                <c:pt idx="31">
                  <c:v>-0.19838637030704503</c:v>
                </c:pt>
                <c:pt idx="32">
                  <c:v>-0.19617267042964376</c:v>
                </c:pt>
                <c:pt idx="33">
                  <c:v>-0.19395719758259583</c:v>
                </c:pt>
                <c:pt idx="34">
                  <c:v>-0.19174003556424207</c:v>
                </c:pt>
                <c:pt idx="35">
                  <c:v>-0.18952124787096675</c:v>
                </c:pt>
                <c:pt idx="36">
                  <c:v>-0.18730089529722888</c:v>
                </c:pt>
                <c:pt idx="37">
                  <c:v>-0.18507903661429914</c:v>
                </c:pt>
                <c:pt idx="38">
                  <c:v>-0.18285572863769387</c:v>
                </c:pt>
                <c:pt idx="39">
                  <c:v>-0.18063102628083105</c:v>
                </c:pt>
                <c:pt idx="40">
                  <c:v>-0.17840498261462445</c:v>
                </c:pt>
                <c:pt idx="41">
                  <c:v>-0.17617764893194177</c:v>
                </c:pt>
                <c:pt idx="42">
                  <c:v>-0.1739490748153967</c:v>
                </c:pt>
                <c:pt idx="43">
                  <c:v>-0.17171930820719927</c:v>
                </c:pt>
                <c:pt idx="44">
                  <c:v>-0.16948839548000921</c:v>
                </c:pt>
                <c:pt idx="45">
                  <c:v>-0.16725638150793082</c:v>
                </c:pt>
                <c:pt idx="46">
                  <c:v>-0.16502330973694912</c:v>
                </c:pt>
                <c:pt idx="47">
                  <c:v>-0.16278922225424283</c:v>
                </c:pt>
                <c:pt idx="48">
                  <c:v>-0.16055415985592525</c:v>
                </c:pt>
                <c:pt idx="49">
                  <c:v>-0.15831816211286046</c:v>
                </c:pt>
                <c:pt idx="50">
                  <c:v>-0.15608126743428849</c:v>
                </c:pt>
                <c:pt idx="51">
                  <c:v>-0.15384351312905523</c:v>
                </c:pt>
                <c:pt idx="52">
                  <c:v>-0.15160493546430825</c:v>
                </c:pt>
                <c:pt idx="53">
                  <c:v>-0.14936556972156539</c:v>
                </c:pt>
                <c:pt idx="54">
                  <c:v>-0.14712545025010276</c:v>
                </c:pt>
                <c:pt idx="55">
                  <c:v>-0.14488461051764534</c:v>
                </c:pt>
                <c:pt idx="56">
                  <c:v>-0.14264308315836863</c:v>
                </c:pt>
                <c:pt idx="57">
                  <c:v>-0.14040090001824446</c:v>
                </c:pt>
                <c:pt idx="58">
                  <c:v>-0.13815809219777941</c:v>
                </c:pt>
                <c:pt idx="59">
                  <c:v>-0.1359146900922148</c:v>
                </c:pt>
                <c:pt idx="60">
                  <c:v>-0.13367072342926017</c:v>
                </c:pt>
                <c:pt idx="61">
                  <c:v>-0.13142622130444823</c:v>
                </c:pt>
                <c:pt idx="62">
                  <c:v>-0.12918121221420203</c:v>
                </c:pt>
                <c:pt idx="63">
                  <c:v>-0.12693572408671058</c:v>
                </c:pt>
                <c:pt idx="64">
                  <c:v>-0.12468978431071137</c:v>
                </c:pt>
                <c:pt idx="65">
                  <c:v>-0.12244341976228115</c:v>
                </c:pt>
                <c:pt idx="66">
                  <c:v>-0.12019665682973554</c:v>
                </c:pt>
                <c:pt idx="67">
                  <c:v>-0.11794952143673738</c:v>
                </c:pt>
                <c:pt idx="68">
                  <c:v>-0.11570203906371657</c:v>
                </c:pt>
                <c:pt idx="69">
                  <c:v>-0.11345423476769506</c:v>
                </c:pt>
                <c:pt idx="70">
                  <c:v>-0.1112061332006162</c:v>
                </c:pt>
                <c:pt idx="71">
                  <c:v>-0.10895775862627094</c:v>
                </c:pt>
                <c:pt idx="72">
                  <c:v>-0.10670913493591211</c:v>
                </c:pt>
                <c:pt idx="73">
                  <c:v>-0.10446028566264513</c:v>
                </c:pt>
                <c:pt idx="74">
                  <c:v>-0.10221123399468099</c:v>
                </c:pt>
                <c:pt idx="75">
                  <c:v>-9.9962002787534518E-2</c:v>
                </c:pt>
                <c:pt idx="76">
                  <c:v>-9.7712614575247214E-2</c:v>
                </c:pt>
                <c:pt idx="77">
                  <c:v>-9.5463091580714546E-2</c:v>
                </c:pt>
                <c:pt idx="78">
                  <c:v>-9.3213455725190963E-2</c:v>
                </c:pt>
                <c:pt idx="79">
                  <c:v>-9.0963728637046645E-2</c:v>
                </c:pt>
                <c:pt idx="80">
                  <c:v>-8.8713931659847395E-2</c:v>
                </c:pt>
                <c:pt idx="81">
                  <c:v>-8.6464085859826748E-2</c:v>
                </c:pt>
                <c:pt idx="82">
                  <c:v>-8.421421203281905E-2</c:v>
                </c:pt>
                <c:pt idx="83">
                  <c:v>-8.1964330710719915E-2</c:v>
                </c:pt>
                <c:pt idx="84">
                  <c:v>-7.9714462167541092E-2</c:v>
                </c:pt>
                <c:pt idx="85">
                  <c:v>-7.7464626425125638E-2</c:v>
                </c:pt>
                <c:pt idx="86">
                  <c:v>-7.5214843258589847E-2</c:v>
                </c:pt>
                <c:pt idx="87">
                  <c:v>-7.2965132201559063E-2</c:v>
                </c:pt>
                <c:pt idx="88">
                  <c:v>-7.0715512551265708E-2</c:v>
                </c:pt>
                <c:pt idx="89">
                  <c:v>-6.846600337357954E-2</c:v>
                </c:pt>
                <c:pt idx="90">
                  <c:v>-6.6216623508043138E-2</c:v>
                </c:pt>
                <c:pt idx="91">
                  <c:v>-6.3967391572988364E-2</c:v>
                </c:pt>
                <c:pt idx="92">
                  <c:v>-6.1718325970814329E-2</c:v>
                </c:pt>
                <c:pt idx="93">
                  <c:v>-5.9469444893512566E-2</c:v>
                </c:pt>
                <c:pt idx="94">
                  <c:v>-5.7220766328531486E-2</c:v>
                </c:pt>
                <c:pt idx="95">
                  <c:v>-5.4972308065081563E-2</c:v>
                </c:pt>
                <c:pt idx="96">
                  <c:v>-5.272408770099174E-2</c:v>
                </c:pt>
                <c:pt idx="97">
                  <c:v>-5.047612265024233E-2</c:v>
                </c:pt>
                <c:pt idx="98">
                  <c:v>-4.8228430151315518E-2</c:v>
                </c:pt>
                <c:pt idx="99">
                  <c:v>-4.598102727652649E-2</c:v>
                </c:pt>
                <c:pt idx="100">
                  <c:v>-4.3733930942526041E-2</c:v>
                </c:pt>
                <c:pt idx="101">
                  <c:v>-4.1487157922200014E-2</c:v>
                </c:pt>
                <c:pt idx="102">
                  <c:v>-3.924072485823521E-2</c:v>
                </c:pt>
                <c:pt idx="103">
                  <c:v>-3.699464827867327E-2</c:v>
                </c:pt>
                <c:pt idx="104">
                  <c:v>-3.4748944614832265E-2</c:v>
                </c:pt>
                <c:pt idx="105">
                  <c:v>-3.2503630222024557E-2</c:v>
                </c:pt>
              </c:numCache>
            </c:numRef>
          </c:val>
          <c:extLst>
            <c:ext xmlns:c16="http://schemas.microsoft.com/office/drawing/2014/chart" uri="{C3380CC4-5D6E-409C-BE32-E72D297353CC}">
              <c16:uniqueId val="{00000002-ECD2-46E8-A63A-7EAF9CA1B2A6}"/>
            </c:ext>
          </c:extLst>
        </c:ser>
        <c:ser>
          <c:idx val="3"/>
          <c:order val="4"/>
          <c:tx>
            <c:strRef>
              <c:f>'Figure 1.12'!$AS$2</c:f>
              <c:strCache>
                <c:ptCount val="1"/>
                <c:pt idx="0">
                  <c:v>Green investment</c:v>
                </c:pt>
              </c:strCache>
            </c:strRef>
          </c:tx>
          <c:spPr>
            <a:pattFill prst="pct40">
              <a:fgClr>
                <a:srgbClr val="71F66A"/>
              </a:fgClr>
              <a:bgClr>
                <a:schemeClr val="bg1"/>
              </a:bgClr>
            </a:pattFill>
            <a:ln>
              <a:noFill/>
            </a:ln>
            <a:effectLst/>
          </c:spPr>
          <c:invertIfNegative val="0"/>
          <c:cat>
            <c:numRef>
              <c:f>'Figure 1.12'!$AO$3:$AO$108</c:f>
              <c:numCache>
                <c:formatCode>General</c:formatCode>
                <c:ptCount val="106"/>
                <c:pt idx="0">
                  <c:v>2023</c:v>
                </c:pt>
                <c:pt idx="1">
                  <c:v>24</c:v>
                </c:pt>
                <c:pt idx="2">
                  <c:v>24</c:v>
                </c:pt>
                <c:pt idx="3">
                  <c:v>24</c:v>
                </c:pt>
                <c:pt idx="4">
                  <c:v>24</c:v>
                </c:pt>
                <c:pt idx="5">
                  <c:v>25</c:v>
                </c:pt>
                <c:pt idx="6">
                  <c:v>25</c:v>
                </c:pt>
                <c:pt idx="7">
                  <c:v>25</c:v>
                </c:pt>
                <c:pt idx="8">
                  <c:v>25</c:v>
                </c:pt>
                <c:pt idx="9">
                  <c:v>26</c:v>
                </c:pt>
                <c:pt idx="10">
                  <c:v>26</c:v>
                </c:pt>
                <c:pt idx="11">
                  <c:v>26</c:v>
                </c:pt>
                <c:pt idx="12">
                  <c:v>26</c:v>
                </c:pt>
                <c:pt idx="13">
                  <c:v>27</c:v>
                </c:pt>
                <c:pt idx="14">
                  <c:v>27</c:v>
                </c:pt>
                <c:pt idx="15">
                  <c:v>27</c:v>
                </c:pt>
                <c:pt idx="16">
                  <c:v>27</c:v>
                </c:pt>
                <c:pt idx="17">
                  <c:v>28</c:v>
                </c:pt>
                <c:pt idx="18">
                  <c:v>28</c:v>
                </c:pt>
                <c:pt idx="19">
                  <c:v>28</c:v>
                </c:pt>
                <c:pt idx="20">
                  <c:v>28</c:v>
                </c:pt>
                <c:pt idx="21">
                  <c:v>29</c:v>
                </c:pt>
                <c:pt idx="22">
                  <c:v>29</c:v>
                </c:pt>
                <c:pt idx="23">
                  <c:v>29</c:v>
                </c:pt>
                <c:pt idx="24">
                  <c:v>29</c:v>
                </c:pt>
                <c:pt idx="25">
                  <c:v>30</c:v>
                </c:pt>
                <c:pt idx="26">
                  <c:v>30</c:v>
                </c:pt>
                <c:pt idx="27">
                  <c:v>30</c:v>
                </c:pt>
                <c:pt idx="28">
                  <c:v>30</c:v>
                </c:pt>
                <c:pt idx="29">
                  <c:v>31</c:v>
                </c:pt>
                <c:pt idx="30">
                  <c:v>31</c:v>
                </c:pt>
                <c:pt idx="31">
                  <c:v>31</c:v>
                </c:pt>
                <c:pt idx="32">
                  <c:v>31</c:v>
                </c:pt>
                <c:pt idx="33">
                  <c:v>32</c:v>
                </c:pt>
                <c:pt idx="34">
                  <c:v>32</c:v>
                </c:pt>
                <c:pt idx="35">
                  <c:v>32</c:v>
                </c:pt>
                <c:pt idx="36">
                  <c:v>32</c:v>
                </c:pt>
                <c:pt idx="37">
                  <c:v>33</c:v>
                </c:pt>
                <c:pt idx="38">
                  <c:v>33</c:v>
                </c:pt>
                <c:pt idx="39">
                  <c:v>33</c:v>
                </c:pt>
                <c:pt idx="40">
                  <c:v>33</c:v>
                </c:pt>
                <c:pt idx="41">
                  <c:v>34</c:v>
                </c:pt>
                <c:pt idx="42">
                  <c:v>34</c:v>
                </c:pt>
                <c:pt idx="43">
                  <c:v>34</c:v>
                </c:pt>
                <c:pt idx="44">
                  <c:v>34</c:v>
                </c:pt>
                <c:pt idx="45">
                  <c:v>35</c:v>
                </c:pt>
                <c:pt idx="46">
                  <c:v>35</c:v>
                </c:pt>
                <c:pt idx="47">
                  <c:v>35</c:v>
                </c:pt>
                <c:pt idx="48">
                  <c:v>35</c:v>
                </c:pt>
                <c:pt idx="49">
                  <c:v>36</c:v>
                </c:pt>
                <c:pt idx="50">
                  <c:v>36</c:v>
                </c:pt>
                <c:pt idx="51">
                  <c:v>36</c:v>
                </c:pt>
                <c:pt idx="52">
                  <c:v>36</c:v>
                </c:pt>
                <c:pt idx="53">
                  <c:v>37</c:v>
                </c:pt>
                <c:pt idx="54">
                  <c:v>37</c:v>
                </c:pt>
                <c:pt idx="55">
                  <c:v>37</c:v>
                </c:pt>
                <c:pt idx="56">
                  <c:v>37</c:v>
                </c:pt>
                <c:pt idx="57">
                  <c:v>38</c:v>
                </c:pt>
                <c:pt idx="58">
                  <c:v>38</c:v>
                </c:pt>
                <c:pt idx="59">
                  <c:v>38</c:v>
                </c:pt>
                <c:pt idx="60">
                  <c:v>38</c:v>
                </c:pt>
                <c:pt idx="61">
                  <c:v>39</c:v>
                </c:pt>
                <c:pt idx="62">
                  <c:v>39</c:v>
                </c:pt>
                <c:pt idx="63">
                  <c:v>39</c:v>
                </c:pt>
                <c:pt idx="64">
                  <c:v>39</c:v>
                </c:pt>
                <c:pt idx="65">
                  <c:v>40</c:v>
                </c:pt>
                <c:pt idx="66">
                  <c:v>40</c:v>
                </c:pt>
                <c:pt idx="67">
                  <c:v>40</c:v>
                </c:pt>
                <c:pt idx="68">
                  <c:v>40</c:v>
                </c:pt>
                <c:pt idx="69">
                  <c:v>41</c:v>
                </c:pt>
                <c:pt idx="70">
                  <c:v>41</c:v>
                </c:pt>
                <c:pt idx="71">
                  <c:v>41</c:v>
                </c:pt>
                <c:pt idx="72">
                  <c:v>41</c:v>
                </c:pt>
                <c:pt idx="73">
                  <c:v>42</c:v>
                </c:pt>
                <c:pt idx="74">
                  <c:v>42</c:v>
                </c:pt>
                <c:pt idx="75">
                  <c:v>42</c:v>
                </c:pt>
                <c:pt idx="76">
                  <c:v>42</c:v>
                </c:pt>
                <c:pt idx="77">
                  <c:v>43</c:v>
                </c:pt>
                <c:pt idx="78">
                  <c:v>43</c:v>
                </c:pt>
                <c:pt idx="79">
                  <c:v>43</c:v>
                </c:pt>
                <c:pt idx="80">
                  <c:v>43</c:v>
                </c:pt>
                <c:pt idx="81">
                  <c:v>44</c:v>
                </c:pt>
                <c:pt idx="82">
                  <c:v>44</c:v>
                </c:pt>
                <c:pt idx="83">
                  <c:v>44</c:v>
                </c:pt>
                <c:pt idx="84">
                  <c:v>44</c:v>
                </c:pt>
                <c:pt idx="85">
                  <c:v>45</c:v>
                </c:pt>
                <c:pt idx="86">
                  <c:v>45</c:v>
                </c:pt>
                <c:pt idx="87">
                  <c:v>45</c:v>
                </c:pt>
                <c:pt idx="88">
                  <c:v>45</c:v>
                </c:pt>
                <c:pt idx="89">
                  <c:v>46</c:v>
                </c:pt>
                <c:pt idx="90">
                  <c:v>46</c:v>
                </c:pt>
                <c:pt idx="91">
                  <c:v>46</c:v>
                </c:pt>
                <c:pt idx="92">
                  <c:v>46</c:v>
                </c:pt>
                <c:pt idx="93">
                  <c:v>47</c:v>
                </c:pt>
                <c:pt idx="94">
                  <c:v>47</c:v>
                </c:pt>
                <c:pt idx="95">
                  <c:v>47</c:v>
                </c:pt>
                <c:pt idx="96">
                  <c:v>47</c:v>
                </c:pt>
                <c:pt idx="97">
                  <c:v>48</c:v>
                </c:pt>
                <c:pt idx="98">
                  <c:v>48</c:v>
                </c:pt>
                <c:pt idx="99">
                  <c:v>48</c:v>
                </c:pt>
                <c:pt idx="100">
                  <c:v>48</c:v>
                </c:pt>
                <c:pt idx="101">
                  <c:v>49</c:v>
                </c:pt>
                <c:pt idx="102">
                  <c:v>49</c:v>
                </c:pt>
                <c:pt idx="103">
                  <c:v>49</c:v>
                </c:pt>
                <c:pt idx="104">
                  <c:v>49</c:v>
                </c:pt>
                <c:pt idx="105">
                  <c:v>50</c:v>
                </c:pt>
              </c:numCache>
            </c:numRef>
          </c:cat>
          <c:val>
            <c:numRef>
              <c:f>'Figure 1.12'!$AS$3:$AS$108</c:f>
              <c:numCache>
                <c:formatCode>General</c:formatCode>
                <c:ptCount val="106"/>
                <c:pt idx="0">
                  <c:v>-0.39966499610181866</c:v>
                </c:pt>
                <c:pt idx="1">
                  <c:v>-0.39973820852420378</c:v>
                </c:pt>
                <c:pt idx="2">
                  <c:v>-0.39987919868808003</c:v>
                </c:pt>
                <c:pt idx="3">
                  <c:v>-0.40004419071845199</c:v>
                </c:pt>
                <c:pt idx="4">
                  <c:v>-0.40021431675515762</c:v>
                </c:pt>
                <c:pt idx="5">
                  <c:v>-0.40038837853761494</c:v>
                </c:pt>
                <c:pt idx="6">
                  <c:v>-0.40056592520935674</c:v>
                </c:pt>
                <c:pt idx="7">
                  <c:v>-0.40074652965725643</c:v>
                </c:pt>
                <c:pt idx="8">
                  <c:v>-0.40092975689824156</c:v>
                </c:pt>
                <c:pt idx="9">
                  <c:v>-0.40111516102292144</c:v>
                </c:pt>
                <c:pt idx="10">
                  <c:v>-0.4013022831020992</c:v>
                </c:pt>
                <c:pt idx="11">
                  <c:v>-0.40149064919116084</c:v>
                </c:pt>
                <c:pt idx="12">
                  <c:v>-0.40167976862153282</c:v>
                </c:pt>
                <c:pt idx="13">
                  <c:v>-0.40186913277784503</c:v>
                </c:pt>
                <c:pt idx="14">
                  <c:v>-0.40205821455209773</c:v>
                </c:pt>
                <c:pt idx="15">
                  <c:v>-0.40224646868020975</c:v>
                </c:pt>
                <c:pt idx="16">
                  <c:v>-0.40243333320094116</c:v>
                </c:pt>
                <c:pt idx="17">
                  <c:v>-0.40261823232503219</c:v>
                </c:pt>
                <c:pt idx="18">
                  <c:v>-0.40280058102672067</c:v>
                </c:pt>
                <c:pt idx="19">
                  <c:v>-0.40297979151876051</c:v>
                </c:pt>
                <c:pt idx="20">
                  <c:v>-0.40315528088854524</c:v>
                </c:pt>
                <c:pt idx="21">
                  <c:v>-0.40332647562522622</c:v>
                </c:pt>
                <c:pt idx="22">
                  <c:v>-0.40349279604226707</c:v>
                </c:pt>
                <c:pt idx="23">
                  <c:v>-0.40365356005094144</c:v>
                </c:pt>
                <c:pt idx="24">
                  <c:v>-0.40380760001332672</c:v>
                </c:pt>
                <c:pt idx="25">
                  <c:v>-0.40395190426872857</c:v>
                </c:pt>
                <c:pt idx="26">
                  <c:v>-0.40408212118832582</c:v>
                </c:pt>
                <c:pt idx="27">
                  <c:v>-0.40419729663863552</c:v>
                </c:pt>
                <c:pt idx="28">
                  <c:v>-0.4042985086528148</c:v>
                </c:pt>
                <c:pt idx="29">
                  <c:v>-0.40438933941103716</c:v>
                </c:pt>
                <c:pt idx="30">
                  <c:v>-0.40447479789567342</c:v>
                </c:pt>
                <c:pt idx="31">
                  <c:v>-0.40455680691897061</c:v>
                </c:pt>
                <c:pt idx="32">
                  <c:v>-0.40463590282725359</c:v>
                </c:pt>
                <c:pt idx="33">
                  <c:v>-0.40471211720055073</c:v>
                </c:pt>
                <c:pt idx="34">
                  <c:v>-0.40478556510120894</c:v>
                </c:pt>
                <c:pt idx="35">
                  <c:v>-0.4048563138670227</c:v>
                </c:pt>
                <c:pt idx="36">
                  <c:v>-0.40492442690678004</c:v>
                </c:pt>
                <c:pt idx="37">
                  <c:v>-0.40498996528045156</c:v>
                </c:pt>
                <c:pt idx="38">
                  <c:v>-0.40505298773635667</c:v>
                </c:pt>
                <c:pt idx="39">
                  <c:v>-0.40511355071375516</c:v>
                </c:pt>
                <c:pt idx="40">
                  <c:v>-0.40517170836259775</c:v>
                </c:pt>
                <c:pt idx="41">
                  <c:v>-0.4052275125788406</c:v>
                </c:pt>
                <c:pt idx="42">
                  <c:v>-0.40528101305230058</c:v>
                </c:pt>
                <c:pt idx="43">
                  <c:v>-0.40533225732443628</c:v>
                </c:pt>
                <c:pt idx="44">
                  <c:v>-0.4053812908538354</c:v>
                </c:pt>
                <c:pt idx="45">
                  <c:v>-0.40542815708752555</c:v>
                </c:pt>
                <c:pt idx="46">
                  <c:v>-0.40547289753652044</c:v>
                </c:pt>
                <c:pt idx="47">
                  <c:v>-0.40551555185425558</c:v>
                </c:pt>
                <c:pt idx="48">
                  <c:v>-0.40555615791677957</c:v>
                </c:pt>
                <c:pt idx="49">
                  <c:v>-0.40559475190375166</c:v>
                </c:pt>
                <c:pt idx="50">
                  <c:v>-0.40563136837945196</c:v>
                </c:pt>
                <c:pt idx="51">
                  <c:v>-0.40566604037314302</c:v>
                </c:pt>
                <c:pt idx="52">
                  <c:v>-0.40569879945824244</c:v>
                </c:pt>
                <c:pt idx="53">
                  <c:v>-0.40572967582986308</c:v>
                </c:pt>
                <c:pt idx="54">
                  <c:v>-0.40575869838036099</c:v>
                </c:pt>
                <c:pt idx="55">
                  <c:v>-0.4057858947726129</c:v>
                </c:pt>
                <c:pt idx="56">
                  <c:v>-0.40581129151079792</c:v>
                </c:pt>
                <c:pt idx="57">
                  <c:v>-0.40583491400851734</c:v>
                </c:pt>
                <c:pt idx="58">
                  <c:v>-0.40585678665413288</c:v>
                </c:pt>
                <c:pt idx="59">
                  <c:v>-0.40587693287323567</c:v>
                </c:pt>
                <c:pt idx="60">
                  <c:v>-0.40589537518819707</c:v>
                </c:pt>
                <c:pt idx="61">
                  <c:v>-0.40591213527477366</c:v>
                </c:pt>
                <c:pt idx="62">
                  <c:v>-0.40592723401576364</c:v>
                </c:pt>
                <c:pt idx="63">
                  <c:v>-0.40594069155172685</c:v>
                </c:pt>
                <c:pt idx="64">
                  <c:v>-0.40595252732879655</c:v>
                </c:pt>
                <c:pt idx="65">
                  <c:v>-0.40596276014362109</c:v>
                </c:pt>
                <c:pt idx="66">
                  <c:v>-0.40597140818547989</c:v>
                </c:pt>
                <c:pt idx="67">
                  <c:v>-0.405978489075627</c:v>
                </c:pt>
                <c:pt idx="68">
                  <c:v>-0.40598401990391619</c:v>
                </c:pt>
                <c:pt idx="69">
                  <c:v>-0.40598801726276362</c:v>
                </c:pt>
                <c:pt idx="70">
                  <c:v>-0.40599049727850584</c:v>
                </c:pt>
                <c:pt idx="71">
                  <c:v>-0.40599147564020643</c:v>
                </c:pt>
                <c:pt idx="72">
                  <c:v>-0.40599096762596498</c:v>
                </c:pt>
                <c:pt idx="73">
                  <c:v>-0.40598898812677547</c:v>
                </c:pt>
                <c:pt idx="74">
                  <c:v>-0.40598555166797867</c:v>
                </c:pt>
                <c:pt idx="75">
                  <c:v>-0.4059806724283449</c:v>
                </c:pt>
                <c:pt idx="76">
                  <c:v>-0.4059743642568191</c:v>
                </c:pt>
                <c:pt idx="77">
                  <c:v>-0.40596664068695065</c:v>
                </c:pt>
                <c:pt idx="78">
                  <c:v>-0.40595751494902288</c:v>
                </c:pt>
                <c:pt idx="79">
                  <c:v>-0.4059469999798887</c:v>
                </c:pt>
                <c:pt idx="80">
                  <c:v>-0.40593510843050745</c:v>
                </c:pt>
                <c:pt idx="81">
                  <c:v>-0.40592185267116854</c:v>
                </c:pt>
                <c:pt idx="82">
                  <c:v>-0.40590724479437645</c:v>
                </c:pt>
                <c:pt idx="83">
                  <c:v>-0.40589129661535794</c:v>
                </c:pt>
                <c:pt idx="84">
                  <c:v>-0.40587401967014208</c:v>
                </c:pt>
                <c:pt idx="85">
                  <c:v>-0.40585542521114798</c:v>
                </c:pt>
                <c:pt idx="86">
                  <c:v>-0.4058355242002028</c:v>
                </c:pt>
                <c:pt idx="87">
                  <c:v>-0.4058143272988976</c:v>
                </c:pt>
                <c:pt idx="88">
                  <c:v>-0.40579184485617448</c:v>
                </c:pt>
                <c:pt idx="89">
                  <c:v>-0.40576808689302407</c:v>
                </c:pt>
                <c:pt idx="90">
                  <c:v>-0.40574306308415836</c:v>
                </c:pt>
                <c:pt idx="91">
                  <c:v>-0.40571678273651557</c:v>
                </c:pt>
                <c:pt idx="92">
                  <c:v>-0.40568925476444279</c:v>
                </c:pt>
                <c:pt idx="93">
                  <c:v>-0.40566048766140494</c:v>
                </c:pt>
                <c:pt idx="94">
                  <c:v>-0.40563048946808122</c:v>
                </c:pt>
                <c:pt idx="95">
                  <c:v>-0.40559926773674049</c:v>
                </c:pt>
                <c:pt idx="96">
                  <c:v>-0.40556682949185563</c:v>
                </c:pt>
                <c:pt idx="97">
                  <c:v>-0.40553318118703852</c:v>
                </c:pt>
                <c:pt idx="98">
                  <c:v>-0.40549832865859059</c:v>
                </c:pt>
                <c:pt idx="99">
                  <c:v>-0.40546227707632626</c:v>
                </c:pt>
                <c:pt idx="100">
                  <c:v>-0.40542503089293325</c:v>
                </c:pt>
                <c:pt idx="101">
                  <c:v>-0.40538659379413938</c:v>
                </c:pt>
                <c:pt idx="102">
                  <c:v>-0.40534696865360992</c:v>
                </c:pt>
                <c:pt idx="103">
                  <c:v>-0.40530615749921095</c:v>
                </c:pt>
                <c:pt idx="104">
                  <c:v>-0.40526416150169792</c:v>
                </c:pt>
                <c:pt idx="105">
                  <c:v>-0.4052209810040438</c:v>
                </c:pt>
              </c:numCache>
            </c:numRef>
          </c:val>
          <c:extLst>
            <c:ext xmlns:c16="http://schemas.microsoft.com/office/drawing/2014/chart" uri="{C3380CC4-5D6E-409C-BE32-E72D297353CC}">
              <c16:uniqueId val="{00000003-ECD2-46E8-A63A-7EAF9CA1B2A6}"/>
            </c:ext>
          </c:extLst>
        </c:ser>
        <c:ser>
          <c:idx val="4"/>
          <c:order val="5"/>
          <c:tx>
            <c:strRef>
              <c:f>'Figure 1.12'!$AT$2</c:f>
              <c:strCache>
                <c:ptCount val="1"/>
                <c:pt idx="0">
                  <c:v>Targeted transfers</c:v>
                </c:pt>
              </c:strCache>
            </c:strRef>
          </c:tx>
          <c:spPr>
            <a:solidFill>
              <a:srgbClr val="33E5FD"/>
            </a:solidFill>
            <a:ln>
              <a:noFill/>
            </a:ln>
            <a:effectLst/>
          </c:spPr>
          <c:invertIfNegative val="0"/>
          <c:cat>
            <c:numRef>
              <c:f>'Figure 1.12'!$AO$3:$AO$108</c:f>
              <c:numCache>
                <c:formatCode>General</c:formatCode>
                <c:ptCount val="106"/>
                <c:pt idx="0">
                  <c:v>2023</c:v>
                </c:pt>
                <c:pt idx="1">
                  <c:v>24</c:v>
                </c:pt>
                <c:pt idx="2">
                  <c:v>24</c:v>
                </c:pt>
                <c:pt idx="3">
                  <c:v>24</c:v>
                </c:pt>
                <c:pt idx="4">
                  <c:v>24</c:v>
                </c:pt>
                <c:pt idx="5">
                  <c:v>25</c:v>
                </c:pt>
                <c:pt idx="6">
                  <c:v>25</c:v>
                </c:pt>
                <c:pt idx="7">
                  <c:v>25</c:v>
                </c:pt>
                <c:pt idx="8">
                  <c:v>25</c:v>
                </c:pt>
                <c:pt idx="9">
                  <c:v>26</c:v>
                </c:pt>
                <c:pt idx="10">
                  <c:v>26</c:v>
                </c:pt>
                <c:pt idx="11">
                  <c:v>26</c:v>
                </c:pt>
                <c:pt idx="12">
                  <c:v>26</c:v>
                </c:pt>
                <c:pt idx="13">
                  <c:v>27</c:v>
                </c:pt>
                <c:pt idx="14">
                  <c:v>27</c:v>
                </c:pt>
                <c:pt idx="15">
                  <c:v>27</c:v>
                </c:pt>
                <c:pt idx="16">
                  <c:v>27</c:v>
                </c:pt>
                <c:pt idx="17">
                  <c:v>28</c:v>
                </c:pt>
                <c:pt idx="18">
                  <c:v>28</c:v>
                </c:pt>
                <c:pt idx="19">
                  <c:v>28</c:v>
                </c:pt>
                <c:pt idx="20">
                  <c:v>28</c:v>
                </c:pt>
                <c:pt idx="21">
                  <c:v>29</c:v>
                </c:pt>
                <c:pt idx="22">
                  <c:v>29</c:v>
                </c:pt>
                <c:pt idx="23">
                  <c:v>29</c:v>
                </c:pt>
                <c:pt idx="24">
                  <c:v>29</c:v>
                </c:pt>
                <c:pt idx="25">
                  <c:v>30</c:v>
                </c:pt>
                <c:pt idx="26">
                  <c:v>30</c:v>
                </c:pt>
                <c:pt idx="27">
                  <c:v>30</c:v>
                </c:pt>
                <c:pt idx="28">
                  <c:v>30</c:v>
                </c:pt>
                <c:pt idx="29">
                  <c:v>31</c:v>
                </c:pt>
                <c:pt idx="30">
                  <c:v>31</c:v>
                </c:pt>
                <c:pt idx="31">
                  <c:v>31</c:v>
                </c:pt>
                <c:pt idx="32">
                  <c:v>31</c:v>
                </c:pt>
                <c:pt idx="33">
                  <c:v>32</c:v>
                </c:pt>
                <c:pt idx="34">
                  <c:v>32</c:v>
                </c:pt>
                <c:pt idx="35">
                  <c:v>32</c:v>
                </c:pt>
                <c:pt idx="36">
                  <c:v>32</c:v>
                </c:pt>
                <c:pt idx="37">
                  <c:v>33</c:v>
                </c:pt>
                <c:pt idx="38">
                  <c:v>33</c:v>
                </c:pt>
                <c:pt idx="39">
                  <c:v>33</c:v>
                </c:pt>
                <c:pt idx="40">
                  <c:v>33</c:v>
                </c:pt>
                <c:pt idx="41">
                  <c:v>34</c:v>
                </c:pt>
                <c:pt idx="42">
                  <c:v>34</c:v>
                </c:pt>
                <c:pt idx="43">
                  <c:v>34</c:v>
                </c:pt>
                <c:pt idx="44">
                  <c:v>34</c:v>
                </c:pt>
                <c:pt idx="45">
                  <c:v>35</c:v>
                </c:pt>
                <c:pt idx="46">
                  <c:v>35</c:v>
                </c:pt>
                <c:pt idx="47">
                  <c:v>35</c:v>
                </c:pt>
                <c:pt idx="48">
                  <c:v>35</c:v>
                </c:pt>
                <c:pt idx="49">
                  <c:v>36</c:v>
                </c:pt>
                <c:pt idx="50">
                  <c:v>36</c:v>
                </c:pt>
                <c:pt idx="51">
                  <c:v>36</c:v>
                </c:pt>
                <c:pt idx="52">
                  <c:v>36</c:v>
                </c:pt>
                <c:pt idx="53">
                  <c:v>37</c:v>
                </c:pt>
                <c:pt idx="54">
                  <c:v>37</c:v>
                </c:pt>
                <c:pt idx="55">
                  <c:v>37</c:v>
                </c:pt>
                <c:pt idx="56">
                  <c:v>37</c:v>
                </c:pt>
                <c:pt idx="57">
                  <c:v>38</c:v>
                </c:pt>
                <c:pt idx="58">
                  <c:v>38</c:v>
                </c:pt>
                <c:pt idx="59">
                  <c:v>38</c:v>
                </c:pt>
                <c:pt idx="60">
                  <c:v>38</c:v>
                </c:pt>
                <c:pt idx="61">
                  <c:v>39</c:v>
                </c:pt>
                <c:pt idx="62">
                  <c:v>39</c:v>
                </c:pt>
                <c:pt idx="63">
                  <c:v>39</c:v>
                </c:pt>
                <c:pt idx="64">
                  <c:v>39</c:v>
                </c:pt>
                <c:pt idx="65">
                  <c:v>40</c:v>
                </c:pt>
                <c:pt idx="66">
                  <c:v>40</c:v>
                </c:pt>
                <c:pt idx="67">
                  <c:v>40</c:v>
                </c:pt>
                <c:pt idx="68">
                  <c:v>40</c:v>
                </c:pt>
                <c:pt idx="69">
                  <c:v>41</c:v>
                </c:pt>
                <c:pt idx="70">
                  <c:v>41</c:v>
                </c:pt>
                <c:pt idx="71">
                  <c:v>41</c:v>
                </c:pt>
                <c:pt idx="72">
                  <c:v>41</c:v>
                </c:pt>
                <c:pt idx="73">
                  <c:v>42</c:v>
                </c:pt>
                <c:pt idx="74">
                  <c:v>42</c:v>
                </c:pt>
                <c:pt idx="75">
                  <c:v>42</c:v>
                </c:pt>
                <c:pt idx="76">
                  <c:v>42</c:v>
                </c:pt>
                <c:pt idx="77">
                  <c:v>43</c:v>
                </c:pt>
                <c:pt idx="78">
                  <c:v>43</c:v>
                </c:pt>
                <c:pt idx="79">
                  <c:v>43</c:v>
                </c:pt>
                <c:pt idx="80">
                  <c:v>43</c:v>
                </c:pt>
                <c:pt idx="81">
                  <c:v>44</c:v>
                </c:pt>
                <c:pt idx="82">
                  <c:v>44</c:v>
                </c:pt>
                <c:pt idx="83">
                  <c:v>44</c:v>
                </c:pt>
                <c:pt idx="84">
                  <c:v>44</c:v>
                </c:pt>
                <c:pt idx="85">
                  <c:v>45</c:v>
                </c:pt>
                <c:pt idx="86">
                  <c:v>45</c:v>
                </c:pt>
                <c:pt idx="87">
                  <c:v>45</c:v>
                </c:pt>
                <c:pt idx="88">
                  <c:v>45</c:v>
                </c:pt>
                <c:pt idx="89">
                  <c:v>46</c:v>
                </c:pt>
                <c:pt idx="90">
                  <c:v>46</c:v>
                </c:pt>
                <c:pt idx="91">
                  <c:v>46</c:v>
                </c:pt>
                <c:pt idx="92">
                  <c:v>46</c:v>
                </c:pt>
                <c:pt idx="93">
                  <c:v>47</c:v>
                </c:pt>
                <c:pt idx="94">
                  <c:v>47</c:v>
                </c:pt>
                <c:pt idx="95">
                  <c:v>47</c:v>
                </c:pt>
                <c:pt idx="96">
                  <c:v>47</c:v>
                </c:pt>
                <c:pt idx="97">
                  <c:v>48</c:v>
                </c:pt>
                <c:pt idx="98">
                  <c:v>48</c:v>
                </c:pt>
                <c:pt idx="99">
                  <c:v>48</c:v>
                </c:pt>
                <c:pt idx="100">
                  <c:v>48</c:v>
                </c:pt>
                <c:pt idx="101">
                  <c:v>49</c:v>
                </c:pt>
                <c:pt idx="102">
                  <c:v>49</c:v>
                </c:pt>
                <c:pt idx="103">
                  <c:v>49</c:v>
                </c:pt>
                <c:pt idx="104">
                  <c:v>49</c:v>
                </c:pt>
                <c:pt idx="105">
                  <c:v>50</c:v>
                </c:pt>
              </c:numCache>
            </c:numRef>
          </c:cat>
          <c:val>
            <c:numRef>
              <c:f>'Figure 1.12'!$AT$3:$AT$108</c:f>
              <c:numCache>
                <c:formatCode>General</c:formatCode>
                <c:ptCount val="106"/>
                <c:pt idx="0">
                  <c:v>-2.1678183362721981E-2</c:v>
                </c:pt>
                <c:pt idx="1">
                  <c:v>-2.8891632333316042E-2</c:v>
                </c:pt>
                <c:pt idx="2">
                  <c:v>-4.3168980498924703E-2</c:v>
                </c:pt>
                <c:pt idx="3">
                  <c:v>-5.6845987705558709E-2</c:v>
                </c:pt>
                <c:pt idx="4">
                  <c:v>-6.9833207171417389E-2</c:v>
                </c:pt>
                <c:pt idx="5">
                  <c:v>-8.2142904352077606E-2</c:v>
                </c:pt>
                <c:pt idx="6">
                  <c:v>-9.3790934974258167E-2</c:v>
                </c:pt>
                <c:pt idx="7">
                  <c:v>-0.10479257298553746</c:v>
                </c:pt>
                <c:pt idx="8">
                  <c:v>-0.11516233143573162</c:v>
                </c:pt>
                <c:pt idx="9">
                  <c:v>-0.12491396844939751</c:v>
                </c:pt>
                <c:pt idx="10">
                  <c:v>-0.13406052139905578</c:v>
                </c:pt>
                <c:pt idx="11">
                  <c:v>-0.14261436363433111</c:v>
                </c:pt>
                <c:pt idx="12">
                  <c:v>-0.15058728336431049</c:v>
                </c:pt>
                <c:pt idx="13">
                  <c:v>-0.15799058373665431</c:v>
                </c:pt>
                <c:pt idx="14">
                  <c:v>-0.16483520260350348</c:v>
                </c:pt>
                <c:pt idx="15">
                  <c:v>-0.17113185012514931</c:v>
                </c:pt>
                <c:pt idx="16">
                  <c:v>-0.17689116224243762</c:v>
                </c:pt>
                <c:pt idx="17">
                  <c:v>-0.18212386813500259</c:v>
                </c:pt>
                <c:pt idx="18">
                  <c:v>-0.18684096994531485</c:v>
                </c:pt>
                <c:pt idx="19">
                  <c:v>-0.19105393268037107</c:v>
                </c:pt>
                <c:pt idx="20">
                  <c:v>-0.19477487901111656</c:v>
                </c:pt>
                <c:pt idx="21">
                  <c:v>-0.19801676971673199</c:v>
                </c:pt>
                <c:pt idx="22">
                  <c:v>-0.20079349908476363</c:v>
                </c:pt>
                <c:pt idx="23">
                  <c:v>-0.20311965761060324</c:v>
                </c:pt>
                <c:pt idx="24">
                  <c:v>-0.20500912338762367</c:v>
                </c:pt>
                <c:pt idx="25">
                  <c:v>-0.20646969706441731</c:v>
                </c:pt>
                <c:pt idx="26">
                  <c:v>-0.20712334612499428</c:v>
                </c:pt>
                <c:pt idx="27">
                  <c:v>-0.20701135919828328</c:v>
                </c:pt>
                <c:pt idx="28">
                  <c:v>-0.20621735642843553</c:v>
                </c:pt>
                <c:pt idx="29">
                  <c:v>-0.20489212915821575</c:v>
                </c:pt>
                <c:pt idx="30">
                  <c:v>-0.20352926469933841</c:v>
                </c:pt>
                <c:pt idx="31">
                  <c:v>-0.20219859756275727</c:v>
                </c:pt>
                <c:pt idx="32">
                  <c:v>-0.20092424957638721</c:v>
                </c:pt>
                <c:pt idx="33">
                  <c:v>-0.19966493730237067</c:v>
                </c:pt>
                <c:pt idx="34">
                  <c:v>-0.19841792459350482</c:v>
                </c:pt>
                <c:pt idx="35">
                  <c:v>-0.19718051805233272</c:v>
                </c:pt>
                <c:pt idx="36">
                  <c:v>-0.19595023743672124</c:v>
                </c:pt>
                <c:pt idx="37">
                  <c:v>-0.1947248109434736</c:v>
                </c:pt>
                <c:pt idx="38">
                  <c:v>-0.19350216428016676</c:v>
                </c:pt>
                <c:pt idx="39">
                  <c:v>-0.1922804098259604</c:v>
                </c:pt>
                <c:pt idx="40">
                  <c:v>-0.19105783613763938</c:v>
                </c:pt>
                <c:pt idx="41">
                  <c:v>-0.18983289782677548</c:v>
                </c:pt>
                <c:pt idx="42">
                  <c:v>-0.18860420581965009</c:v>
                </c:pt>
                <c:pt idx="43">
                  <c:v>-0.18737051800623883</c:v>
                </c:pt>
                <c:pt idx="44">
                  <c:v>-0.18613073028040827</c:v>
                </c:pt>
                <c:pt idx="45">
                  <c:v>-0.18488386797008527</c:v>
                </c:pt>
                <c:pt idx="46">
                  <c:v>-0.18362907765344649</c:v>
                </c:pt>
                <c:pt idx="47">
                  <c:v>-0.18236561935500806</c:v>
                </c:pt>
                <c:pt idx="48">
                  <c:v>-0.18109285911378759</c:v>
                </c:pt>
                <c:pt idx="49">
                  <c:v>-0.17981026191442739</c:v>
                </c:pt>
                <c:pt idx="50">
                  <c:v>-0.17851738497118974</c:v>
                </c:pt>
                <c:pt idx="51">
                  <c:v>-0.17721387135402933</c:v>
                </c:pt>
                <c:pt idx="52">
                  <c:v>-0.17589944394549228</c:v>
                </c:pt>
                <c:pt idx="53">
                  <c:v>-0.1745738997169024</c:v>
                </c:pt>
                <c:pt idx="54">
                  <c:v>-0.17323710431214823</c:v>
                </c:pt>
                <c:pt idx="55">
                  <c:v>-0.17188898692739696</c:v>
                </c:pt>
                <c:pt idx="56">
                  <c:v>-0.17052953547513061</c:v>
                </c:pt>
                <c:pt idx="57">
                  <c:v>-0.16915879202108008</c:v>
                </c:pt>
                <c:pt idx="58">
                  <c:v>-0.167776848482865</c:v>
                </c:pt>
                <c:pt idx="59">
                  <c:v>-0.16638384257942407</c:v>
                </c:pt>
                <c:pt idx="60">
                  <c:v>-0.1649799540206599</c:v>
                </c:pt>
                <c:pt idx="61">
                  <c:v>-0.16356540092704708</c:v>
                </c:pt>
                <c:pt idx="62">
                  <c:v>-0.16214043646936827</c:v>
                </c:pt>
                <c:pt idx="63">
                  <c:v>-0.16070534571909867</c:v>
                </c:pt>
                <c:pt idx="64">
                  <c:v>-0.15926044270040163</c:v>
                </c:pt>
                <c:pt idx="65">
                  <c:v>-0.15780606763510008</c:v>
                </c:pt>
                <c:pt idx="66">
                  <c:v>-0.15634258437241411</c:v>
                </c:pt>
                <c:pt idx="67">
                  <c:v>-0.15487037799570857</c:v>
                </c:pt>
                <c:pt idx="68">
                  <c:v>-0.15338985259890558</c:v>
                </c:pt>
                <c:pt idx="69">
                  <c:v>-0.15190142922568306</c:v>
                </c:pt>
                <c:pt idx="70">
                  <c:v>-0.15040554396501027</c:v>
                </c:pt>
                <c:pt idx="71">
                  <c:v>-0.14890264619703719</c:v>
                </c:pt>
                <c:pt idx="72">
                  <c:v>-0.14739319698379216</c:v>
                </c:pt>
                <c:pt idx="73">
                  <c:v>-0.14587766759962062</c:v>
                </c:pt>
                <c:pt idx="74">
                  <c:v>-0.14435653819676064</c:v>
                </c:pt>
                <c:pt idx="75">
                  <c:v>-0.14283029660190971</c:v>
                </c:pt>
                <c:pt idx="76">
                  <c:v>-0.14129943724014915</c:v>
                </c:pt>
                <c:pt idx="77">
                  <c:v>-0.13976446018306898</c:v>
                </c:pt>
                <c:pt idx="78">
                  <c:v>-0.13822587031844669</c:v>
                </c:pt>
                <c:pt idx="79">
                  <c:v>-0.13668417663936916</c:v>
                </c:pt>
                <c:pt idx="80">
                  <c:v>-0.13513989165121809</c:v>
                </c:pt>
                <c:pt idx="81">
                  <c:v>-0.1335935308955023</c:v>
                </c:pt>
                <c:pt idx="82">
                  <c:v>-0.13204561259011838</c:v>
                </c:pt>
                <c:pt idx="83">
                  <c:v>-0.13049665738621996</c:v>
                </c:pt>
                <c:pt idx="84">
                  <c:v>-0.12894718824252649</c:v>
                </c:pt>
                <c:pt idx="85">
                  <c:v>-0.12739773041857649</c:v>
                </c:pt>
                <c:pt idx="86">
                  <c:v>-0.12584881158914141</c:v>
                </c:pt>
                <c:pt idx="87">
                  <c:v>-0.12430096208277508</c:v>
                </c:pt>
                <c:pt idx="88">
                  <c:v>-0.12275471524826842</c:v>
                </c:pt>
                <c:pt idx="89">
                  <c:v>-0.12121060795363847</c:v>
                </c:pt>
                <c:pt idx="90">
                  <c:v>-0.11966918122317793</c:v>
                </c:pt>
                <c:pt idx="91">
                  <c:v>-0.11813098101907449</c:v>
                </c:pt>
                <c:pt idx="92">
                  <c:v>-0.11659655917514511</c:v>
                </c:pt>
                <c:pt idx="93">
                  <c:v>-0.11506647449137264</c:v>
                </c:pt>
                <c:pt idx="94">
                  <c:v>-0.1135412939991689</c:v>
                </c:pt>
                <c:pt idx="95">
                  <c:v>-0.11202159440866044</c:v>
                </c:pt>
                <c:pt idx="96">
                  <c:v>-0.11050796375087502</c:v>
                </c:pt>
                <c:pt idx="97">
                  <c:v>-0.109001003229519</c:v>
                </c:pt>
                <c:pt idx="98">
                  <c:v>-0.10750132929927703</c:v>
                </c:pt>
                <c:pt idx="99">
                  <c:v>-0.10600957599040606</c:v>
                </c:pt>
                <c:pt idx="100">
                  <c:v>-0.1045263975031937</c:v>
                </c:pt>
                <c:pt idx="101">
                  <c:v>-0.10305247110121718</c:v>
                </c:pt>
                <c:pt idx="102">
                  <c:v>-0.10158850034020439</c:v>
                </c:pt>
                <c:pt idx="103">
                  <c:v>-0.10013521868125652</c:v>
                </c:pt>
                <c:pt idx="104">
                  <c:v>-9.8693393555759901E-2</c:v>
                </c:pt>
                <c:pt idx="105">
                  <c:v>-9.7263830978531751E-2</c:v>
                </c:pt>
              </c:numCache>
            </c:numRef>
          </c:val>
          <c:extLst>
            <c:ext xmlns:c16="http://schemas.microsoft.com/office/drawing/2014/chart" uri="{C3380CC4-5D6E-409C-BE32-E72D297353CC}">
              <c16:uniqueId val="{00000004-ECD2-46E8-A63A-7EAF9CA1B2A6}"/>
            </c:ext>
          </c:extLst>
        </c:ser>
        <c:dLbls>
          <c:showLegendKey val="0"/>
          <c:showVal val="0"/>
          <c:showCatName val="0"/>
          <c:showSerName val="0"/>
          <c:showPercent val="0"/>
          <c:showBubbleSize val="0"/>
        </c:dLbls>
        <c:gapWidth val="0"/>
        <c:overlap val="100"/>
        <c:axId val="717428816"/>
        <c:axId val="717422992"/>
        <c:extLst>
          <c:ext xmlns:c15="http://schemas.microsoft.com/office/drawing/2012/chart" uri="{02D57815-91ED-43cb-92C2-25804820EDAC}">
            <c15:filteredBarSeries>
              <c15:ser>
                <c:idx val="5"/>
                <c:order val="6"/>
                <c:tx>
                  <c:strRef>
                    <c:extLst>
                      <c:ext uri="{02D57815-91ED-43cb-92C2-25804820EDAC}">
                        <c15:formulaRef>
                          <c15:sqref>'Figure 1.12'!$AU$2</c15:sqref>
                        </c15:formulaRef>
                      </c:ext>
                    </c:extLst>
                    <c:strCache>
                      <c:ptCount val="1"/>
                    </c:strCache>
                  </c:strRef>
                </c:tx>
                <c:spPr>
                  <a:pattFill prst="pct90">
                    <a:fgClr>
                      <a:srgbClr val="7030A0"/>
                    </a:fgClr>
                    <a:bgClr>
                      <a:schemeClr val="bg1"/>
                    </a:bgClr>
                  </a:pattFill>
                  <a:ln>
                    <a:noFill/>
                  </a:ln>
                  <a:effectLst/>
                </c:spPr>
                <c:invertIfNegative val="0"/>
                <c:cat>
                  <c:numRef>
                    <c:extLst>
                      <c:ext uri="{02D57815-91ED-43cb-92C2-25804820EDAC}">
                        <c15:formulaRef>
                          <c15:sqref>'Figure 1.12'!$AO$3:$AO$108</c15:sqref>
                        </c15:formulaRef>
                      </c:ext>
                    </c:extLst>
                    <c:numCache>
                      <c:formatCode>General</c:formatCode>
                      <c:ptCount val="106"/>
                      <c:pt idx="0">
                        <c:v>2023</c:v>
                      </c:pt>
                      <c:pt idx="1">
                        <c:v>24</c:v>
                      </c:pt>
                      <c:pt idx="2">
                        <c:v>24</c:v>
                      </c:pt>
                      <c:pt idx="3">
                        <c:v>24</c:v>
                      </c:pt>
                      <c:pt idx="4">
                        <c:v>24</c:v>
                      </c:pt>
                      <c:pt idx="5">
                        <c:v>25</c:v>
                      </c:pt>
                      <c:pt idx="6">
                        <c:v>25</c:v>
                      </c:pt>
                      <c:pt idx="7">
                        <c:v>25</c:v>
                      </c:pt>
                      <c:pt idx="8">
                        <c:v>25</c:v>
                      </c:pt>
                      <c:pt idx="9">
                        <c:v>26</c:v>
                      </c:pt>
                      <c:pt idx="10">
                        <c:v>26</c:v>
                      </c:pt>
                      <c:pt idx="11">
                        <c:v>26</c:v>
                      </c:pt>
                      <c:pt idx="12">
                        <c:v>26</c:v>
                      </c:pt>
                      <c:pt idx="13">
                        <c:v>27</c:v>
                      </c:pt>
                      <c:pt idx="14">
                        <c:v>27</c:v>
                      </c:pt>
                      <c:pt idx="15">
                        <c:v>27</c:v>
                      </c:pt>
                      <c:pt idx="16">
                        <c:v>27</c:v>
                      </c:pt>
                      <c:pt idx="17">
                        <c:v>28</c:v>
                      </c:pt>
                      <c:pt idx="18">
                        <c:v>28</c:v>
                      </c:pt>
                      <c:pt idx="19">
                        <c:v>28</c:v>
                      </c:pt>
                      <c:pt idx="20">
                        <c:v>28</c:v>
                      </c:pt>
                      <c:pt idx="21">
                        <c:v>29</c:v>
                      </c:pt>
                      <c:pt idx="22">
                        <c:v>29</c:v>
                      </c:pt>
                      <c:pt idx="23">
                        <c:v>29</c:v>
                      </c:pt>
                      <c:pt idx="24">
                        <c:v>29</c:v>
                      </c:pt>
                      <c:pt idx="25">
                        <c:v>30</c:v>
                      </c:pt>
                      <c:pt idx="26">
                        <c:v>30</c:v>
                      </c:pt>
                      <c:pt idx="27">
                        <c:v>30</c:v>
                      </c:pt>
                      <c:pt idx="28">
                        <c:v>30</c:v>
                      </c:pt>
                      <c:pt idx="29">
                        <c:v>31</c:v>
                      </c:pt>
                      <c:pt idx="30">
                        <c:v>31</c:v>
                      </c:pt>
                      <c:pt idx="31">
                        <c:v>31</c:v>
                      </c:pt>
                      <c:pt idx="32">
                        <c:v>31</c:v>
                      </c:pt>
                      <c:pt idx="33">
                        <c:v>32</c:v>
                      </c:pt>
                      <c:pt idx="34">
                        <c:v>32</c:v>
                      </c:pt>
                      <c:pt idx="35">
                        <c:v>32</c:v>
                      </c:pt>
                      <c:pt idx="36">
                        <c:v>32</c:v>
                      </c:pt>
                      <c:pt idx="37">
                        <c:v>33</c:v>
                      </c:pt>
                      <c:pt idx="38">
                        <c:v>33</c:v>
                      </c:pt>
                      <c:pt idx="39">
                        <c:v>33</c:v>
                      </c:pt>
                      <c:pt idx="40">
                        <c:v>33</c:v>
                      </c:pt>
                      <c:pt idx="41">
                        <c:v>34</c:v>
                      </c:pt>
                      <c:pt idx="42">
                        <c:v>34</c:v>
                      </c:pt>
                      <c:pt idx="43">
                        <c:v>34</c:v>
                      </c:pt>
                      <c:pt idx="44">
                        <c:v>34</c:v>
                      </c:pt>
                      <c:pt idx="45">
                        <c:v>35</c:v>
                      </c:pt>
                      <c:pt idx="46">
                        <c:v>35</c:v>
                      </c:pt>
                      <c:pt idx="47">
                        <c:v>35</c:v>
                      </c:pt>
                      <c:pt idx="48">
                        <c:v>35</c:v>
                      </c:pt>
                      <c:pt idx="49">
                        <c:v>36</c:v>
                      </c:pt>
                      <c:pt idx="50">
                        <c:v>36</c:v>
                      </c:pt>
                      <c:pt idx="51">
                        <c:v>36</c:v>
                      </c:pt>
                      <c:pt idx="52">
                        <c:v>36</c:v>
                      </c:pt>
                      <c:pt idx="53">
                        <c:v>37</c:v>
                      </c:pt>
                      <c:pt idx="54">
                        <c:v>37</c:v>
                      </c:pt>
                      <c:pt idx="55">
                        <c:v>37</c:v>
                      </c:pt>
                      <c:pt idx="56">
                        <c:v>37</c:v>
                      </c:pt>
                      <c:pt idx="57">
                        <c:v>38</c:v>
                      </c:pt>
                      <c:pt idx="58">
                        <c:v>38</c:v>
                      </c:pt>
                      <c:pt idx="59">
                        <c:v>38</c:v>
                      </c:pt>
                      <c:pt idx="60">
                        <c:v>38</c:v>
                      </c:pt>
                      <c:pt idx="61">
                        <c:v>39</c:v>
                      </c:pt>
                      <c:pt idx="62">
                        <c:v>39</c:v>
                      </c:pt>
                      <c:pt idx="63">
                        <c:v>39</c:v>
                      </c:pt>
                      <c:pt idx="64">
                        <c:v>39</c:v>
                      </c:pt>
                      <c:pt idx="65">
                        <c:v>40</c:v>
                      </c:pt>
                      <c:pt idx="66">
                        <c:v>40</c:v>
                      </c:pt>
                      <c:pt idx="67">
                        <c:v>40</c:v>
                      </c:pt>
                      <c:pt idx="68">
                        <c:v>40</c:v>
                      </c:pt>
                      <c:pt idx="69">
                        <c:v>41</c:v>
                      </c:pt>
                      <c:pt idx="70">
                        <c:v>41</c:v>
                      </c:pt>
                      <c:pt idx="71">
                        <c:v>41</c:v>
                      </c:pt>
                      <c:pt idx="72">
                        <c:v>41</c:v>
                      </c:pt>
                      <c:pt idx="73">
                        <c:v>42</c:v>
                      </c:pt>
                      <c:pt idx="74">
                        <c:v>42</c:v>
                      </c:pt>
                      <c:pt idx="75">
                        <c:v>42</c:v>
                      </c:pt>
                      <c:pt idx="76">
                        <c:v>42</c:v>
                      </c:pt>
                      <c:pt idx="77">
                        <c:v>43</c:v>
                      </c:pt>
                      <c:pt idx="78">
                        <c:v>43</c:v>
                      </c:pt>
                      <c:pt idx="79">
                        <c:v>43</c:v>
                      </c:pt>
                      <c:pt idx="80">
                        <c:v>43</c:v>
                      </c:pt>
                      <c:pt idx="81">
                        <c:v>44</c:v>
                      </c:pt>
                      <c:pt idx="82">
                        <c:v>44</c:v>
                      </c:pt>
                      <c:pt idx="83">
                        <c:v>44</c:v>
                      </c:pt>
                      <c:pt idx="84">
                        <c:v>44</c:v>
                      </c:pt>
                      <c:pt idx="85">
                        <c:v>45</c:v>
                      </c:pt>
                      <c:pt idx="86">
                        <c:v>45</c:v>
                      </c:pt>
                      <c:pt idx="87">
                        <c:v>45</c:v>
                      </c:pt>
                      <c:pt idx="88">
                        <c:v>45</c:v>
                      </c:pt>
                      <c:pt idx="89">
                        <c:v>46</c:v>
                      </c:pt>
                      <c:pt idx="90">
                        <c:v>46</c:v>
                      </c:pt>
                      <c:pt idx="91">
                        <c:v>46</c:v>
                      </c:pt>
                      <c:pt idx="92">
                        <c:v>46</c:v>
                      </c:pt>
                      <c:pt idx="93">
                        <c:v>47</c:v>
                      </c:pt>
                      <c:pt idx="94">
                        <c:v>47</c:v>
                      </c:pt>
                      <c:pt idx="95">
                        <c:v>47</c:v>
                      </c:pt>
                      <c:pt idx="96">
                        <c:v>47</c:v>
                      </c:pt>
                      <c:pt idx="97">
                        <c:v>48</c:v>
                      </c:pt>
                      <c:pt idx="98">
                        <c:v>48</c:v>
                      </c:pt>
                      <c:pt idx="99">
                        <c:v>48</c:v>
                      </c:pt>
                      <c:pt idx="100">
                        <c:v>48</c:v>
                      </c:pt>
                      <c:pt idx="101">
                        <c:v>49</c:v>
                      </c:pt>
                      <c:pt idx="102">
                        <c:v>49</c:v>
                      </c:pt>
                      <c:pt idx="103">
                        <c:v>49</c:v>
                      </c:pt>
                      <c:pt idx="104">
                        <c:v>49</c:v>
                      </c:pt>
                      <c:pt idx="105">
                        <c:v>50</c:v>
                      </c:pt>
                    </c:numCache>
                  </c:numRef>
                </c:cat>
                <c:val>
                  <c:numRef>
                    <c:extLst>
                      <c:ext uri="{02D57815-91ED-43cb-92C2-25804820EDAC}">
                        <c15:formulaRef>
                          <c15:sqref>'Figure 1.12'!$AU$3:$AU$108</c15:sqref>
                        </c15:formulaRef>
                      </c:ext>
                    </c:extLst>
                    <c:numCache>
                      <c:formatCode>General</c:formatCode>
                      <c:ptCount val="106"/>
                    </c:numCache>
                  </c:numRef>
                </c:val>
                <c:extLst>
                  <c:ext xmlns:c16="http://schemas.microsoft.com/office/drawing/2014/chart" uri="{C3380CC4-5D6E-409C-BE32-E72D297353CC}">
                    <c16:uniqueId val="{00000007-ECD2-46E8-A63A-7EAF9CA1B2A6}"/>
                  </c:ext>
                </c:extLst>
              </c15:ser>
            </c15:filteredBarSeries>
            <c15:filteredBarSeries>
              <c15:ser>
                <c:idx val="6"/>
                <c:order val="7"/>
                <c:tx>
                  <c:strRef>
                    <c:extLst xmlns:c15="http://schemas.microsoft.com/office/drawing/2012/chart">
                      <c:ext xmlns:c15="http://schemas.microsoft.com/office/drawing/2012/chart" uri="{02D57815-91ED-43cb-92C2-25804820EDAC}">
                        <c15:formulaRef>
                          <c15:sqref>'Figure 1.12'!$AV$2</c15:sqref>
                        </c15:formulaRef>
                      </c:ext>
                    </c:extLst>
                    <c:strCache>
                      <c:ptCount val="1"/>
                    </c:strCache>
                  </c:strRef>
                </c:tx>
                <c:spPr>
                  <a:solidFill>
                    <a:srgbClr val="C00000"/>
                  </a:solidFill>
                  <a:ln>
                    <a:noFill/>
                  </a:ln>
                  <a:effectLst/>
                </c:spPr>
                <c:invertIfNegative val="0"/>
                <c:cat>
                  <c:numRef>
                    <c:extLst xmlns:c15="http://schemas.microsoft.com/office/drawing/2012/chart">
                      <c:ext xmlns:c15="http://schemas.microsoft.com/office/drawing/2012/chart" uri="{02D57815-91ED-43cb-92C2-25804820EDAC}">
                        <c15:formulaRef>
                          <c15:sqref>'Figure 1.12'!$AO$3:$AO$108</c15:sqref>
                        </c15:formulaRef>
                      </c:ext>
                    </c:extLst>
                    <c:numCache>
                      <c:formatCode>General</c:formatCode>
                      <c:ptCount val="106"/>
                      <c:pt idx="0">
                        <c:v>2023</c:v>
                      </c:pt>
                      <c:pt idx="1">
                        <c:v>24</c:v>
                      </c:pt>
                      <c:pt idx="2">
                        <c:v>24</c:v>
                      </c:pt>
                      <c:pt idx="3">
                        <c:v>24</c:v>
                      </c:pt>
                      <c:pt idx="4">
                        <c:v>24</c:v>
                      </c:pt>
                      <c:pt idx="5">
                        <c:v>25</c:v>
                      </c:pt>
                      <c:pt idx="6">
                        <c:v>25</c:v>
                      </c:pt>
                      <c:pt idx="7">
                        <c:v>25</c:v>
                      </c:pt>
                      <c:pt idx="8">
                        <c:v>25</c:v>
                      </c:pt>
                      <c:pt idx="9">
                        <c:v>26</c:v>
                      </c:pt>
                      <c:pt idx="10">
                        <c:v>26</c:v>
                      </c:pt>
                      <c:pt idx="11">
                        <c:v>26</c:v>
                      </c:pt>
                      <c:pt idx="12">
                        <c:v>26</c:v>
                      </c:pt>
                      <c:pt idx="13">
                        <c:v>27</c:v>
                      </c:pt>
                      <c:pt idx="14">
                        <c:v>27</c:v>
                      </c:pt>
                      <c:pt idx="15">
                        <c:v>27</c:v>
                      </c:pt>
                      <c:pt idx="16">
                        <c:v>27</c:v>
                      </c:pt>
                      <c:pt idx="17">
                        <c:v>28</c:v>
                      </c:pt>
                      <c:pt idx="18">
                        <c:v>28</c:v>
                      </c:pt>
                      <c:pt idx="19">
                        <c:v>28</c:v>
                      </c:pt>
                      <c:pt idx="20">
                        <c:v>28</c:v>
                      </c:pt>
                      <c:pt idx="21">
                        <c:v>29</c:v>
                      </c:pt>
                      <c:pt idx="22">
                        <c:v>29</c:v>
                      </c:pt>
                      <c:pt idx="23">
                        <c:v>29</c:v>
                      </c:pt>
                      <c:pt idx="24">
                        <c:v>29</c:v>
                      </c:pt>
                      <c:pt idx="25">
                        <c:v>30</c:v>
                      </c:pt>
                      <c:pt idx="26">
                        <c:v>30</c:v>
                      </c:pt>
                      <c:pt idx="27">
                        <c:v>30</c:v>
                      </c:pt>
                      <c:pt idx="28">
                        <c:v>30</c:v>
                      </c:pt>
                      <c:pt idx="29">
                        <c:v>31</c:v>
                      </c:pt>
                      <c:pt idx="30">
                        <c:v>31</c:v>
                      </c:pt>
                      <c:pt idx="31">
                        <c:v>31</c:v>
                      </c:pt>
                      <c:pt idx="32">
                        <c:v>31</c:v>
                      </c:pt>
                      <c:pt idx="33">
                        <c:v>32</c:v>
                      </c:pt>
                      <c:pt idx="34">
                        <c:v>32</c:v>
                      </c:pt>
                      <c:pt idx="35">
                        <c:v>32</c:v>
                      </c:pt>
                      <c:pt idx="36">
                        <c:v>32</c:v>
                      </c:pt>
                      <c:pt idx="37">
                        <c:v>33</c:v>
                      </c:pt>
                      <c:pt idx="38">
                        <c:v>33</c:v>
                      </c:pt>
                      <c:pt idx="39">
                        <c:v>33</c:v>
                      </c:pt>
                      <c:pt idx="40">
                        <c:v>33</c:v>
                      </c:pt>
                      <c:pt idx="41">
                        <c:v>34</c:v>
                      </c:pt>
                      <c:pt idx="42">
                        <c:v>34</c:v>
                      </c:pt>
                      <c:pt idx="43">
                        <c:v>34</c:v>
                      </c:pt>
                      <c:pt idx="44">
                        <c:v>34</c:v>
                      </c:pt>
                      <c:pt idx="45">
                        <c:v>35</c:v>
                      </c:pt>
                      <c:pt idx="46">
                        <c:v>35</c:v>
                      </c:pt>
                      <c:pt idx="47">
                        <c:v>35</c:v>
                      </c:pt>
                      <c:pt idx="48">
                        <c:v>35</c:v>
                      </c:pt>
                      <c:pt idx="49">
                        <c:v>36</c:v>
                      </c:pt>
                      <c:pt idx="50">
                        <c:v>36</c:v>
                      </c:pt>
                      <c:pt idx="51">
                        <c:v>36</c:v>
                      </c:pt>
                      <c:pt idx="52">
                        <c:v>36</c:v>
                      </c:pt>
                      <c:pt idx="53">
                        <c:v>37</c:v>
                      </c:pt>
                      <c:pt idx="54">
                        <c:v>37</c:v>
                      </c:pt>
                      <c:pt idx="55">
                        <c:v>37</c:v>
                      </c:pt>
                      <c:pt idx="56">
                        <c:v>37</c:v>
                      </c:pt>
                      <c:pt idx="57">
                        <c:v>38</c:v>
                      </c:pt>
                      <c:pt idx="58">
                        <c:v>38</c:v>
                      </c:pt>
                      <c:pt idx="59">
                        <c:v>38</c:v>
                      </c:pt>
                      <c:pt idx="60">
                        <c:v>38</c:v>
                      </c:pt>
                      <c:pt idx="61">
                        <c:v>39</c:v>
                      </c:pt>
                      <c:pt idx="62">
                        <c:v>39</c:v>
                      </c:pt>
                      <c:pt idx="63">
                        <c:v>39</c:v>
                      </c:pt>
                      <c:pt idx="64">
                        <c:v>39</c:v>
                      </c:pt>
                      <c:pt idx="65">
                        <c:v>40</c:v>
                      </c:pt>
                      <c:pt idx="66">
                        <c:v>40</c:v>
                      </c:pt>
                      <c:pt idx="67">
                        <c:v>40</c:v>
                      </c:pt>
                      <c:pt idx="68">
                        <c:v>40</c:v>
                      </c:pt>
                      <c:pt idx="69">
                        <c:v>41</c:v>
                      </c:pt>
                      <c:pt idx="70">
                        <c:v>41</c:v>
                      </c:pt>
                      <c:pt idx="71">
                        <c:v>41</c:v>
                      </c:pt>
                      <c:pt idx="72">
                        <c:v>41</c:v>
                      </c:pt>
                      <c:pt idx="73">
                        <c:v>42</c:v>
                      </c:pt>
                      <c:pt idx="74">
                        <c:v>42</c:v>
                      </c:pt>
                      <c:pt idx="75">
                        <c:v>42</c:v>
                      </c:pt>
                      <c:pt idx="76">
                        <c:v>42</c:v>
                      </c:pt>
                      <c:pt idx="77">
                        <c:v>43</c:v>
                      </c:pt>
                      <c:pt idx="78">
                        <c:v>43</c:v>
                      </c:pt>
                      <c:pt idx="79">
                        <c:v>43</c:v>
                      </c:pt>
                      <c:pt idx="80">
                        <c:v>43</c:v>
                      </c:pt>
                      <c:pt idx="81">
                        <c:v>44</c:v>
                      </c:pt>
                      <c:pt idx="82">
                        <c:v>44</c:v>
                      </c:pt>
                      <c:pt idx="83">
                        <c:v>44</c:v>
                      </c:pt>
                      <c:pt idx="84">
                        <c:v>44</c:v>
                      </c:pt>
                      <c:pt idx="85">
                        <c:v>45</c:v>
                      </c:pt>
                      <c:pt idx="86">
                        <c:v>45</c:v>
                      </c:pt>
                      <c:pt idx="87">
                        <c:v>45</c:v>
                      </c:pt>
                      <c:pt idx="88">
                        <c:v>45</c:v>
                      </c:pt>
                      <c:pt idx="89">
                        <c:v>46</c:v>
                      </c:pt>
                      <c:pt idx="90">
                        <c:v>46</c:v>
                      </c:pt>
                      <c:pt idx="91">
                        <c:v>46</c:v>
                      </c:pt>
                      <c:pt idx="92">
                        <c:v>46</c:v>
                      </c:pt>
                      <c:pt idx="93">
                        <c:v>47</c:v>
                      </c:pt>
                      <c:pt idx="94">
                        <c:v>47</c:v>
                      </c:pt>
                      <c:pt idx="95">
                        <c:v>47</c:v>
                      </c:pt>
                      <c:pt idx="96">
                        <c:v>47</c:v>
                      </c:pt>
                      <c:pt idx="97">
                        <c:v>48</c:v>
                      </c:pt>
                      <c:pt idx="98">
                        <c:v>48</c:v>
                      </c:pt>
                      <c:pt idx="99">
                        <c:v>48</c:v>
                      </c:pt>
                      <c:pt idx="100">
                        <c:v>48</c:v>
                      </c:pt>
                      <c:pt idx="101">
                        <c:v>49</c:v>
                      </c:pt>
                      <c:pt idx="102">
                        <c:v>49</c:v>
                      </c:pt>
                      <c:pt idx="103">
                        <c:v>49</c:v>
                      </c:pt>
                      <c:pt idx="104">
                        <c:v>49</c:v>
                      </c:pt>
                      <c:pt idx="105">
                        <c:v>50</c:v>
                      </c:pt>
                    </c:numCache>
                  </c:numRef>
                </c:cat>
                <c:val>
                  <c:numRef>
                    <c:extLst xmlns:c15="http://schemas.microsoft.com/office/drawing/2012/chart">
                      <c:ext xmlns:c15="http://schemas.microsoft.com/office/drawing/2012/chart" uri="{02D57815-91ED-43cb-92C2-25804820EDAC}">
                        <c15:formulaRef>
                          <c15:sqref>'Figure 1.12'!$AV$3:$AV$108</c15:sqref>
                        </c15:formulaRef>
                      </c:ext>
                    </c:extLst>
                    <c:numCache>
                      <c:formatCode>General</c:formatCode>
                      <c:ptCount val="10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numCache>
                  </c:numRef>
                </c:val>
                <c:extLst xmlns:c15="http://schemas.microsoft.com/office/drawing/2012/chart">
                  <c:ext xmlns:c16="http://schemas.microsoft.com/office/drawing/2014/chart" uri="{C3380CC4-5D6E-409C-BE32-E72D297353CC}">
                    <c16:uniqueId val="{00000008-ECD2-46E8-A63A-7EAF9CA1B2A6}"/>
                  </c:ext>
                </c:extLst>
              </c15:ser>
            </c15:filteredBarSeries>
          </c:ext>
        </c:extLst>
      </c:barChart>
      <c:lineChart>
        <c:grouping val="standard"/>
        <c:varyColors val="0"/>
        <c:ser>
          <c:idx val="7"/>
          <c:order val="2"/>
          <c:tx>
            <c:strRef>
              <c:f>'Figure 1.12'!$AW$2</c:f>
              <c:strCache>
                <c:ptCount val="1"/>
                <c:pt idx="0">
                  <c:v>Primary balance</c:v>
                </c:pt>
              </c:strCache>
            </c:strRef>
          </c:tx>
          <c:spPr>
            <a:ln w="38100" cap="rnd">
              <a:solidFill>
                <a:schemeClr val="tx1"/>
              </a:solidFill>
              <a:round/>
            </a:ln>
            <a:effectLst/>
          </c:spPr>
          <c:marker>
            <c:symbol val="none"/>
          </c:marker>
          <c:cat>
            <c:numRef>
              <c:f>'Figure 1.12'!$AO$3:$AO$108</c:f>
              <c:numCache>
                <c:formatCode>General</c:formatCode>
                <c:ptCount val="106"/>
                <c:pt idx="0">
                  <c:v>2023</c:v>
                </c:pt>
                <c:pt idx="1">
                  <c:v>24</c:v>
                </c:pt>
                <c:pt idx="2">
                  <c:v>24</c:v>
                </c:pt>
                <c:pt idx="3">
                  <c:v>24</c:v>
                </c:pt>
                <c:pt idx="4">
                  <c:v>24</c:v>
                </c:pt>
                <c:pt idx="5">
                  <c:v>25</c:v>
                </c:pt>
                <c:pt idx="6">
                  <c:v>25</c:v>
                </c:pt>
                <c:pt idx="7">
                  <c:v>25</c:v>
                </c:pt>
                <c:pt idx="8">
                  <c:v>25</c:v>
                </c:pt>
                <c:pt idx="9">
                  <c:v>26</c:v>
                </c:pt>
                <c:pt idx="10">
                  <c:v>26</c:v>
                </c:pt>
                <c:pt idx="11">
                  <c:v>26</c:v>
                </c:pt>
                <c:pt idx="12">
                  <c:v>26</c:v>
                </c:pt>
                <c:pt idx="13">
                  <c:v>27</c:v>
                </c:pt>
                <c:pt idx="14">
                  <c:v>27</c:v>
                </c:pt>
                <c:pt idx="15">
                  <c:v>27</c:v>
                </c:pt>
                <c:pt idx="16">
                  <c:v>27</c:v>
                </c:pt>
                <c:pt idx="17">
                  <c:v>28</c:v>
                </c:pt>
                <c:pt idx="18">
                  <c:v>28</c:v>
                </c:pt>
                <c:pt idx="19">
                  <c:v>28</c:v>
                </c:pt>
                <c:pt idx="20">
                  <c:v>28</c:v>
                </c:pt>
                <c:pt idx="21">
                  <c:v>29</c:v>
                </c:pt>
                <c:pt idx="22">
                  <c:v>29</c:v>
                </c:pt>
                <c:pt idx="23">
                  <c:v>29</c:v>
                </c:pt>
                <c:pt idx="24">
                  <c:v>29</c:v>
                </c:pt>
                <c:pt idx="25">
                  <c:v>30</c:v>
                </c:pt>
                <c:pt idx="26">
                  <c:v>30</c:v>
                </c:pt>
                <c:pt idx="27">
                  <c:v>30</c:v>
                </c:pt>
                <c:pt idx="28">
                  <c:v>30</c:v>
                </c:pt>
                <c:pt idx="29">
                  <c:v>31</c:v>
                </c:pt>
                <c:pt idx="30">
                  <c:v>31</c:v>
                </c:pt>
                <c:pt idx="31">
                  <c:v>31</c:v>
                </c:pt>
                <c:pt idx="32">
                  <c:v>31</c:v>
                </c:pt>
                <c:pt idx="33">
                  <c:v>32</c:v>
                </c:pt>
                <c:pt idx="34">
                  <c:v>32</c:v>
                </c:pt>
                <c:pt idx="35">
                  <c:v>32</c:v>
                </c:pt>
                <c:pt idx="36">
                  <c:v>32</c:v>
                </c:pt>
                <c:pt idx="37">
                  <c:v>33</c:v>
                </c:pt>
                <c:pt idx="38">
                  <c:v>33</c:v>
                </c:pt>
                <c:pt idx="39">
                  <c:v>33</c:v>
                </c:pt>
                <c:pt idx="40">
                  <c:v>33</c:v>
                </c:pt>
                <c:pt idx="41">
                  <c:v>34</c:v>
                </c:pt>
                <c:pt idx="42">
                  <c:v>34</c:v>
                </c:pt>
                <c:pt idx="43">
                  <c:v>34</c:v>
                </c:pt>
                <c:pt idx="44">
                  <c:v>34</c:v>
                </c:pt>
                <c:pt idx="45">
                  <c:v>35</c:v>
                </c:pt>
                <c:pt idx="46">
                  <c:v>35</c:v>
                </c:pt>
                <c:pt idx="47">
                  <c:v>35</c:v>
                </c:pt>
                <c:pt idx="48">
                  <c:v>35</c:v>
                </c:pt>
                <c:pt idx="49">
                  <c:v>36</c:v>
                </c:pt>
                <c:pt idx="50">
                  <c:v>36</c:v>
                </c:pt>
                <c:pt idx="51">
                  <c:v>36</c:v>
                </c:pt>
                <c:pt idx="52">
                  <c:v>36</c:v>
                </c:pt>
                <c:pt idx="53">
                  <c:v>37</c:v>
                </c:pt>
                <c:pt idx="54">
                  <c:v>37</c:v>
                </c:pt>
                <c:pt idx="55">
                  <c:v>37</c:v>
                </c:pt>
                <c:pt idx="56">
                  <c:v>37</c:v>
                </c:pt>
                <c:pt idx="57">
                  <c:v>38</c:v>
                </c:pt>
                <c:pt idx="58">
                  <c:v>38</c:v>
                </c:pt>
                <c:pt idx="59">
                  <c:v>38</c:v>
                </c:pt>
                <c:pt idx="60">
                  <c:v>38</c:v>
                </c:pt>
                <c:pt idx="61">
                  <c:v>39</c:v>
                </c:pt>
                <c:pt idx="62">
                  <c:v>39</c:v>
                </c:pt>
                <c:pt idx="63">
                  <c:v>39</c:v>
                </c:pt>
                <c:pt idx="64">
                  <c:v>39</c:v>
                </c:pt>
                <c:pt idx="65">
                  <c:v>40</c:v>
                </c:pt>
                <c:pt idx="66">
                  <c:v>40</c:v>
                </c:pt>
                <c:pt idx="67">
                  <c:v>40</c:v>
                </c:pt>
                <c:pt idx="68">
                  <c:v>40</c:v>
                </c:pt>
                <c:pt idx="69">
                  <c:v>41</c:v>
                </c:pt>
                <c:pt idx="70">
                  <c:v>41</c:v>
                </c:pt>
                <c:pt idx="71">
                  <c:v>41</c:v>
                </c:pt>
                <c:pt idx="72">
                  <c:v>41</c:v>
                </c:pt>
                <c:pt idx="73">
                  <c:v>42</c:v>
                </c:pt>
                <c:pt idx="74">
                  <c:v>42</c:v>
                </c:pt>
                <c:pt idx="75">
                  <c:v>42</c:v>
                </c:pt>
                <c:pt idx="76">
                  <c:v>42</c:v>
                </c:pt>
                <c:pt idx="77">
                  <c:v>43</c:v>
                </c:pt>
                <c:pt idx="78">
                  <c:v>43</c:v>
                </c:pt>
                <c:pt idx="79">
                  <c:v>43</c:v>
                </c:pt>
                <c:pt idx="80">
                  <c:v>43</c:v>
                </c:pt>
                <c:pt idx="81">
                  <c:v>44</c:v>
                </c:pt>
                <c:pt idx="82">
                  <c:v>44</c:v>
                </c:pt>
                <c:pt idx="83">
                  <c:v>44</c:v>
                </c:pt>
                <c:pt idx="84">
                  <c:v>44</c:v>
                </c:pt>
                <c:pt idx="85">
                  <c:v>45</c:v>
                </c:pt>
                <c:pt idx="86">
                  <c:v>45</c:v>
                </c:pt>
                <c:pt idx="87">
                  <c:v>45</c:v>
                </c:pt>
                <c:pt idx="88">
                  <c:v>45</c:v>
                </c:pt>
                <c:pt idx="89">
                  <c:v>46</c:v>
                </c:pt>
                <c:pt idx="90">
                  <c:v>46</c:v>
                </c:pt>
                <c:pt idx="91">
                  <c:v>46</c:v>
                </c:pt>
                <c:pt idx="92">
                  <c:v>46</c:v>
                </c:pt>
                <c:pt idx="93">
                  <c:v>47</c:v>
                </c:pt>
                <c:pt idx="94">
                  <c:v>47</c:v>
                </c:pt>
                <c:pt idx="95">
                  <c:v>47</c:v>
                </c:pt>
                <c:pt idx="96">
                  <c:v>47</c:v>
                </c:pt>
                <c:pt idx="97">
                  <c:v>48</c:v>
                </c:pt>
                <c:pt idx="98">
                  <c:v>48</c:v>
                </c:pt>
                <c:pt idx="99">
                  <c:v>48</c:v>
                </c:pt>
                <c:pt idx="100">
                  <c:v>48</c:v>
                </c:pt>
                <c:pt idx="101">
                  <c:v>49</c:v>
                </c:pt>
                <c:pt idx="102">
                  <c:v>49</c:v>
                </c:pt>
                <c:pt idx="103">
                  <c:v>49</c:v>
                </c:pt>
                <c:pt idx="104">
                  <c:v>49</c:v>
                </c:pt>
                <c:pt idx="105">
                  <c:v>50</c:v>
                </c:pt>
              </c:numCache>
            </c:numRef>
          </c:cat>
          <c:val>
            <c:numRef>
              <c:f>'Figure 1.12'!$AW$3:$AW$108</c:f>
              <c:numCache>
                <c:formatCode>General</c:formatCode>
                <c:ptCount val="106"/>
                <c:pt idx="0">
                  <c:v>-0.57036545347773437</c:v>
                </c:pt>
                <c:pt idx="1">
                  <c:v>-0.55818382074735284</c:v>
                </c:pt>
                <c:pt idx="2">
                  <c:v>-0.53290756370114079</c:v>
                </c:pt>
                <c:pt idx="3">
                  <c:v>-0.51250102944326026</c:v>
                </c:pt>
                <c:pt idx="4">
                  <c:v>-0.49353449369896163</c:v>
                </c:pt>
                <c:pt idx="5">
                  <c:v>-0.47582648426608631</c:v>
                </c:pt>
                <c:pt idx="6">
                  <c:v>-0.45933481666865794</c:v>
                </c:pt>
                <c:pt idx="7">
                  <c:v>-0.44402427649545917</c:v>
                </c:pt>
                <c:pt idx="8">
                  <c:v>-0.42986102730423092</c:v>
                </c:pt>
                <c:pt idx="9">
                  <c:v>-0.41681232023324311</c:v>
                </c:pt>
                <c:pt idx="10">
                  <c:v>-0.40484639768869546</c:v>
                </c:pt>
                <c:pt idx="11">
                  <c:v>-0.39393237924363722</c:v>
                </c:pt>
                <c:pt idx="12">
                  <c:v>-0.38404012648287289</c:v>
                </c:pt>
                <c:pt idx="13">
                  <c:v>-0.3751400956554346</c:v>
                </c:pt>
                <c:pt idx="14">
                  <c:v>-0.36720319178627925</c:v>
                </c:pt>
                <c:pt idx="15">
                  <c:v>-0.36020064394190271</c:v>
                </c:pt>
                <c:pt idx="16">
                  <c:v>-0.35410392957520592</c:v>
                </c:pt>
                <c:pt idx="17">
                  <c:v>-0.34888478575282356</c:v>
                </c:pt>
                <c:pt idx="18">
                  <c:v>-0.34451535069775607</c:v>
                </c:pt>
                <c:pt idx="19">
                  <c:v>-0.34096845433431444</c:v>
                </c:pt>
                <c:pt idx="20">
                  <c:v>-0.33821792423862307</c:v>
                </c:pt>
                <c:pt idx="21">
                  <c:v>-0.33623815546434133</c:v>
                </c:pt>
                <c:pt idx="22">
                  <c:v>-0.33499996760015954</c:v>
                </c:pt>
                <c:pt idx="23">
                  <c:v>-0.3344521446014127</c:v>
                </c:pt>
                <c:pt idx="24">
                  <c:v>-0.33445250596799647</c:v>
                </c:pt>
                <c:pt idx="25">
                  <c:v>-0.33452777208615536</c:v>
                </c:pt>
                <c:pt idx="26">
                  <c:v>-0.33585753391053291</c:v>
                </c:pt>
                <c:pt idx="27">
                  <c:v>-0.33826136660238276</c:v>
                </c:pt>
                <c:pt idx="28">
                  <c:v>-0.34170526254077571</c:v>
                </c:pt>
                <c:pt idx="29">
                  <c:v>-0.34595035864918883</c:v>
                </c:pt>
                <c:pt idx="30">
                  <c:v>-0.34961257411905788</c:v>
                </c:pt>
                <c:pt idx="31">
                  <c:v>-0.3527058842957812</c:v>
                </c:pt>
                <c:pt idx="32">
                  <c:v>-0.35519702369185385</c:v>
                </c:pt>
                <c:pt idx="33">
                  <c:v>-0.35759680395279569</c:v>
                </c:pt>
                <c:pt idx="34">
                  <c:v>-0.3599203003124537</c:v>
                </c:pt>
                <c:pt idx="35">
                  <c:v>-0.36217446066996245</c:v>
                </c:pt>
                <c:pt idx="36">
                  <c:v>-0.36436541846727721</c:v>
                </c:pt>
                <c:pt idx="37">
                  <c:v>-0.36649879713924199</c:v>
                </c:pt>
                <c:pt idx="38">
                  <c:v>-0.36857975208405724</c:v>
                </c:pt>
                <c:pt idx="39">
                  <c:v>-0.37061300118163948</c:v>
                </c:pt>
                <c:pt idx="40">
                  <c:v>-0.37260285324145126</c:v>
                </c:pt>
                <c:pt idx="41">
                  <c:v>-0.37455323480714231</c:v>
                </c:pt>
                <c:pt idx="42">
                  <c:v>-0.37646771541283808</c:v>
                </c:pt>
                <c:pt idx="43">
                  <c:v>-0.37834953137099908</c:v>
                </c:pt>
                <c:pt idx="44">
                  <c:v>-0.38020160816982485</c:v>
                </c:pt>
                <c:pt idx="45">
                  <c:v>-0.38202658155402397</c:v>
                </c:pt>
                <c:pt idx="46">
                  <c:v>-0.38382681736078134</c:v>
                </c:pt>
                <c:pt idx="47">
                  <c:v>-0.38560443017925039</c:v>
                </c:pt>
                <c:pt idx="48">
                  <c:v>-0.38736130089820281</c:v>
                </c:pt>
                <c:pt idx="49">
                  <c:v>-0.38909909320423375</c:v>
                </c:pt>
                <c:pt idx="50">
                  <c:v>-0.39081926908877629</c:v>
                </c:pt>
                <c:pt idx="51">
                  <c:v>-0.39252310341937446</c:v>
                </c:pt>
                <c:pt idx="52">
                  <c:v>-0.39421169762791364</c:v>
                </c:pt>
                <c:pt idx="53">
                  <c:v>-0.39588599256493784</c:v>
                </c:pt>
                <c:pt idx="54">
                  <c:v>-0.39754678056672094</c:v>
                </c:pt>
                <c:pt idx="55">
                  <c:v>-0.39919471677909929</c:v>
                </c:pt>
                <c:pt idx="56">
                  <c:v>-0.40083032977901067</c:v>
                </c:pt>
                <c:pt idx="57">
                  <c:v>-0.40245403153278919</c:v>
                </c:pt>
                <c:pt idx="58">
                  <c:v>-0.40406612672745162</c:v>
                </c:pt>
                <c:pt idx="59">
                  <c:v>-0.4056668215092476</c:v>
                </c:pt>
                <c:pt idx="60">
                  <c:v>-0.4072562316615907</c:v>
                </c:pt>
                <c:pt idx="61">
                  <c:v>-0.40883439025227541</c:v>
                </c:pt>
                <c:pt idx="62">
                  <c:v>-0.41040125477856737</c:v>
                </c:pt>
                <c:pt idx="63">
                  <c:v>-0.41195671383601007</c:v>
                </c:pt>
                <c:pt idx="64">
                  <c:v>-0.41350059333624395</c:v>
                </c:pt>
                <c:pt idx="65">
                  <c:v>-0.41503266229658331</c:v>
                </c:pt>
                <c:pt idx="66">
                  <c:v>-0.41655263822282484</c:v>
                </c:pt>
                <c:pt idx="67">
                  <c:v>-0.41806019210586387</c:v>
                </c:pt>
                <c:pt idx="68">
                  <c:v>-0.41955495305015689</c:v>
                </c:pt>
                <c:pt idx="69">
                  <c:v>-0.42103651255188868</c:v>
                </c:pt>
                <c:pt idx="70">
                  <c:v>-0.42250442844259273</c:v>
                </c:pt>
                <c:pt idx="71">
                  <c:v>-0.42395822851307324</c:v>
                </c:pt>
                <c:pt idx="72">
                  <c:v>-0.42539741383115076</c:v>
                </c:pt>
                <c:pt idx="73">
                  <c:v>-0.42682146176555791</c:v>
                </c:pt>
                <c:pt idx="74">
                  <c:v>-0.42822982872718784</c:v>
                </c:pt>
                <c:pt idx="75">
                  <c:v>-0.42962195263765013</c:v>
                </c:pt>
                <c:pt idx="76">
                  <c:v>-0.43099725513395892</c:v>
                </c:pt>
                <c:pt idx="77">
                  <c:v>-0.43235514351714122</c:v>
                </c:pt>
                <c:pt idx="78">
                  <c:v>-0.43369501245113512</c:v>
                </c:pt>
                <c:pt idx="79">
                  <c:v>-0.43501624541749423</c:v>
                </c:pt>
                <c:pt idx="80">
                  <c:v>-0.43631821593002806</c:v>
                </c:pt>
                <c:pt idx="81">
                  <c:v>-0.43760028851227589</c:v>
                </c:pt>
                <c:pt idx="82">
                  <c:v>-0.43886181943981611</c:v>
                </c:pt>
                <c:pt idx="83">
                  <c:v>-0.44010215724762192</c:v>
                </c:pt>
                <c:pt idx="84">
                  <c:v>-0.44132064300185764</c:v>
                </c:pt>
                <c:pt idx="85">
                  <c:v>-0.44251661033407169</c:v>
                </c:pt>
                <c:pt idx="86">
                  <c:v>-0.44368938523417961</c:v>
                </c:pt>
                <c:pt idx="87">
                  <c:v>-0.44483828559772076</c:v>
                </c:pt>
                <c:pt idx="88">
                  <c:v>-0.44596262052128155</c:v>
                </c:pt>
                <c:pt idx="89">
                  <c:v>-0.44706168933894597</c:v>
                </c:pt>
                <c:pt idx="90">
                  <c:v>-0.44813478039174415</c:v>
                </c:pt>
                <c:pt idx="91">
                  <c:v>-0.449181169521437</c:v>
                </c:pt>
                <c:pt idx="92">
                  <c:v>-0.45020011828051537</c:v>
                </c:pt>
                <c:pt idx="93">
                  <c:v>-0.45119087185150492</c:v>
                </c:pt>
                <c:pt idx="94">
                  <c:v>-0.45215265667286736</c:v>
                </c:pt>
                <c:pt idx="95">
                  <c:v>-0.45308467777604533</c:v>
                </c:pt>
                <c:pt idx="96">
                  <c:v>-0.45398611585192816</c:v>
                </c:pt>
                <c:pt idx="97">
                  <c:v>-0.45485612408871984</c:v>
                </c:pt>
                <c:pt idx="98">
                  <c:v>-0.45569382486400961</c:v>
                </c:pt>
                <c:pt idx="99">
                  <c:v>-0.45649830644125144</c:v>
                </c:pt>
                <c:pt idx="100">
                  <c:v>-0.45726861993444601</c:v>
                </c:pt>
                <c:pt idx="101">
                  <c:v>-0.45800377699144007</c:v>
                </c:pt>
                <c:pt idx="102">
                  <c:v>-0.45870274895362967</c:v>
                </c:pt>
                <c:pt idx="103">
                  <c:v>-0.45936446875522075</c:v>
                </c:pt>
                <c:pt idx="104">
                  <c:v>-0.45998783764864259</c:v>
                </c:pt>
                <c:pt idx="105">
                  <c:v>-0.46057174018004793</c:v>
                </c:pt>
              </c:numCache>
            </c:numRef>
          </c:val>
          <c:smooth val="0"/>
          <c:extLst>
            <c:ext xmlns:c16="http://schemas.microsoft.com/office/drawing/2014/chart" uri="{C3380CC4-5D6E-409C-BE32-E72D297353CC}">
              <c16:uniqueId val="{00000005-ECD2-46E8-A63A-7EAF9CA1B2A6}"/>
            </c:ext>
          </c:extLst>
        </c:ser>
        <c:ser>
          <c:idx val="8"/>
          <c:order val="8"/>
          <c:tx>
            <c:v>zero line</c:v>
          </c:tx>
          <c:spPr>
            <a:ln w="28575" cap="rnd">
              <a:solidFill>
                <a:schemeClr val="accent3">
                  <a:lumMod val="60000"/>
                </a:schemeClr>
              </a:solidFill>
              <a:round/>
            </a:ln>
            <a:effectLst/>
          </c:spPr>
          <c:marker>
            <c:symbol val="none"/>
          </c:marker>
          <c:val>
            <c:numRef>
              <c:f>'Figure 1.12'!$AV$3:$AV$108</c:f>
              <c:numCache>
                <c:formatCode>General</c:formatCode>
                <c:ptCount val="10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numCache>
            </c:numRef>
          </c:val>
          <c:smooth val="0"/>
          <c:extLst>
            <c:ext xmlns:c16="http://schemas.microsoft.com/office/drawing/2014/chart" uri="{C3380CC4-5D6E-409C-BE32-E72D297353CC}">
              <c16:uniqueId val="{00000006-ECD2-46E8-A63A-7EAF9CA1B2A6}"/>
            </c:ext>
          </c:extLst>
        </c:ser>
        <c:dLbls>
          <c:showLegendKey val="0"/>
          <c:showVal val="0"/>
          <c:showCatName val="0"/>
          <c:showSerName val="0"/>
          <c:showPercent val="0"/>
          <c:showBubbleSize val="0"/>
        </c:dLbls>
        <c:marker val="1"/>
        <c:smooth val="0"/>
        <c:axId val="1468737488"/>
        <c:axId val="622743120"/>
      </c:lineChart>
      <c:catAx>
        <c:axId val="717428816"/>
        <c:scaling>
          <c:orientation val="minMax"/>
        </c:scaling>
        <c:delete val="0"/>
        <c:axPos val="b"/>
        <c:numFmt formatCode="General" sourceLinked="1"/>
        <c:majorTickMark val="none"/>
        <c:minorTickMark val="none"/>
        <c:tickLblPos val="low"/>
        <c:spPr>
          <a:noFill/>
          <a:ln w="9525" cap="flat" cmpd="sng" algn="ctr">
            <a:noFill/>
            <a:round/>
          </a:ln>
          <a:effectLst/>
        </c:spPr>
        <c:txPr>
          <a:bodyPr rot="-60000000" spcFirstLastPara="1" vertOverflow="ellipsis" vert="horz" wrap="square" anchor="ctr" anchorCtr="1"/>
          <a:lstStyle/>
          <a:p>
            <a:pPr>
              <a:defRPr sz="1300" b="0" i="0" u="none" strike="noStrike" kern="1200" baseline="0">
                <a:solidFill>
                  <a:sysClr val="windowText" lastClr="000000"/>
                </a:solidFill>
                <a:latin typeface="HelveticaNeueLT Std"/>
                <a:ea typeface="+mn-ea"/>
                <a:cs typeface="+mn-cs"/>
              </a:defRPr>
            </a:pPr>
            <a:endParaRPr lang="en-US"/>
          </a:p>
        </c:txPr>
        <c:crossAx val="717422992"/>
        <c:crosses val="autoZero"/>
        <c:auto val="1"/>
        <c:lblAlgn val="ctr"/>
        <c:lblOffset val="100"/>
        <c:tickLblSkip val="16"/>
        <c:noMultiLvlLbl val="0"/>
      </c:catAx>
      <c:valAx>
        <c:axId val="717422992"/>
        <c:scaling>
          <c:orientation val="minMax"/>
          <c:max val="2"/>
          <c:min val="-2"/>
        </c:scaling>
        <c:delete val="0"/>
        <c:axPos val="l"/>
        <c:numFmt formatCode="#,##0.0" sourceLinked="0"/>
        <c:majorTickMark val="in"/>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HelveticaNeueLT Std"/>
                <a:ea typeface="+mn-ea"/>
                <a:cs typeface="+mn-cs"/>
              </a:defRPr>
            </a:pPr>
            <a:endParaRPr lang="en-US"/>
          </a:p>
        </c:txPr>
        <c:crossAx val="717428816"/>
        <c:crossesAt val="1"/>
        <c:crossBetween val="between"/>
      </c:valAx>
      <c:valAx>
        <c:axId val="622743120"/>
        <c:scaling>
          <c:orientation val="minMax"/>
          <c:max val="2"/>
          <c:min val="-2"/>
        </c:scaling>
        <c:delete val="1"/>
        <c:axPos val="r"/>
        <c:numFmt formatCode="General" sourceLinked="1"/>
        <c:majorTickMark val="out"/>
        <c:minorTickMark val="none"/>
        <c:tickLblPos val="nextTo"/>
        <c:crossAx val="1468737488"/>
        <c:crosses val="max"/>
        <c:crossBetween val="between"/>
      </c:valAx>
      <c:catAx>
        <c:axId val="1468737488"/>
        <c:scaling>
          <c:orientation val="minMax"/>
        </c:scaling>
        <c:delete val="1"/>
        <c:axPos val="b"/>
        <c:numFmt formatCode="General" sourceLinked="1"/>
        <c:majorTickMark val="out"/>
        <c:minorTickMark val="none"/>
        <c:tickLblPos val="nextTo"/>
        <c:crossAx val="622743120"/>
        <c:crosses val="autoZero"/>
        <c:auto val="1"/>
        <c:lblAlgn val="ctr"/>
        <c:lblOffset val="100"/>
        <c:noMultiLvlLbl val="0"/>
      </c:catAx>
      <c:spPr>
        <a:noFill/>
        <a:ln>
          <a:noFill/>
        </a:ln>
        <a:effectLst/>
      </c:spPr>
    </c:plotArea>
    <c:legend>
      <c:legendPos val="b"/>
      <c:legendEntry>
        <c:idx val="6"/>
        <c:delete val="1"/>
      </c:legendEntry>
      <c:layout>
        <c:manualLayout>
          <c:xMode val="edge"/>
          <c:yMode val="edge"/>
          <c:x val="2.2708402646852241E-2"/>
          <c:y val="0.93429919054149679"/>
          <c:w val="0.9"/>
          <c:h val="6.565215869364828E-2"/>
        </c:manualLayout>
      </c:layout>
      <c:overlay val="0"/>
      <c:spPr>
        <a:noFill/>
        <a:ln>
          <a:noFill/>
        </a:ln>
        <a:effectLst/>
      </c:spPr>
      <c:txPr>
        <a:bodyPr rot="0" spcFirstLastPara="1" vertOverflow="ellipsis" vert="horz" wrap="square" anchor="ctr" anchorCtr="1"/>
        <a:lstStyle/>
        <a:p>
          <a:pPr>
            <a:defRPr sz="1300" b="0" i="0" u="none" strike="noStrike" kern="1200" baseline="0">
              <a:solidFill>
                <a:sysClr val="windowText" lastClr="000000"/>
              </a:solidFill>
              <a:latin typeface="HelveticaNeueLT Std"/>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000">
          <a:solidFill>
            <a:sysClr val="windowText" lastClr="000000"/>
          </a:solidFill>
          <a:latin typeface="HelveticaNeueLT Std"/>
        </a:defRPr>
      </a:pPr>
      <a:endParaRPr lang="en-US"/>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250432887440031E-2"/>
          <c:y val="4.4779119961633571E-2"/>
          <c:w val="0.88399997134109354"/>
          <c:h val="0.87630633859734197"/>
        </c:manualLayout>
      </c:layout>
      <c:barChart>
        <c:barDir val="col"/>
        <c:grouping val="stacked"/>
        <c:varyColors val="0"/>
        <c:ser>
          <c:idx val="0"/>
          <c:order val="0"/>
          <c:tx>
            <c:strRef>
              <c:f>'Figure 1.12'!$AZ$2</c:f>
              <c:strCache>
                <c:ptCount val="1"/>
                <c:pt idx="0">
                  <c:v>Carbon Revenue</c:v>
                </c:pt>
              </c:strCache>
            </c:strRef>
          </c:tx>
          <c:spPr>
            <a:pattFill prst="pct40">
              <a:fgClr>
                <a:schemeClr val="accent5">
                  <a:lumMod val="60000"/>
                  <a:lumOff val="40000"/>
                </a:schemeClr>
              </a:fgClr>
              <a:bgClr>
                <a:schemeClr val="bg1"/>
              </a:bgClr>
            </a:pattFill>
            <a:ln>
              <a:noFill/>
            </a:ln>
            <a:effectLst/>
          </c:spPr>
          <c:invertIfNegative val="0"/>
          <c:cat>
            <c:numRef>
              <c:f>'Figure 1.12'!$AY$3:$AY$108</c:f>
              <c:numCache>
                <c:formatCode>General</c:formatCode>
                <c:ptCount val="106"/>
                <c:pt idx="0">
                  <c:v>2023</c:v>
                </c:pt>
                <c:pt idx="1">
                  <c:v>24</c:v>
                </c:pt>
                <c:pt idx="2">
                  <c:v>24</c:v>
                </c:pt>
                <c:pt idx="3">
                  <c:v>24</c:v>
                </c:pt>
                <c:pt idx="4">
                  <c:v>24</c:v>
                </c:pt>
                <c:pt idx="5">
                  <c:v>25</c:v>
                </c:pt>
                <c:pt idx="6">
                  <c:v>25</c:v>
                </c:pt>
                <c:pt idx="7">
                  <c:v>25</c:v>
                </c:pt>
                <c:pt idx="8">
                  <c:v>25</c:v>
                </c:pt>
                <c:pt idx="9">
                  <c:v>26</c:v>
                </c:pt>
                <c:pt idx="10">
                  <c:v>26</c:v>
                </c:pt>
                <c:pt idx="11">
                  <c:v>26</c:v>
                </c:pt>
                <c:pt idx="12">
                  <c:v>26</c:v>
                </c:pt>
                <c:pt idx="13">
                  <c:v>27</c:v>
                </c:pt>
                <c:pt idx="14">
                  <c:v>27</c:v>
                </c:pt>
                <c:pt idx="15">
                  <c:v>27</c:v>
                </c:pt>
                <c:pt idx="16">
                  <c:v>27</c:v>
                </c:pt>
                <c:pt idx="17">
                  <c:v>28</c:v>
                </c:pt>
                <c:pt idx="18">
                  <c:v>28</c:v>
                </c:pt>
                <c:pt idx="19">
                  <c:v>28</c:v>
                </c:pt>
                <c:pt idx="20">
                  <c:v>28</c:v>
                </c:pt>
                <c:pt idx="21">
                  <c:v>29</c:v>
                </c:pt>
                <c:pt idx="22">
                  <c:v>29</c:v>
                </c:pt>
                <c:pt idx="23">
                  <c:v>29</c:v>
                </c:pt>
                <c:pt idx="24">
                  <c:v>29</c:v>
                </c:pt>
                <c:pt idx="25">
                  <c:v>30</c:v>
                </c:pt>
                <c:pt idx="26">
                  <c:v>30</c:v>
                </c:pt>
                <c:pt idx="27">
                  <c:v>30</c:v>
                </c:pt>
                <c:pt idx="28">
                  <c:v>30</c:v>
                </c:pt>
                <c:pt idx="29">
                  <c:v>31</c:v>
                </c:pt>
                <c:pt idx="30">
                  <c:v>31</c:v>
                </c:pt>
                <c:pt idx="31">
                  <c:v>31</c:v>
                </c:pt>
                <c:pt idx="32">
                  <c:v>31</c:v>
                </c:pt>
                <c:pt idx="33">
                  <c:v>32</c:v>
                </c:pt>
                <c:pt idx="34">
                  <c:v>32</c:v>
                </c:pt>
                <c:pt idx="35">
                  <c:v>32</c:v>
                </c:pt>
                <c:pt idx="36">
                  <c:v>32</c:v>
                </c:pt>
                <c:pt idx="37">
                  <c:v>33</c:v>
                </c:pt>
                <c:pt idx="38">
                  <c:v>33</c:v>
                </c:pt>
                <c:pt idx="39">
                  <c:v>33</c:v>
                </c:pt>
                <c:pt idx="40">
                  <c:v>33</c:v>
                </c:pt>
                <c:pt idx="41">
                  <c:v>34</c:v>
                </c:pt>
                <c:pt idx="42">
                  <c:v>34</c:v>
                </c:pt>
                <c:pt idx="43">
                  <c:v>34</c:v>
                </c:pt>
                <c:pt idx="44">
                  <c:v>34</c:v>
                </c:pt>
                <c:pt idx="45">
                  <c:v>35</c:v>
                </c:pt>
                <c:pt idx="46">
                  <c:v>35</c:v>
                </c:pt>
                <c:pt idx="47">
                  <c:v>35</c:v>
                </c:pt>
                <c:pt idx="48">
                  <c:v>35</c:v>
                </c:pt>
                <c:pt idx="49">
                  <c:v>36</c:v>
                </c:pt>
                <c:pt idx="50">
                  <c:v>36</c:v>
                </c:pt>
                <c:pt idx="51">
                  <c:v>36</c:v>
                </c:pt>
                <c:pt idx="52">
                  <c:v>36</c:v>
                </c:pt>
                <c:pt idx="53">
                  <c:v>37</c:v>
                </c:pt>
                <c:pt idx="54">
                  <c:v>37</c:v>
                </c:pt>
                <c:pt idx="55">
                  <c:v>37</c:v>
                </c:pt>
                <c:pt idx="56">
                  <c:v>37</c:v>
                </c:pt>
                <c:pt idx="57">
                  <c:v>38</c:v>
                </c:pt>
                <c:pt idx="58">
                  <c:v>38</c:v>
                </c:pt>
                <c:pt idx="59">
                  <c:v>38</c:v>
                </c:pt>
                <c:pt idx="60">
                  <c:v>38</c:v>
                </c:pt>
                <c:pt idx="61">
                  <c:v>39</c:v>
                </c:pt>
                <c:pt idx="62">
                  <c:v>39</c:v>
                </c:pt>
                <c:pt idx="63">
                  <c:v>39</c:v>
                </c:pt>
                <c:pt idx="64">
                  <c:v>39</c:v>
                </c:pt>
                <c:pt idx="65">
                  <c:v>40</c:v>
                </c:pt>
                <c:pt idx="66">
                  <c:v>40</c:v>
                </c:pt>
                <c:pt idx="67">
                  <c:v>40</c:v>
                </c:pt>
                <c:pt idx="68">
                  <c:v>40</c:v>
                </c:pt>
                <c:pt idx="69">
                  <c:v>41</c:v>
                </c:pt>
                <c:pt idx="70">
                  <c:v>41</c:v>
                </c:pt>
                <c:pt idx="71">
                  <c:v>41</c:v>
                </c:pt>
                <c:pt idx="72">
                  <c:v>41</c:v>
                </c:pt>
                <c:pt idx="73">
                  <c:v>42</c:v>
                </c:pt>
                <c:pt idx="74">
                  <c:v>42</c:v>
                </c:pt>
                <c:pt idx="75">
                  <c:v>42</c:v>
                </c:pt>
                <c:pt idx="76">
                  <c:v>42</c:v>
                </c:pt>
                <c:pt idx="77">
                  <c:v>43</c:v>
                </c:pt>
                <c:pt idx="78">
                  <c:v>43</c:v>
                </c:pt>
                <c:pt idx="79">
                  <c:v>43</c:v>
                </c:pt>
                <c:pt idx="80">
                  <c:v>43</c:v>
                </c:pt>
                <c:pt idx="81">
                  <c:v>44</c:v>
                </c:pt>
                <c:pt idx="82">
                  <c:v>44</c:v>
                </c:pt>
                <c:pt idx="83">
                  <c:v>44</c:v>
                </c:pt>
                <c:pt idx="84">
                  <c:v>44</c:v>
                </c:pt>
                <c:pt idx="85">
                  <c:v>45</c:v>
                </c:pt>
                <c:pt idx="86">
                  <c:v>45</c:v>
                </c:pt>
                <c:pt idx="87">
                  <c:v>45</c:v>
                </c:pt>
                <c:pt idx="88">
                  <c:v>45</c:v>
                </c:pt>
                <c:pt idx="89">
                  <c:v>46</c:v>
                </c:pt>
                <c:pt idx="90">
                  <c:v>46</c:v>
                </c:pt>
                <c:pt idx="91">
                  <c:v>46</c:v>
                </c:pt>
                <c:pt idx="92">
                  <c:v>46</c:v>
                </c:pt>
                <c:pt idx="93">
                  <c:v>47</c:v>
                </c:pt>
                <c:pt idx="94">
                  <c:v>47</c:v>
                </c:pt>
                <c:pt idx="95">
                  <c:v>47</c:v>
                </c:pt>
                <c:pt idx="96">
                  <c:v>47</c:v>
                </c:pt>
                <c:pt idx="97">
                  <c:v>48</c:v>
                </c:pt>
                <c:pt idx="98">
                  <c:v>48</c:v>
                </c:pt>
                <c:pt idx="99">
                  <c:v>48</c:v>
                </c:pt>
                <c:pt idx="100">
                  <c:v>48</c:v>
                </c:pt>
                <c:pt idx="101">
                  <c:v>49</c:v>
                </c:pt>
                <c:pt idx="102">
                  <c:v>49</c:v>
                </c:pt>
                <c:pt idx="103">
                  <c:v>49</c:v>
                </c:pt>
                <c:pt idx="104">
                  <c:v>49</c:v>
                </c:pt>
                <c:pt idx="105">
                  <c:v>50</c:v>
                </c:pt>
              </c:numCache>
            </c:numRef>
          </c:cat>
          <c:val>
            <c:numRef>
              <c:f>'Figure 1.12'!$AZ$3:$AZ$108</c:f>
              <c:numCache>
                <c:formatCode>General</c:formatCode>
                <c:ptCount val="106"/>
                <c:pt idx="0">
                  <c:v>9.8038616177605495E-2</c:v>
                </c:pt>
                <c:pt idx="1">
                  <c:v>0.12219801272083827</c:v>
                </c:pt>
                <c:pt idx="2">
                  <c:v>0.17033611094970524</c:v>
                </c:pt>
                <c:pt idx="3">
                  <c:v>0.21738904718996227</c:v>
                </c:pt>
                <c:pt idx="4">
                  <c:v>0.26336027575598908</c:v>
                </c:pt>
                <c:pt idx="5">
                  <c:v>0.30825631403661918</c:v>
                </c:pt>
                <c:pt idx="6">
                  <c:v>0.35208294870615187</c:v>
                </c:pt>
                <c:pt idx="7">
                  <c:v>0.39484533450365217</c:v>
                </c:pt>
                <c:pt idx="8">
                  <c:v>0.43654788973911873</c:v>
                </c:pt>
                <c:pt idx="9">
                  <c:v>0.47719438270237424</c:v>
                </c:pt>
                <c:pt idx="10">
                  <c:v>0.51678805557184204</c:v>
                </c:pt>
                <c:pt idx="11">
                  <c:v>0.55533175532877521</c:v>
                </c:pt>
                <c:pt idx="12">
                  <c:v>0.59282805390898297</c:v>
                </c:pt>
                <c:pt idx="13">
                  <c:v>0.62927935308835614</c:v>
                </c:pt>
                <c:pt idx="14">
                  <c:v>0.66468797430555193</c:v>
                </c:pt>
                <c:pt idx="15">
                  <c:v>0.69905623543950612</c:v>
                </c:pt>
                <c:pt idx="16">
                  <c:v>0.73238651702863145</c:v>
                </c:pt>
                <c:pt idx="17">
                  <c:v>0.76468132014441514</c:v>
                </c:pt>
                <c:pt idx="18">
                  <c:v>0.79594331782979499</c:v>
                </c:pt>
                <c:pt idx="19">
                  <c:v>0.8261754017187658</c:v>
                </c:pt>
                <c:pt idx="20">
                  <c:v>0.85538072501689089</c:v>
                </c:pt>
                <c:pt idx="21">
                  <c:v>0.8835627431787223</c:v>
                </c:pt>
                <c:pt idx="22">
                  <c:v>0.91072525360926604</c:v>
                </c:pt>
                <c:pt idx="23">
                  <c:v>0.93687243637751949</c:v>
                </c:pt>
                <c:pt idx="24">
                  <c:v>0.96200889128579758</c:v>
                </c:pt>
                <c:pt idx="25">
                  <c:v>0.98613967319960927</c:v>
                </c:pt>
                <c:pt idx="26">
                  <c:v>1.0092703257204252</c:v>
                </c:pt>
                <c:pt idx="27">
                  <c:v>1.0314068843683457</c:v>
                </c:pt>
                <c:pt idx="28">
                  <c:v>1.0525564736978081</c:v>
                </c:pt>
                <c:pt idx="29">
                  <c:v>1.072782806985936</c:v>
                </c:pt>
                <c:pt idx="30">
                  <c:v>1.0920952503529926</c:v>
                </c:pt>
                <c:pt idx="31">
                  <c:v>1.1105028576727964</c:v>
                </c:pt>
                <c:pt idx="32">
                  <c:v>1.1280141394747647</c:v>
                </c:pt>
                <c:pt idx="33">
                  <c:v>1.1445815085825284</c:v>
                </c:pt>
                <c:pt idx="34">
                  <c:v>1.1602122122385521</c:v>
                </c:pt>
                <c:pt idx="35">
                  <c:v>1.1749143067673491</c:v>
                </c:pt>
                <c:pt idx="36">
                  <c:v>1.1886963008091094</c:v>
                </c:pt>
                <c:pt idx="37">
                  <c:v>1.2015672120101915</c:v>
                </c:pt>
                <c:pt idx="38">
                  <c:v>1.2135365647666052</c:v>
                </c:pt>
                <c:pt idx="39">
                  <c:v>1.2246143935180627</c:v>
                </c:pt>
                <c:pt idx="40">
                  <c:v>1.2348112428274507</c:v>
                </c:pt>
                <c:pt idx="41">
                  <c:v>1.2441381655169117</c:v>
                </c:pt>
                <c:pt idx="42">
                  <c:v>1.2526067187581167</c:v>
                </c:pt>
                <c:pt idx="43">
                  <c:v>1.2602289582087294</c:v>
                </c:pt>
                <c:pt idx="44">
                  <c:v>1.2670174302627946</c:v>
                </c:pt>
                <c:pt idx="45">
                  <c:v>1.2729851624935977</c:v>
                </c:pt>
                <c:pt idx="46">
                  <c:v>1.2781456523698771</c:v>
                </c:pt>
                <c:pt idx="47">
                  <c:v>1.2825128543305546</c:v>
                </c:pt>
                <c:pt idx="48">
                  <c:v>1.286101165304621</c:v>
                </c:pt>
                <c:pt idx="49">
                  <c:v>1.2889254087691882</c:v>
                </c:pt>
                <c:pt idx="50">
                  <c:v>1.2910008174408318</c:v>
                </c:pt>
                <c:pt idx="51">
                  <c:v>1.2923430146987103</c:v>
                </c:pt>
                <c:pt idx="52">
                  <c:v>1.2929679948386532</c:v>
                </c:pt>
                <c:pt idx="53">
                  <c:v>1.2928921022625623</c:v>
                </c:pt>
                <c:pt idx="54">
                  <c:v>1.2921320097084732</c:v>
                </c:pt>
                <c:pt idx="55">
                  <c:v>1.290704695628738</c:v>
                </c:pt>
                <c:pt idx="56">
                  <c:v>1.2886274208233961</c:v>
                </c:pt>
                <c:pt idx="57">
                  <c:v>1.285917704439274</c:v>
                </c:pt>
                <c:pt idx="58">
                  <c:v>1.2825932994450311</c:v>
                </c:pt>
                <c:pt idx="59">
                  <c:v>1.2786721676928785</c:v>
                </c:pt>
                <c:pt idx="60">
                  <c:v>1.2741724546760782</c:v>
                </c:pt>
                <c:pt idx="61">
                  <c:v>1.2691124640929707</c:v>
                </c:pt>
                <c:pt idx="62">
                  <c:v>1.2635106323264758</c:v>
                </c:pt>
                <c:pt idx="63">
                  <c:v>1.257385502947082</c:v>
                </c:pt>
                <c:pt idx="64">
                  <c:v>1.2507557013445034</c:v>
                </c:pt>
                <c:pt idx="65">
                  <c:v>1.2436399095931456</c:v>
                </c:pt>
                <c:pt idx="66">
                  <c:v>1.2360568416536164</c:v>
                </c:pt>
                <c:pt idx="67">
                  <c:v>1.228025219010342</c:v>
                </c:pt>
                <c:pt idx="68">
                  <c:v>1.2195637468418647</c:v>
                </c:pt>
                <c:pt idx="69">
                  <c:v>1.2106910908190955</c:v>
                </c:pt>
                <c:pt idx="70">
                  <c:v>1.2014258546233458</c:v>
                </c:pt>
                <c:pt idx="71">
                  <c:v>1.1917865582732499</c:v>
                </c:pt>
                <c:pt idx="72">
                  <c:v>1.1817916173461751</c:v>
                </c:pt>
                <c:pt idx="73">
                  <c:v>1.1714593231779311</c:v>
                </c:pt>
                <c:pt idx="74">
                  <c:v>1.1608078241214237</c:v>
                </c:pt>
                <c:pt idx="75">
                  <c:v>1.1498551079424364</c:v>
                </c:pt>
                <c:pt idx="76">
                  <c:v>1.1386189854280802</c:v>
                </c:pt>
                <c:pt idx="77">
                  <c:v>1.1271170752821564</c:v>
                </c:pt>
                <c:pt idx="78">
                  <c:v>1.1153667903795705</c:v>
                </c:pt>
                <c:pt idx="79">
                  <c:v>1.1033853254508554</c:v>
                </c:pt>
                <c:pt idx="80">
                  <c:v>1.0911896462669508</c:v>
                </c:pt>
                <c:pt idx="81">
                  <c:v>1.0787964803944272</c:v>
                </c:pt>
                <c:pt idx="82">
                  <c:v>1.0662223095914878</c:v>
                </c:pt>
                <c:pt idx="83">
                  <c:v>1.05348336391597</c:v>
                </c:pt>
                <c:pt idx="84">
                  <c:v>1.0405956176183637</c:v>
                </c:pt>
                <c:pt idx="85">
                  <c:v>1.0275747868949721</c:v>
                </c:pt>
                <c:pt idx="86">
                  <c:v>1.014436329579151</c:v>
                </c:pt>
                <c:pt idx="87">
                  <c:v>1.0011954468519011</c:v>
                </c:pt>
                <c:pt idx="88">
                  <c:v>0.98786708705743831</c:v>
                </c:pt>
                <c:pt idx="89">
                  <c:v>0.97446595171310812</c:v>
                </c:pt>
                <c:pt idx="90">
                  <c:v>0.96100650380718211</c:v>
                </c:pt>
                <c:pt idx="91">
                  <c:v>0.94750297848159704</c:v>
                </c:pt>
                <c:pt idx="92">
                  <c:v>0.93396939619958996</c:v>
                </c:pt>
                <c:pt idx="93">
                  <c:v>0.92041957849730482</c:v>
                </c:pt>
                <c:pt idx="94">
                  <c:v>0.90686716641409781</c:v>
                </c:pt>
                <c:pt idx="95">
                  <c:v>0.89332564168454565</c:v>
                </c:pt>
                <c:pt idx="96">
                  <c:v>0.8798083507531036</c:v>
                </c:pt>
                <c:pt idx="97">
                  <c:v>0.86632853163049783</c:v>
                </c:pt>
                <c:pt idx="98">
                  <c:v>0.85289934354232089</c:v>
                </c:pt>
                <c:pt idx="99">
                  <c:v>0.83953389920735044</c:v>
                </c:pt>
                <c:pt idx="100">
                  <c:v>0.82624529940291591</c:v>
                </c:pt>
                <c:pt idx="101">
                  <c:v>0.81304666918540147</c:v>
                </c:pt>
                <c:pt idx="102">
                  <c:v>0.79995119467914122</c:v>
                </c:pt>
                <c:pt idx="103">
                  <c:v>0.78697215862982528</c:v>
                </c:pt>
                <c:pt idx="104">
                  <c:v>0.77412297178036016</c:v>
                </c:pt>
                <c:pt idx="105">
                  <c:v>0.76141719554260257</c:v>
                </c:pt>
              </c:numCache>
            </c:numRef>
          </c:val>
          <c:extLst>
            <c:ext xmlns:c16="http://schemas.microsoft.com/office/drawing/2014/chart" uri="{C3380CC4-5D6E-409C-BE32-E72D297353CC}">
              <c16:uniqueId val="{00000000-42F4-42CE-B037-D29D5E2BFBE6}"/>
            </c:ext>
          </c:extLst>
        </c:ser>
        <c:ser>
          <c:idx val="1"/>
          <c:order val="1"/>
          <c:tx>
            <c:strRef>
              <c:f>'Figure 1.12'!$BA$2</c:f>
              <c:strCache>
                <c:ptCount val="1"/>
                <c:pt idx="0">
                  <c:v>Other Items</c:v>
                </c:pt>
              </c:strCache>
            </c:strRef>
          </c:tx>
          <c:spPr>
            <a:solidFill>
              <a:schemeClr val="accent2"/>
            </a:solidFill>
            <a:ln>
              <a:noFill/>
            </a:ln>
            <a:effectLst/>
          </c:spPr>
          <c:invertIfNegative val="0"/>
          <c:cat>
            <c:numRef>
              <c:f>'Figure 1.12'!$AY$3:$AY$108</c:f>
              <c:numCache>
                <c:formatCode>General</c:formatCode>
                <c:ptCount val="106"/>
                <c:pt idx="0">
                  <c:v>2023</c:v>
                </c:pt>
                <c:pt idx="1">
                  <c:v>24</c:v>
                </c:pt>
                <c:pt idx="2">
                  <c:v>24</c:v>
                </c:pt>
                <c:pt idx="3">
                  <c:v>24</c:v>
                </c:pt>
                <c:pt idx="4">
                  <c:v>24</c:v>
                </c:pt>
                <c:pt idx="5">
                  <c:v>25</c:v>
                </c:pt>
                <c:pt idx="6">
                  <c:v>25</c:v>
                </c:pt>
                <c:pt idx="7">
                  <c:v>25</c:v>
                </c:pt>
                <c:pt idx="8">
                  <c:v>25</c:v>
                </c:pt>
                <c:pt idx="9">
                  <c:v>26</c:v>
                </c:pt>
                <c:pt idx="10">
                  <c:v>26</c:v>
                </c:pt>
                <c:pt idx="11">
                  <c:v>26</c:v>
                </c:pt>
                <c:pt idx="12">
                  <c:v>26</c:v>
                </c:pt>
                <c:pt idx="13">
                  <c:v>27</c:v>
                </c:pt>
                <c:pt idx="14">
                  <c:v>27</c:v>
                </c:pt>
                <c:pt idx="15">
                  <c:v>27</c:v>
                </c:pt>
                <c:pt idx="16">
                  <c:v>27</c:v>
                </c:pt>
                <c:pt idx="17">
                  <c:v>28</c:v>
                </c:pt>
                <c:pt idx="18">
                  <c:v>28</c:v>
                </c:pt>
                <c:pt idx="19">
                  <c:v>28</c:v>
                </c:pt>
                <c:pt idx="20">
                  <c:v>28</c:v>
                </c:pt>
                <c:pt idx="21">
                  <c:v>29</c:v>
                </c:pt>
                <c:pt idx="22">
                  <c:v>29</c:v>
                </c:pt>
                <c:pt idx="23">
                  <c:v>29</c:v>
                </c:pt>
                <c:pt idx="24">
                  <c:v>29</c:v>
                </c:pt>
                <c:pt idx="25">
                  <c:v>30</c:v>
                </c:pt>
                <c:pt idx="26">
                  <c:v>30</c:v>
                </c:pt>
                <c:pt idx="27">
                  <c:v>30</c:v>
                </c:pt>
                <c:pt idx="28">
                  <c:v>30</c:v>
                </c:pt>
                <c:pt idx="29">
                  <c:v>31</c:v>
                </c:pt>
                <c:pt idx="30">
                  <c:v>31</c:v>
                </c:pt>
                <c:pt idx="31">
                  <c:v>31</c:v>
                </c:pt>
                <c:pt idx="32">
                  <c:v>31</c:v>
                </c:pt>
                <c:pt idx="33">
                  <c:v>32</c:v>
                </c:pt>
                <c:pt idx="34">
                  <c:v>32</c:v>
                </c:pt>
                <c:pt idx="35">
                  <c:v>32</c:v>
                </c:pt>
                <c:pt idx="36">
                  <c:v>32</c:v>
                </c:pt>
                <c:pt idx="37">
                  <c:v>33</c:v>
                </c:pt>
                <c:pt idx="38">
                  <c:v>33</c:v>
                </c:pt>
                <c:pt idx="39">
                  <c:v>33</c:v>
                </c:pt>
                <c:pt idx="40">
                  <c:v>33</c:v>
                </c:pt>
                <c:pt idx="41">
                  <c:v>34</c:v>
                </c:pt>
                <c:pt idx="42">
                  <c:v>34</c:v>
                </c:pt>
                <c:pt idx="43">
                  <c:v>34</c:v>
                </c:pt>
                <c:pt idx="44">
                  <c:v>34</c:v>
                </c:pt>
                <c:pt idx="45">
                  <c:v>35</c:v>
                </c:pt>
                <c:pt idx="46">
                  <c:v>35</c:v>
                </c:pt>
                <c:pt idx="47">
                  <c:v>35</c:v>
                </c:pt>
                <c:pt idx="48">
                  <c:v>35</c:v>
                </c:pt>
                <c:pt idx="49">
                  <c:v>36</c:v>
                </c:pt>
                <c:pt idx="50">
                  <c:v>36</c:v>
                </c:pt>
                <c:pt idx="51">
                  <c:v>36</c:v>
                </c:pt>
                <c:pt idx="52">
                  <c:v>36</c:v>
                </c:pt>
                <c:pt idx="53">
                  <c:v>37</c:v>
                </c:pt>
                <c:pt idx="54">
                  <c:v>37</c:v>
                </c:pt>
                <c:pt idx="55">
                  <c:v>37</c:v>
                </c:pt>
                <c:pt idx="56">
                  <c:v>37</c:v>
                </c:pt>
                <c:pt idx="57">
                  <c:v>38</c:v>
                </c:pt>
                <c:pt idx="58">
                  <c:v>38</c:v>
                </c:pt>
                <c:pt idx="59">
                  <c:v>38</c:v>
                </c:pt>
                <c:pt idx="60">
                  <c:v>38</c:v>
                </c:pt>
                <c:pt idx="61">
                  <c:v>39</c:v>
                </c:pt>
                <c:pt idx="62">
                  <c:v>39</c:v>
                </c:pt>
                <c:pt idx="63">
                  <c:v>39</c:v>
                </c:pt>
                <c:pt idx="64">
                  <c:v>39</c:v>
                </c:pt>
                <c:pt idx="65">
                  <c:v>40</c:v>
                </c:pt>
                <c:pt idx="66">
                  <c:v>40</c:v>
                </c:pt>
                <c:pt idx="67">
                  <c:v>40</c:v>
                </c:pt>
                <c:pt idx="68">
                  <c:v>40</c:v>
                </c:pt>
                <c:pt idx="69">
                  <c:v>41</c:v>
                </c:pt>
                <c:pt idx="70">
                  <c:v>41</c:v>
                </c:pt>
                <c:pt idx="71">
                  <c:v>41</c:v>
                </c:pt>
                <c:pt idx="72">
                  <c:v>41</c:v>
                </c:pt>
                <c:pt idx="73">
                  <c:v>42</c:v>
                </c:pt>
                <c:pt idx="74">
                  <c:v>42</c:v>
                </c:pt>
                <c:pt idx="75">
                  <c:v>42</c:v>
                </c:pt>
                <c:pt idx="76">
                  <c:v>42</c:v>
                </c:pt>
                <c:pt idx="77">
                  <c:v>43</c:v>
                </c:pt>
                <c:pt idx="78">
                  <c:v>43</c:v>
                </c:pt>
                <c:pt idx="79">
                  <c:v>43</c:v>
                </c:pt>
                <c:pt idx="80">
                  <c:v>43</c:v>
                </c:pt>
                <c:pt idx="81">
                  <c:v>44</c:v>
                </c:pt>
                <c:pt idx="82">
                  <c:v>44</c:v>
                </c:pt>
                <c:pt idx="83">
                  <c:v>44</c:v>
                </c:pt>
                <c:pt idx="84">
                  <c:v>44</c:v>
                </c:pt>
                <c:pt idx="85">
                  <c:v>45</c:v>
                </c:pt>
                <c:pt idx="86">
                  <c:v>45</c:v>
                </c:pt>
                <c:pt idx="87">
                  <c:v>45</c:v>
                </c:pt>
                <c:pt idx="88">
                  <c:v>45</c:v>
                </c:pt>
                <c:pt idx="89">
                  <c:v>46</c:v>
                </c:pt>
                <c:pt idx="90">
                  <c:v>46</c:v>
                </c:pt>
                <c:pt idx="91">
                  <c:v>46</c:v>
                </c:pt>
                <c:pt idx="92">
                  <c:v>46</c:v>
                </c:pt>
                <c:pt idx="93">
                  <c:v>47</c:v>
                </c:pt>
                <c:pt idx="94">
                  <c:v>47</c:v>
                </c:pt>
                <c:pt idx="95">
                  <c:v>47</c:v>
                </c:pt>
                <c:pt idx="96">
                  <c:v>47</c:v>
                </c:pt>
                <c:pt idx="97">
                  <c:v>48</c:v>
                </c:pt>
                <c:pt idx="98">
                  <c:v>48</c:v>
                </c:pt>
                <c:pt idx="99">
                  <c:v>48</c:v>
                </c:pt>
                <c:pt idx="100">
                  <c:v>48</c:v>
                </c:pt>
                <c:pt idx="101">
                  <c:v>49</c:v>
                </c:pt>
                <c:pt idx="102">
                  <c:v>49</c:v>
                </c:pt>
                <c:pt idx="103">
                  <c:v>49</c:v>
                </c:pt>
                <c:pt idx="104">
                  <c:v>49</c:v>
                </c:pt>
                <c:pt idx="105">
                  <c:v>50</c:v>
                </c:pt>
              </c:numCache>
            </c:numRef>
          </c:cat>
          <c:val>
            <c:numRef>
              <c:f>'Figure 1.12'!$BA$3:$BA$108</c:f>
              <c:numCache>
                <c:formatCode>General</c:formatCode>
                <c:ptCount val="106"/>
                <c:pt idx="0">
                  <c:v>-7.3872470009970215E-2</c:v>
                </c:pt>
                <c:pt idx="1">
                  <c:v>-7.8807175878232716E-2</c:v>
                </c:pt>
                <c:pt idx="2">
                  <c:v>-8.9255051407405084E-2</c:v>
                </c:pt>
                <c:pt idx="3">
                  <c:v>-9.7830332111372709E-2</c:v>
                </c:pt>
                <c:pt idx="4">
                  <c:v>-0.10640597602858559</c:v>
                </c:pt>
                <c:pt idx="5">
                  <c:v>-0.11479302420965842</c:v>
                </c:pt>
                <c:pt idx="6">
                  <c:v>-0.12300811772126208</c:v>
                </c:pt>
                <c:pt idx="7">
                  <c:v>-0.1310484826097631</c:v>
                </c:pt>
                <c:pt idx="8">
                  <c:v>-0.13891396451691351</c:v>
                </c:pt>
                <c:pt idx="9">
                  <c:v>-0.14660446539079608</c:v>
                </c:pt>
                <c:pt idx="10">
                  <c:v>-0.15412003030445609</c:v>
                </c:pt>
                <c:pt idx="11">
                  <c:v>-0.16146073630117774</c:v>
                </c:pt>
                <c:pt idx="12">
                  <c:v>-0.16862665061375015</c:v>
                </c:pt>
                <c:pt idx="13">
                  <c:v>-0.17561780961457085</c:v>
                </c:pt>
                <c:pt idx="14">
                  <c:v>-0.18243421219033751</c:v>
                </c:pt>
                <c:pt idx="15">
                  <c:v>-0.18907582106513088</c:v>
                </c:pt>
                <c:pt idx="16">
                  <c:v>-0.19554256954791027</c:v>
                </c:pt>
                <c:pt idx="17">
                  <c:v>-0.20183437188810105</c:v>
                </c:pt>
                <c:pt idx="18">
                  <c:v>-0.20795113649997399</c:v>
                </c:pt>
                <c:pt idx="19">
                  <c:v>-0.21389278201109541</c:v>
                </c:pt>
                <c:pt idx="20">
                  <c:v>-0.21965925618963267</c:v>
                </c:pt>
                <c:pt idx="21">
                  <c:v>-0.22525055740752808</c:v>
                </c:pt>
                <c:pt idx="22">
                  <c:v>-0.23066675695049144</c:v>
                </c:pt>
                <c:pt idx="23">
                  <c:v>-0.23590802693808888</c:v>
                </c:pt>
                <c:pt idx="24">
                  <c:v>-0.24097467461454425</c:v>
                </c:pt>
                <c:pt idx="25">
                  <c:v>-0.24586718734141577</c:v>
                </c:pt>
                <c:pt idx="26">
                  <c:v>-0.25058618150782896</c:v>
                </c:pt>
                <c:pt idx="27">
                  <c:v>-0.25513486253530226</c:v>
                </c:pt>
                <c:pt idx="28">
                  <c:v>-0.25946731408036117</c:v>
                </c:pt>
                <c:pt idx="29">
                  <c:v>-0.26371577410837066</c:v>
                </c:pt>
                <c:pt idx="30">
                  <c:v>-0.26785682302731795</c:v>
                </c:pt>
                <c:pt idx="31">
                  <c:v>-0.27189258018118245</c:v>
                </c:pt>
                <c:pt idx="32">
                  <c:v>-0.27587070979835593</c:v>
                </c:pt>
                <c:pt idx="33">
                  <c:v>-0.27966121799596433</c:v>
                </c:pt>
                <c:pt idx="34">
                  <c:v>-0.28328977213318884</c:v>
                </c:pt>
                <c:pt idx="35">
                  <c:v>-0.28675409896853399</c:v>
                </c:pt>
                <c:pt idx="36">
                  <c:v>-0.29005565246957454</c:v>
                </c:pt>
                <c:pt idx="37">
                  <c:v>-0.29319549778406229</c:v>
                </c:pt>
                <c:pt idx="38">
                  <c:v>-0.29617485069509764</c:v>
                </c:pt>
                <c:pt idx="39">
                  <c:v>-0.29899500825002301</c:v>
                </c:pt>
                <c:pt idx="40">
                  <c:v>-0.30165735899333113</c:v>
                </c:pt>
                <c:pt idx="41">
                  <c:v>-0.30416338236628038</c:v>
                </c:pt>
                <c:pt idx="42">
                  <c:v>-0.30651464920104354</c:v>
                </c:pt>
                <c:pt idx="43">
                  <c:v>-0.30871282172406378</c:v>
                </c:pt>
                <c:pt idx="44">
                  <c:v>-0.31075965327719413</c:v>
                </c:pt>
                <c:pt idx="45">
                  <c:v>-0.31265698772386763</c:v>
                </c:pt>
                <c:pt idx="46">
                  <c:v>-0.31440675854419142</c:v>
                </c:pt>
                <c:pt idx="47">
                  <c:v>-0.31601098761879287</c:v>
                </c:pt>
                <c:pt idx="48">
                  <c:v>-0.31747178370658524</c:v>
                </c:pt>
                <c:pt idx="49">
                  <c:v>-0.3187913406190237</c:v>
                </c:pt>
                <c:pt idx="50">
                  <c:v>-0.31997193509920763</c:v>
                </c:pt>
                <c:pt idx="51">
                  <c:v>-0.32101592441431404</c:v>
                </c:pt>
                <c:pt idx="52">
                  <c:v>-0.32192574367495475</c:v>
                </c:pt>
                <c:pt idx="53">
                  <c:v>-0.32270390289261419</c:v>
                </c:pt>
                <c:pt idx="54">
                  <c:v>-0.3233529837909237</c:v>
                </c:pt>
                <c:pt idx="55">
                  <c:v>-0.32387563638729233</c:v>
                </c:pt>
                <c:pt idx="56">
                  <c:v>-0.32427457536496274</c:v>
                </c:pt>
                <c:pt idx="57">
                  <c:v>-0.32455257625273726</c:v>
                </c:pt>
                <c:pt idx="58">
                  <c:v>-0.32471247143425019</c:v>
                </c:pt>
                <c:pt idx="59">
                  <c:v>-0.32475714600697936</c:v>
                </c:pt>
                <c:pt idx="60">
                  <c:v>-0.32468953351595209</c:v>
                </c:pt>
                <c:pt idx="61">
                  <c:v>-0.32451261158168032</c:v>
                </c:pt>
                <c:pt idx="62">
                  <c:v>-0.32422939744737267</c:v>
                </c:pt>
                <c:pt idx="63">
                  <c:v>-0.3238429434669392</c:v>
                </c:pt>
                <c:pt idx="64">
                  <c:v>-0.32335633255902163</c:v>
                </c:pt>
                <c:pt idx="65">
                  <c:v>-0.32277267364883189</c:v>
                </c:pt>
                <c:pt idx="66">
                  <c:v>-0.32209509712069373</c:v>
                </c:pt>
                <c:pt idx="67">
                  <c:v>-0.32132675030315827</c:v>
                </c:pt>
                <c:pt idx="68">
                  <c:v>-0.32047079301113879</c:v>
                </c:pt>
                <c:pt idx="69">
                  <c:v>-0.31953039316416998</c:v>
                </c:pt>
                <c:pt idx="70">
                  <c:v>-0.31850872250328566</c:v>
                </c:pt>
                <c:pt idx="71">
                  <c:v>-0.31740895242575196</c:v>
                </c:pt>
                <c:pt idx="72">
                  <c:v>-0.31623424995963401</c:v>
                </c:pt>
                <c:pt idx="73">
                  <c:v>-0.31498777389615196</c:v>
                </c:pt>
                <c:pt idx="74">
                  <c:v>-0.31367267109906605</c:v>
                </c:pt>
                <c:pt idx="75">
                  <c:v>-0.31229207300889739</c:v>
                </c:pt>
                <c:pt idx="76">
                  <c:v>-0.31084909236193115</c:v>
                </c:pt>
                <c:pt idx="77">
                  <c:v>-0.309346820139623</c:v>
                </c:pt>
                <c:pt idx="78">
                  <c:v>-0.30778832276794965</c:v>
                </c:pt>
                <c:pt idx="79">
                  <c:v>-0.30617663958189567</c:v>
                </c:pt>
                <c:pt idx="80">
                  <c:v>-0.30451478057621273</c:v>
                </c:pt>
                <c:pt idx="81">
                  <c:v>-0.30280572445953124</c:v>
                </c:pt>
                <c:pt idx="82">
                  <c:v>-0.30105241703214336</c:v>
                </c:pt>
                <c:pt idx="83">
                  <c:v>-0.29925776990967901</c:v>
                </c:pt>
                <c:pt idx="84">
                  <c:v>-0.29742465961956022</c:v>
                </c:pt>
                <c:pt idx="85">
                  <c:v>-0.29555592710083856</c:v>
                </c:pt>
                <c:pt idx="86">
                  <c:v>-0.29365437764718161</c:v>
                </c:pt>
                <c:pt idx="87">
                  <c:v>-0.29172278134514418</c:v>
                </c:pt>
                <c:pt idx="88">
                  <c:v>-0.28976387408264559</c:v>
                </c:pt>
                <c:pt idx="89">
                  <c:v>-0.28778035923186218</c:v>
                </c:pt>
                <c:pt idx="90">
                  <c:v>-0.28577491016306045</c:v>
                </c:pt>
                <c:pt idx="91">
                  <c:v>-0.2837501738234196</c:v>
                </c:pt>
                <c:pt idx="92">
                  <c:v>-0.28170877574414455</c:v>
                </c:pt>
                <c:pt idx="93">
                  <c:v>-0.27965332703545931</c:v>
                </c:pt>
                <c:pt idx="94">
                  <c:v>-0.2775864342465173</c:v>
                </c:pt>
                <c:pt idx="95">
                  <c:v>-0.27551071346904488</c:v>
                </c:pt>
                <c:pt idx="96">
                  <c:v>-0.27342881086425352</c:v>
                </c:pt>
                <c:pt idx="97">
                  <c:v>-0.2713434330599731</c:v>
                </c:pt>
                <c:pt idx="98">
                  <c:v>-0.26925739288770245</c:v>
                </c:pt>
                <c:pt idx="99">
                  <c:v>-0.26717367914189794</c:v>
                </c:pt>
                <c:pt idx="100">
                  <c:v>-0.2650955641654047</c:v>
                </c:pt>
                <c:pt idx="101">
                  <c:v>-0.26302677120852191</c:v>
                </c:pt>
                <c:pt idx="102">
                  <c:v>-0.26097173648332861</c:v>
                </c:pt>
                <c:pt idx="103">
                  <c:v>-0.25893602148648798</c:v>
                </c:pt>
                <c:pt idx="104">
                  <c:v>-0.25692696434852058</c:v>
                </c:pt>
                <c:pt idx="105">
                  <c:v>-0.25495470605056436</c:v>
                </c:pt>
              </c:numCache>
            </c:numRef>
          </c:val>
          <c:extLst>
            <c:ext xmlns:c16="http://schemas.microsoft.com/office/drawing/2014/chart" uri="{C3380CC4-5D6E-409C-BE32-E72D297353CC}">
              <c16:uniqueId val="{00000001-42F4-42CE-B037-D29D5E2BFBE6}"/>
            </c:ext>
          </c:extLst>
        </c:ser>
        <c:ser>
          <c:idx val="2"/>
          <c:order val="2"/>
          <c:tx>
            <c:strRef>
              <c:f>'Figure 1.12'!$BB$2</c:f>
              <c:strCache>
                <c:ptCount val="1"/>
                <c:pt idx="0">
                  <c:v>Green Subsidies</c:v>
                </c:pt>
              </c:strCache>
            </c:strRef>
          </c:tx>
          <c:spPr>
            <a:pattFill prst="pct90">
              <a:fgClr>
                <a:schemeClr val="accent4"/>
              </a:fgClr>
              <a:bgClr>
                <a:schemeClr val="bg1"/>
              </a:bgClr>
            </a:pattFill>
            <a:ln>
              <a:noFill/>
            </a:ln>
            <a:effectLst/>
          </c:spPr>
          <c:invertIfNegative val="0"/>
          <c:cat>
            <c:numRef>
              <c:f>'Figure 1.12'!$AY$3:$AY$108</c:f>
              <c:numCache>
                <c:formatCode>General</c:formatCode>
                <c:ptCount val="106"/>
                <c:pt idx="0">
                  <c:v>2023</c:v>
                </c:pt>
                <c:pt idx="1">
                  <c:v>24</c:v>
                </c:pt>
                <c:pt idx="2">
                  <c:v>24</c:v>
                </c:pt>
                <c:pt idx="3">
                  <c:v>24</c:v>
                </c:pt>
                <c:pt idx="4">
                  <c:v>24</c:v>
                </c:pt>
                <c:pt idx="5">
                  <c:v>25</c:v>
                </c:pt>
                <c:pt idx="6">
                  <c:v>25</c:v>
                </c:pt>
                <c:pt idx="7">
                  <c:v>25</c:v>
                </c:pt>
                <c:pt idx="8">
                  <c:v>25</c:v>
                </c:pt>
                <c:pt idx="9">
                  <c:v>26</c:v>
                </c:pt>
                <c:pt idx="10">
                  <c:v>26</c:v>
                </c:pt>
                <c:pt idx="11">
                  <c:v>26</c:v>
                </c:pt>
                <c:pt idx="12">
                  <c:v>26</c:v>
                </c:pt>
                <c:pt idx="13">
                  <c:v>27</c:v>
                </c:pt>
                <c:pt idx="14">
                  <c:v>27</c:v>
                </c:pt>
                <c:pt idx="15">
                  <c:v>27</c:v>
                </c:pt>
                <c:pt idx="16">
                  <c:v>27</c:v>
                </c:pt>
                <c:pt idx="17">
                  <c:v>28</c:v>
                </c:pt>
                <c:pt idx="18">
                  <c:v>28</c:v>
                </c:pt>
                <c:pt idx="19">
                  <c:v>28</c:v>
                </c:pt>
                <c:pt idx="20">
                  <c:v>28</c:v>
                </c:pt>
                <c:pt idx="21">
                  <c:v>29</c:v>
                </c:pt>
                <c:pt idx="22">
                  <c:v>29</c:v>
                </c:pt>
                <c:pt idx="23">
                  <c:v>29</c:v>
                </c:pt>
                <c:pt idx="24">
                  <c:v>29</c:v>
                </c:pt>
                <c:pt idx="25">
                  <c:v>30</c:v>
                </c:pt>
                <c:pt idx="26">
                  <c:v>30</c:v>
                </c:pt>
                <c:pt idx="27">
                  <c:v>30</c:v>
                </c:pt>
                <c:pt idx="28">
                  <c:v>30</c:v>
                </c:pt>
                <c:pt idx="29">
                  <c:v>31</c:v>
                </c:pt>
                <c:pt idx="30">
                  <c:v>31</c:v>
                </c:pt>
                <c:pt idx="31">
                  <c:v>31</c:v>
                </c:pt>
                <c:pt idx="32">
                  <c:v>31</c:v>
                </c:pt>
                <c:pt idx="33">
                  <c:v>32</c:v>
                </c:pt>
                <c:pt idx="34">
                  <c:v>32</c:v>
                </c:pt>
                <c:pt idx="35">
                  <c:v>32</c:v>
                </c:pt>
                <c:pt idx="36">
                  <c:v>32</c:v>
                </c:pt>
                <c:pt idx="37">
                  <c:v>33</c:v>
                </c:pt>
                <c:pt idx="38">
                  <c:v>33</c:v>
                </c:pt>
                <c:pt idx="39">
                  <c:v>33</c:v>
                </c:pt>
                <c:pt idx="40">
                  <c:v>33</c:v>
                </c:pt>
                <c:pt idx="41">
                  <c:v>34</c:v>
                </c:pt>
                <c:pt idx="42">
                  <c:v>34</c:v>
                </c:pt>
                <c:pt idx="43">
                  <c:v>34</c:v>
                </c:pt>
                <c:pt idx="44">
                  <c:v>34</c:v>
                </c:pt>
                <c:pt idx="45">
                  <c:v>35</c:v>
                </c:pt>
                <c:pt idx="46">
                  <c:v>35</c:v>
                </c:pt>
                <c:pt idx="47">
                  <c:v>35</c:v>
                </c:pt>
                <c:pt idx="48">
                  <c:v>35</c:v>
                </c:pt>
                <c:pt idx="49">
                  <c:v>36</c:v>
                </c:pt>
                <c:pt idx="50">
                  <c:v>36</c:v>
                </c:pt>
                <c:pt idx="51">
                  <c:v>36</c:v>
                </c:pt>
                <c:pt idx="52">
                  <c:v>36</c:v>
                </c:pt>
                <c:pt idx="53">
                  <c:v>37</c:v>
                </c:pt>
                <c:pt idx="54">
                  <c:v>37</c:v>
                </c:pt>
                <c:pt idx="55">
                  <c:v>37</c:v>
                </c:pt>
                <c:pt idx="56">
                  <c:v>37</c:v>
                </c:pt>
                <c:pt idx="57">
                  <c:v>38</c:v>
                </c:pt>
                <c:pt idx="58">
                  <c:v>38</c:v>
                </c:pt>
                <c:pt idx="59">
                  <c:v>38</c:v>
                </c:pt>
                <c:pt idx="60">
                  <c:v>38</c:v>
                </c:pt>
                <c:pt idx="61">
                  <c:v>39</c:v>
                </c:pt>
                <c:pt idx="62">
                  <c:v>39</c:v>
                </c:pt>
                <c:pt idx="63">
                  <c:v>39</c:v>
                </c:pt>
                <c:pt idx="64">
                  <c:v>39</c:v>
                </c:pt>
                <c:pt idx="65">
                  <c:v>40</c:v>
                </c:pt>
                <c:pt idx="66">
                  <c:v>40</c:v>
                </c:pt>
                <c:pt idx="67">
                  <c:v>40</c:v>
                </c:pt>
                <c:pt idx="68">
                  <c:v>40</c:v>
                </c:pt>
                <c:pt idx="69">
                  <c:v>41</c:v>
                </c:pt>
                <c:pt idx="70">
                  <c:v>41</c:v>
                </c:pt>
                <c:pt idx="71">
                  <c:v>41</c:v>
                </c:pt>
                <c:pt idx="72">
                  <c:v>41</c:v>
                </c:pt>
                <c:pt idx="73">
                  <c:v>42</c:v>
                </c:pt>
                <c:pt idx="74">
                  <c:v>42</c:v>
                </c:pt>
                <c:pt idx="75">
                  <c:v>42</c:v>
                </c:pt>
                <c:pt idx="76">
                  <c:v>42</c:v>
                </c:pt>
                <c:pt idx="77">
                  <c:v>43</c:v>
                </c:pt>
                <c:pt idx="78">
                  <c:v>43</c:v>
                </c:pt>
                <c:pt idx="79">
                  <c:v>43</c:v>
                </c:pt>
                <c:pt idx="80">
                  <c:v>43</c:v>
                </c:pt>
                <c:pt idx="81">
                  <c:v>44</c:v>
                </c:pt>
                <c:pt idx="82">
                  <c:v>44</c:v>
                </c:pt>
                <c:pt idx="83">
                  <c:v>44</c:v>
                </c:pt>
                <c:pt idx="84">
                  <c:v>44</c:v>
                </c:pt>
                <c:pt idx="85">
                  <c:v>45</c:v>
                </c:pt>
                <c:pt idx="86">
                  <c:v>45</c:v>
                </c:pt>
                <c:pt idx="87">
                  <c:v>45</c:v>
                </c:pt>
                <c:pt idx="88">
                  <c:v>45</c:v>
                </c:pt>
                <c:pt idx="89">
                  <c:v>46</c:v>
                </c:pt>
                <c:pt idx="90">
                  <c:v>46</c:v>
                </c:pt>
                <c:pt idx="91">
                  <c:v>46</c:v>
                </c:pt>
                <c:pt idx="92">
                  <c:v>46</c:v>
                </c:pt>
                <c:pt idx="93">
                  <c:v>47</c:v>
                </c:pt>
                <c:pt idx="94">
                  <c:v>47</c:v>
                </c:pt>
                <c:pt idx="95">
                  <c:v>47</c:v>
                </c:pt>
                <c:pt idx="96">
                  <c:v>47</c:v>
                </c:pt>
                <c:pt idx="97">
                  <c:v>48</c:v>
                </c:pt>
                <c:pt idx="98">
                  <c:v>48</c:v>
                </c:pt>
                <c:pt idx="99">
                  <c:v>48</c:v>
                </c:pt>
                <c:pt idx="100">
                  <c:v>48</c:v>
                </c:pt>
                <c:pt idx="101">
                  <c:v>49</c:v>
                </c:pt>
                <c:pt idx="102">
                  <c:v>49</c:v>
                </c:pt>
                <c:pt idx="103">
                  <c:v>49</c:v>
                </c:pt>
                <c:pt idx="104">
                  <c:v>49</c:v>
                </c:pt>
                <c:pt idx="105">
                  <c:v>50</c:v>
                </c:pt>
              </c:numCache>
            </c:numRef>
          </c:cat>
          <c:val>
            <c:numRef>
              <c:f>'Figure 1.12'!$BB$3:$BB$108</c:f>
              <c:numCache>
                <c:formatCode>General</c:formatCode>
                <c:ptCount val="106"/>
                <c:pt idx="0">
                  <c:v>-9.986287148639704E-2</c:v>
                </c:pt>
                <c:pt idx="1">
                  <c:v>-9.9875584300902265E-2</c:v>
                </c:pt>
                <c:pt idx="2">
                  <c:v>-9.9902718407762367E-2</c:v>
                </c:pt>
                <c:pt idx="3">
                  <c:v>-9.9925452929518668E-2</c:v>
                </c:pt>
                <c:pt idx="4">
                  <c:v>-9.9948943386667655E-2</c:v>
                </c:pt>
                <c:pt idx="5">
                  <c:v>-9.997269078649422E-2</c:v>
                </c:pt>
                <c:pt idx="6">
                  <c:v>-9.9996753230226831E-2</c:v>
                </c:pt>
                <c:pt idx="7">
                  <c:v>-0.10002111695867613</c:v>
                </c:pt>
                <c:pt idx="8">
                  <c:v>-0.10004576635924826</c:v>
                </c:pt>
                <c:pt idx="9">
                  <c:v>-0.10007068057780094</c:v>
                </c:pt>
                <c:pt idx="10">
                  <c:v>-0.10009583650072745</c:v>
                </c:pt>
                <c:pt idx="11">
                  <c:v>-0.10012121008621261</c:v>
                </c:pt>
                <c:pt idx="12">
                  <c:v>-0.10014677726408559</c:v>
                </c:pt>
                <c:pt idx="13">
                  <c:v>-0.10017251446622072</c:v>
                </c:pt>
                <c:pt idx="14">
                  <c:v>-0.10019839893804999</c:v>
                </c:pt>
                <c:pt idx="15">
                  <c:v>-0.10022440892207241</c:v>
                </c:pt>
                <c:pt idx="16">
                  <c:v>-0.10025052372903343</c:v>
                </c:pt>
                <c:pt idx="17">
                  <c:v>-0.10027672374519708</c:v>
                </c:pt>
                <c:pt idx="18">
                  <c:v>-0.10030299038694687</c:v>
                </c:pt>
                <c:pt idx="19">
                  <c:v>-0.1003293060028448</c:v>
                </c:pt>
                <c:pt idx="20">
                  <c:v>-0.10035565372895795</c:v>
                </c:pt>
                <c:pt idx="21">
                  <c:v>-0.10038201727010634</c:v>
                </c:pt>
                <c:pt idx="22">
                  <c:v>-0.10040838057442392</c:v>
                </c:pt>
                <c:pt idx="23">
                  <c:v>-0.1004347273156551</c:v>
                </c:pt>
                <c:pt idx="24">
                  <c:v>-0.10046104070836842</c:v>
                </c:pt>
                <c:pt idx="25">
                  <c:v>-0.10048730342224615</c:v>
                </c:pt>
                <c:pt idx="26">
                  <c:v>-0.1005134975875175</c:v>
                </c:pt>
                <c:pt idx="27">
                  <c:v>-0.10053960703869461</c:v>
                </c:pt>
                <c:pt idx="28">
                  <c:v>-0.10056557682251323</c:v>
                </c:pt>
                <c:pt idx="29">
                  <c:v>-0.10031189178563858</c:v>
                </c:pt>
                <c:pt idx="30">
                  <c:v>-9.977836680977209E-2</c:v>
                </c:pt>
                <c:pt idx="31">
                  <c:v>-9.8964840590528264E-2</c:v>
                </c:pt>
                <c:pt idx="32">
                  <c:v>-9.7871189709867024E-2</c:v>
                </c:pt>
                <c:pt idx="33">
                  <c:v>-9.6776753791714409E-2</c:v>
                </c:pt>
                <c:pt idx="34">
                  <c:v>-9.5681545171869734E-2</c:v>
                </c:pt>
                <c:pt idx="35">
                  <c:v>-9.4585553537826342E-2</c:v>
                </c:pt>
                <c:pt idx="36">
                  <c:v>-9.3488772643970777E-2</c:v>
                </c:pt>
                <c:pt idx="37">
                  <c:v>-9.2391196862013955E-2</c:v>
                </c:pt>
                <c:pt idx="38">
                  <c:v>-9.1292821612213859E-2</c:v>
                </c:pt>
                <c:pt idx="39">
                  <c:v>-9.0193643287698536E-2</c:v>
                </c:pt>
                <c:pt idx="40">
                  <c:v>-8.9093659241203452E-2</c:v>
                </c:pt>
                <c:pt idx="41">
                  <c:v>-8.7992867761269855E-2</c:v>
                </c:pt>
                <c:pt idx="42">
                  <c:v>-8.6891268048342407E-2</c:v>
                </c:pt>
                <c:pt idx="43">
                  <c:v>-8.5788860190172747E-2</c:v>
                </c:pt>
                <c:pt idx="44">
                  <c:v>-8.4685645137181825E-2</c:v>
                </c:pt>
                <c:pt idx="45">
                  <c:v>-8.3581624678218169E-2</c:v>
                </c:pt>
                <c:pt idx="46">
                  <c:v>-8.2476801417043499E-2</c:v>
                </c:pt>
                <c:pt idx="47">
                  <c:v>-8.1371178749795367E-2</c:v>
                </c:pt>
                <c:pt idx="48">
                  <c:v>-8.0264760843537217E-2</c:v>
                </c:pt>
                <c:pt idx="49">
                  <c:v>-7.9157552616016716E-2</c:v>
                </c:pt>
                <c:pt idx="50">
                  <c:v>-7.8049559716670769E-2</c:v>
                </c:pt>
                <c:pt idx="51">
                  <c:v>-7.6940788508871621E-2</c:v>
                </c:pt>
                <c:pt idx="52">
                  <c:v>-7.5831246053316481E-2</c:v>
                </c:pt>
                <c:pt idx="53">
                  <c:v>-7.4720940092505989E-2</c:v>
                </c:pt>
                <c:pt idx="54">
                  <c:v>-7.3609879036206985E-2</c:v>
                </c:pt>
                <c:pt idx="55">
                  <c:v>-7.2498071947786957E-2</c:v>
                </c:pt>
                <c:pt idx="56">
                  <c:v>-7.1385528531240944E-2</c:v>
                </c:pt>
                <c:pt idx="57">
                  <c:v>-7.0272259118799626E-2</c:v>
                </c:pt>
                <c:pt idx="58">
                  <c:v>-6.9158274658978031E-2</c:v>
                </c:pt>
                <c:pt idx="59">
                  <c:v>-6.8043586704937695E-2</c:v>
                </c:pt>
                <c:pt idx="60">
                  <c:v>-6.6928207402981707E-2</c:v>
                </c:pt>
                <c:pt idx="61">
                  <c:v>-6.5812149481084867E-2</c:v>
                </c:pt>
                <c:pt idx="62">
                  <c:v>-6.4695426237342396E-2</c:v>
                </c:pt>
                <c:pt idx="63">
                  <c:v>-6.3578051528239615E-2</c:v>
                </c:pt>
                <c:pt idx="64">
                  <c:v>-6.2460039756604815E-2</c:v>
                </c:pt>
                <c:pt idx="65">
                  <c:v>-6.1341405859188902E-2</c:v>
                </c:pt>
                <c:pt idx="66">
                  <c:v>-6.0222165293802449E-2</c:v>
                </c:pt>
                <c:pt idx="67">
                  <c:v>-5.9102334025960233E-2</c:v>
                </c:pt>
                <c:pt idx="68">
                  <c:v>-5.7981928514949044E-2</c:v>
                </c:pt>
                <c:pt idx="69">
                  <c:v>-5.6860965699308375E-2</c:v>
                </c:pt>
                <c:pt idx="70">
                  <c:v>-5.5739462981705318E-2</c:v>
                </c:pt>
                <c:pt idx="71">
                  <c:v>-5.4617438213201322E-2</c:v>
                </c:pt>
                <c:pt idx="72">
                  <c:v>-5.3494909676871587E-2</c:v>
                </c:pt>
                <c:pt idx="73">
                  <c:v>-5.2371896070812496E-2</c:v>
                </c:pt>
                <c:pt idx="74">
                  <c:v>-5.1248416490557544E-2</c:v>
                </c:pt>
                <c:pt idx="75">
                  <c:v>-5.0124490410938576E-2</c:v>
                </c:pt>
                <c:pt idx="76">
                  <c:v>-4.9000137667390677E-2</c:v>
                </c:pt>
                <c:pt idx="77">
                  <c:v>-4.7875378436769846E-2</c:v>
                </c:pt>
                <c:pt idx="78">
                  <c:v>-4.6750233217734673E-2</c:v>
                </c:pt>
                <c:pt idx="79">
                  <c:v>-4.5624722810758189E-2</c:v>
                </c:pt>
                <c:pt idx="80">
                  <c:v>-4.4498868297797707E-2</c:v>
                </c:pt>
                <c:pt idx="81">
                  <c:v>-4.3372691021716182E-2</c:v>
                </c:pt>
                <c:pt idx="82">
                  <c:v>-4.2246212565531592E-2</c:v>
                </c:pt>
                <c:pt idx="83">
                  <c:v>-4.1119454731583856E-2</c:v>
                </c:pt>
                <c:pt idx="84">
                  <c:v>-3.9992439520671996E-2</c:v>
                </c:pt>
                <c:pt idx="85">
                  <c:v>-3.8865189111278189E-2</c:v>
                </c:pt>
                <c:pt idx="86">
                  <c:v>-3.7737725838979545E-2</c:v>
                </c:pt>
                <c:pt idx="87">
                  <c:v>-3.6610072176163348E-2</c:v>
                </c:pt>
                <c:pt idx="88">
                  <c:v>-3.54822507121293E-2</c:v>
                </c:pt>
                <c:pt idx="89">
                  <c:v>-3.4354284133727722E-2</c:v>
                </c:pt>
                <c:pt idx="90">
                  <c:v>-3.3226195206674795E-2</c:v>
                </c:pt>
                <c:pt idx="91">
                  <c:v>-3.2098006757708145E-2</c:v>
                </c:pt>
                <c:pt idx="92">
                  <c:v>-3.0969741657729026E-2</c:v>
                </c:pt>
                <c:pt idx="93">
                  <c:v>-2.9841422806157415E-2</c:v>
                </c:pt>
                <c:pt idx="94">
                  <c:v>-2.8713073116742635E-2</c:v>
                </c:pt>
                <c:pt idx="95">
                  <c:v>-2.7584715505129042E-2</c:v>
                </c:pt>
                <c:pt idx="96">
                  <c:v>-2.6456372878506003E-2</c:v>
                </c:pt>
                <c:pt idx="97">
                  <c:v>-2.5328068127813658E-2</c:v>
                </c:pt>
                <c:pt idx="98">
                  <c:v>-2.4199824123079805E-2</c:v>
                </c:pt>
                <c:pt idx="99">
                  <c:v>-2.307166371263436E-2</c:v>
                </c:pt>
                <c:pt idx="100">
                  <c:v>-2.1943609727128686E-2</c:v>
                </c:pt>
                <c:pt idx="101">
                  <c:v>-2.0815684989611317E-2</c:v>
                </c:pt>
                <c:pt idx="102">
                  <c:v>-1.968791233322614E-2</c:v>
                </c:pt>
                <c:pt idx="103">
                  <c:v>-1.8560314628475308E-2</c:v>
                </c:pt>
                <c:pt idx="104">
                  <c:v>-1.7432914822330781E-2</c:v>
                </c:pt>
                <c:pt idx="105">
                  <c:v>-1.6305735991029441E-2</c:v>
                </c:pt>
              </c:numCache>
            </c:numRef>
          </c:val>
          <c:extLst>
            <c:ext xmlns:c16="http://schemas.microsoft.com/office/drawing/2014/chart" uri="{C3380CC4-5D6E-409C-BE32-E72D297353CC}">
              <c16:uniqueId val="{00000002-42F4-42CE-B037-D29D5E2BFBE6}"/>
            </c:ext>
          </c:extLst>
        </c:ser>
        <c:ser>
          <c:idx val="3"/>
          <c:order val="3"/>
          <c:tx>
            <c:strRef>
              <c:f>'Figure 1.12'!$BC$2</c:f>
              <c:strCache>
                <c:ptCount val="1"/>
                <c:pt idx="0">
                  <c:v>Green Investment</c:v>
                </c:pt>
              </c:strCache>
            </c:strRef>
          </c:tx>
          <c:spPr>
            <a:pattFill prst="pct40">
              <a:fgClr>
                <a:srgbClr val="71F66A"/>
              </a:fgClr>
              <a:bgClr>
                <a:schemeClr val="bg1"/>
              </a:bgClr>
            </a:pattFill>
            <a:ln>
              <a:noFill/>
            </a:ln>
            <a:effectLst/>
          </c:spPr>
          <c:invertIfNegative val="0"/>
          <c:cat>
            <c:numRef>
              <c:f>'Figure 1.12'!$AY$3:$AY$108</c:f>
              <c:numCache>
                <c:formatCode>General</c:formatCode>
                <c:ptCount val="106"/>
                <c:pt idx="0">
                  <c:v>2023</c:v>
                </c:pt>
                <c:pt idx="1">
                  <c:v>24</c:v>
                </c:pt>
                <c:pt idx="2">
                  <c:v>24</c:v>
                </c:pt>
                <c:pt idx="3">
                  <c:v>24</c:v>
                </c:pt>
                <c:pt idx="4">
                  <c:v>24</c:v>
                </c:pt>
                <c:pt idx="5">
                  <c:v>25</c:v>
                </c:pt>
                <c:pt idx="6">
                  <c:v>25</c:v>
                </c:pt>
                <c:pt idx="7">
                  <c:v>25</c:v>
                </c:pt>
                <c:pt idx="8">
                  <c:v>25</c:v>
                </c:pt>
                <c:pt idx="9">
                  <c:v>26</c:v>
                </c:pt>
                <c:pt idx="10">
                  <c:v>26</c:v>
                </c:pt>
                <c:pt idx="11">
                  <c:v>26</c:v>
                </c:pt>
                <c:pt idx="12">
                  <c:v>26</c:v>
                </c:pt>
                <c:pt idx="13">
                  <c:v>27</c:v>
                </c:pt>
                <c:pt idx="14">
                  <c:v>27</c:v>
                </c:pt>
                <c:pt idx="15">
                  <c:v>27</c:v>
                </c:pt>
                <c:pt idx="16">
                  <c:v>27</c:v>
                </c:pt>
                <c:pt idx="17">
                  <c:v>28</c:v>
                </c:pt>
                <c:pt idx="18">
                  <c:v>28</c:v>
                </c:pt>
                <c:pt idx="19">
                  <c:v>28</c:v>
                </c:pt>
                <c:pt idx="20">
                  <c:v>28</c:v>
                </c:pt>
                <c:pt idx="21">
                  <c:v>29</c:v>
                </c:pt>
                <c:pt idx="22">
                  <c:v>29</c:v>
                </c:pt>
                <c:pt idx="23">
                  <c:v>29</c:v>
                </c:pt>
                <c:pt idx="24">
                  <c:v>29</c:v>
                </c:pt>
                <c:pt idx="25">
                  <c:v>30</c:v>
                </c:pt>
                <c:pt idx="26">
                  <c:v>30</c:v>
                </c:pt>
                <c:pt idx="27">
                  <c:v>30</c:v>
                </c:pt>
                <c:pt idx="28">
                  <c:v>30</c:v>
                </c:pt>
                <c:pt idx="29">
                  <c:v>31</c:v>
                </c:pt>
                <c:pt idx="30">
                  <c:v>31</c:v>
                </c:pt>
                <c:pt idx="31">
                  <c:v>31</c:v>
                </c:pt>
                <c:pt idx="32">
                  <c:v>31</c:v>
                </c:pt>
                <c:pt idx="33">
                  <c:v>32</c:v>
                </c:pt>
                <c:pt idx="34">
                  <c:v>32</c:v>
                </c:pt>
                <c:pt idx="35">
                  <c:v>32</c:v>
                </c:pt>
                <c:pt idx="36">
                  <c:v>32</c:v>
                </c:pt>
                <c:pt idx="37">
                  <c:v>33</c:v>
                </c:pt>
                <c:pt idx="38">
                  <c:v>33</c:v>
                </c:pt>
                <c:pt idx="39">
                  <c:v>33</c:v>
                </c:pt>
                <c:pt idx="40">
                  <c:v>33</c:v>
                </c:pt>
                <c:pt idx="41">
                  <c:v>34</c:v>
                </c:pt>
                <c:pt idx="42">
                  <c:v>34</c:v>
                </c:pt>
                <c:pt idx="43">
                  <c:v>34</c:v>
                </c:pt>
                <c:pt idx="44">
                  <c:v>34</c:v>
                </c:pt>
                <c:pt idx="45">
                  <c:v>35</c:v>
                </c:pt>
                <c:pt idx="46">
                  <c:v>35</c:v>
                </c:pt>
                <c:pt idx="47">
                  <c:v>35</c:v>
                </c:pt>
                <c:pt idx="48">
                  <c:v>35</c:v>
                </c:pt>
                <c:pt idx="49">
                  <c:v>36</c:v>
                </c:pt>
                <c:pt idx="50">
                  <c:v>36</c:v>
                </c:pt>
                <c:pt idx="51">
                  <c:v>36</c:v>
                </c:pt>
                <c:pt idx="52">
                  <c:v>36</c:v>
                </c:pt>
                <c:pt idx="53">
                  <c:v>37</c:v>
                </c:pt>
                <c:pt idx="54">
                  <c:v>37</c:v>
                </c:pt>
                <c:pt idx="55">
                  <c:v>37</c:v>
                </c:pt>
                <c:pt idx="56">
                  <c:v>37</c:v>
                </c:pt>
                <c:pt idx="57">
                  <c:v>38</c:v>
                </c:pt>
                <c:pt idx="58">
                  <c:v>38</c:v>
                </c:pt>
                <c:pt idx="59">
                  <c:v>38</c:v>
                </c:pt>
                <c:pt idx="60">
                  <c:v>38</c:v>
                </c:pt>
                <c:pt idx="61">
                  <c:v>39</c:v>
                </c:pt>
                <c:pt idx="62">
                  <c:v>39</c:v>
                </c:pt>
                <c:pt idx="63">
                  <c:v>39</c:v>
                </c:pt>
                <c:pt idx="64">
                  <c:v>39</c:v>
                </c:pt>
                <c:pt idx="65">
                  <c:v>40</c:v>
                </c:pt>
                <c:pt idx="66">
                  <c:v>40</c:v>
                </c:pt>
                <c:pt idx="67">
                  <c:v>40</c:v>
                </c:pt>
                <c:pt idx="68">
                  <c:v>40</c:v>
                </c:pt>
                <c:pt idx="69">
                  <c:v>41</c:v>
                </c:pt>
                <c:pt idx="70">
                  <c:v>41</c:v>
                </c:pt>
                <c:pt idx="71">
                  <c:v>41</c:v>
                </c:pt>
                <c:pt idx="72">
                  <c:v>41</c:v>
                </c:pt>
                <c:pt idx="73">
                  <c:v>42</c:v>
                </c:pt>
                <c:pt idx="74">
                  <c:v>42</c:v>
                </c:pt>
                <c:pt idx="75">
                  <c:v>42</c:v>
                </c:pt>
                <c:pt idx="76">
                  <c:v>42</c:v>
                </c:pt>
                <c:pt idx="77">
                  <c:v>43</c:v>
                </c:pt>
                <c:pt idx="78">
                  <c:v>43</c:v>
                </c:pt>
                <c:pt idx="79">
                  <c:v>43</c:v>
                </c:pt>
                <c:pt idx="80">
                  <c:v>43</c:v>
                </c:pt>
                <c:pt idx="81">
                  <c:v>44</c:v>
                </c:pt>
                <c:pt idx="82">
                  <c:v>44</c:v>
                </c:pt>
                <c:pt idx="83">
                  <c:v>44</c:v>
                </c:pt>
                <c:pt idx="84">
                  <c:v>44</c:v>
                </c:pt>
                <c:pt idx="85">
                  <c:v>45</c:v>
                </c:pt>
                <c:pt idx="86">
                  <c:v>45</c:v>
                </c:pt>
                <c:pt idx="87">
                  <c:v>45</c:v>
                </c:pt>
                <c:pt idx="88">
                  <c:v>45</c:v>
                </c:pt>
                <c:pt idx="89">
                  <c:v>46</c:v>
                </c:pt>
                <c:pt idx="90">
                  <c:v>46</c:v>
                </c:pt>
                <c:pt idx="91">
                  <c:v>46</c:v>
                </c:pt>
                <c:pt idx="92">
                  <c:v>46</c:v>
                </c:pt>
                <c:pt idx="93">
                  <c:v>47</c:v>
                </c:pt>
                <c:pt idx="94">
                  <c:v>47</c:v>
                </c:pt>
                <c:pt idx="95">
                  <c:v>47</c:v>
                </c:pt>
                <c:pt idx="96">
                  <c:v>47</c:v>
                </c:pt>
                <c:pt idx="97">
                  <c:v>48</c:v>
                </c:pt>
                <c:pt idx="98">
                  <c:v>48</c:v>
                </c:pt>
                <c:pt idx="99">
                  <c:v>48</c:v>
                </c:pt>
                <c:pt idx="100">
                  <c:v>48</c:v>
                </c:pt>
                <c:pt idx="101">
                  <c:v>49</c:v>
                </c:pt>
                <c:pt idx="102">
                  <c:v>49</c:v>
                </c:pt>
                <c:pt idx="103">
                  <c:v>49</c:v>
                </c:pt>
                <c:pt idx="104">
                  <c:v>49</c:v>
                </c:pt>
                <c:pt idx="105">
                  <c:v>50</c:v>
                </c:pt>
              </c:numCache>
            </c:numRef>
          </c:cat>
          <c:val>
            <c:numRef>
              <c:f>'Figure 1.12'!$BC$3:$BC$108</c:f>
              <c:numCache>
                <c:formatCode>General</c:formatCode>
                <c:ptCount val="106"/>
                <c:pt idx="0">
                  <c:v>-0.79876482653543235</c:v>
                </c:pt>
                <c:pt idx="1">
                  <c:v>-0.79888002595793983</c:v>
                </c:pt>
                <c:pt idx="2">
                  <c:v>-0.79912466889798039</c:v>
                </c:pt>
                <c:pt idx="3">
                  <c:v>-0.79933313151404017</c:v>
                </c:pt>
                <c:pt idx="4">
                  <c:v>-0.79954821992304792</c:v>
                </c:pt>
                <c:pt idx="5">
                  <c:v>-0.79976581076813857</c:v>
                </c:pt>
                <c:pt idx="6">
                  <c:v>-0.79998638496146168</c:v>
                </c:pt>
                <c:pt idx="7">
                  <c:v>-0.80020981910929878</c:v>
                </c:pt>
                <c:pt idx="8">
                  <c:v>-0.80043596863860134</c:v>
                </c:pt>
                <c:pt idx="9">
                  <c:v>-0.80066464217086519</c:v>
                </c:pt>
                <c:pt idx="10">
                  <c:v>-0.80089562783456048</c:v>
                </c:pt>
                <c:pt idx="11">
                  <c:v>-0.8011287053253966</c:v>
                </c:pt>
                <c:pt idx="12">
                  <c:v>-0.80136365397964293</c:v>
                </c:pt>
                <c:pt idx="13">
                  <c:v>-0.8016002575254062</c:v>
                </c:pt>
                <c:pt idx="14">
                  <c:v>-0.80183830685402169</c:v>
                </c:pt>
                <c:pt idx="15">
                  <c:v>-0.80207760162604469</c:v>
                </c:pt>
                <c:pt idx="16">
                  <c:v>-0.80231795089319147</c:v>
                </c:pt>
                <c:pt idx="17">
                  <c:v>-0.80255917315876601</c:v>
                </c:pt>
                <c:pt idx="18">
                  <c:v>-0.80280109598816829</c:v>
                </c:pt>
                <c:pt idx="19">
                  <c:v>-0.80304355518384474</c:v>
                </c:pt>
                <c:pt idx="20">
                  <c:v>-0.80328639357963605</c:v>
                </c:pt>
                <c:pt idx="21">
                  <c:v>-0.80352945923919439</c:v>
                </c:pt>
                <c:pt idx="22">
                  <c:v>-0.80377260279776586</c:v>
                </c:pt>
                <c:pt idx="23">
                  <c:v>-0.80401567326427292</c:v>
                </c:pt>
                <c:pt idx="24">
                  <c:v>-0.80425851650575919</c:v>
                </c:pt>
                <c:pt idx="25">
                  <c:v>-0.80450097453730152</c:v>
                </c:pt>
                <c:pt idx="26">
                  <c:v>-0.80474288547272055</c:v>
                </c:pt>
                <c:pt idx="27">
                  <c:v>-0.80498410335626058</c:v>
                </c:pt>
                <c:pt idx="28">
                  <c:v>-0.80522413363872292</c:v>
                </c:pt>
                <c:pt idx="29">
                  <c:v>-0.80546309020707396</c:v>
                </c:pt>
                <c:pt idx="30">
                  <c:v>-0.80570057691981556</c:v>
                </c:pt>
                <c:pt idx="31">
                  <c:v>-0.80593639762662328</c:v>
                </c:pt>
                <c:pt idx="32">
                  <c:v>-0.80617067984202584</c:v>
                </c:pt>
                <c:pt idx="33">
                  <c:v>-0.80640295011564489</c:v>
                </c:pt>
                <c:pt idx="34">
                  <c:v>-0.80663324979468443</c:v>
                </c:pt>
                <c:pt idx="35">
                  <c:v>-0.80686140912243376</c:v>
                </c:pt>
                <c:pt idx="36">
                  <c:v>-0.80708728904193061</c:v>
                </c:pt>
                <c:pt idx="37">
                  <c:v>-0.80731074978370709</c:v>
                </c:pt>
                <c:pt idx="38">
                  <c:v>-0.8075316550124082</c:v>
                </c:pt>
                <c:pt idx="39">
                  <c:v>-0.80774987128198583</c:v>
                </c:pt>
                <c:pt idx="40">
                  <c:v>-0.80796526807875158</c:v>
                </c:pt>
                <c:pt idx="41">
                  <c:v>-0.80817771776478642</c:v>
                </c:pt>
                <c:pt idx="42">
                  <c:v>-0.80838709551887233</c:v>
                </c:pt>
                <c:pt idx="43">
                  <c:v>-0.80859327926767532</c:v>
                </c:pt>
                <c:pt idx="44">
                  <c:v>-0.80879614961288659</c:v>
                </c:pt>
                <c:pt idx="45">
                  <c:v>-0.80899558975778296</c:v>
                </c:pt>
                <c:pt idx="46">
                  <c:v>-0.80919148543625663</c:v>
                </c:pt>
                <c:pt idx="47">
                  <c:v>-0.80938372484679477</c:v>
                </c:pt>
                <c:pt idx="48">
                  <c:v>-0.80957219859320695</c:v>
                </c:pt>
                <c:pt idx="49">
                  <c:v>-0.80975679963362734</c:v>
                </c:pt>
                <c:pt idx="50">
                  <c:v>-0.80993742323883011</c:v>
                </c:pt>
                <c:pt idx="51">
                  <c:v>-0.81011396696053295</c:v>
                </c:pt>
                <c:pt idx="52">
                  <c:v>-0.81028633060986355</c:v>
                </c:pt>
                <c:pt idx="53">
                  <c:v>-0.81045441624607117</c:v>
                </c:pt>
                <c:pt idx="54">
                  <c:v>-0.81061812817525958</c:v>
                </c:pt>
                <c:pt idx="55">
                  <c:v>-0.81077737295872709</c:v>
                </c:pt>
                <c:pt idx="56">
                  <c:v>-0.81093205943015978</c:v>
                </c:pt>
                <c:pt idx="57">
                  <c:v>-0.81108209872099679</c:v>
                </c:pt>
                <c:pt idx="58">
                  <c:v>-0.81122740429310336</c:v>
                </c:pt>
                <c:pt idx="59">
                  <c:v>-0.81136789197784553</c:v>
                </c:pt>
                <c:pt idx="60">
                  <c:v>-0.81150348002042993</c:v>
                </c:pt>
                <c:pt idx="61">
                  <c:v>-0.81163408912853652</c:v>
                </c:pt>
                <c:pt idx="62">
                  <c:v>-0.81175964252421107</c:v>
                </c:pt>
                <c:pt idx="63">
                  <c:v>-0.81188006599798279</c:v>
                </c:pt>
                <c:pt idx="64">
                  <c:v>-0.81199528796403575</c:v>
                </c:pt>
                <c:pt idx="65">
                  <c:v>-0.81210523951547753</c:v>
                </c:pt>
                <c:pt idx="66">
                  <c:v>-0.81220985447872551</c:v>
                </c:pt>
                <c:pt idx="67">
                  <c:v>-0.81230906946607129</c:v>
                </c:pt>
                <c:pt idx="68">
                  <c:v>-0.81240282392537477</c:v>
                </c:pt>
                <c:pt idx="69">
                  <c:v>-0.81249106018607309</c:v>
                </c:pt>
                <c:pt idx="70">
                  <c:v>-0.81257372350067447</c:v>
                </c:pt>
                <c:pt idx="71">
                  <c:v>-0.81265076208096143</c:v>
                </c:pt>
                <c:pt idx="72">
                  <c:v>-0.81272212712801051</c:v>
                </c:pt>
                <c:pt idx="73">
                  <c:v>-0.81278777285537318</c:v>
                </c:pt>
                <c:pt idx="74">
                  <c:v>-0.81284765650473279</c:v>
                </c:pt>
                <c:pt idx="75">
                  <c:v>-0.81290173835339541</c:v>
                </c:pt>
                <c:pt idx="76">
                  <c:v>-0.81294998171284472</c:v>
                </c:pt>
                <c:pt idx="77">
                  <c:v>-0.81299235291780325</c:v>
                </c:pt>
                <c:pt idx="78">
                  <c:v>-0.81302882130520193</c:v>
                </c:pt>
                <c:pt idx="79">
                  <c:v>-0.81305935918247452</c:v>
                </c:pt>
                <c:pt idx="80">
                  <c:v>-0.81308394178444576</c:v>
                </c:pt>
                <c:pt idx="81">
                  <c:v>-0.81310254721828312</c:v>
                </c:pt>
                <c:pt idx="82">
                  <c:v>-0.81311515639590426</c:v>
                </c:pt>
                <c:pt idx="83">
                  <c:v>-0.81312175295325129</c:v>
                </c:pt>
                <c:pt idx="84">
                  <c:v>-0.8131223231556719</c:v>
                </c:pt>
                <c:pt idx="85">
                  <c:v>-0.81311685578885728</c:v>
                </c:pt>
                <c:pt idx="86">
                  <c:v>-0.81310534203472518</c:v>
                </c:pt>
                <c:pt idx="87">
                  <c:v>-0.81308777533169752</c:v>
                </c:pt>
                <c:pt idx="88">
                  <c:v>-0.81306415121874132</c:v>
                </c:pt>
                <c:pt idx="89">
                  <c:v>-0.81303446716289751</c:v>
                </c:pt>
                <c:pt idx="90">
                  <c:v>-0.81299872237021931</c:v>
                </c:pt>
                <c:pt idx="91">
                  <c:v>-0.81295691758050759</c:v>
                </c:pt>
                <c:pt idx="92">
                  <c:v>-0.81290905484681752</c:v>
                </c:pt>
                <c:pt idx="93">
                  <c:v>-0.81285513730212555</c:v>
                </c:pt>
                <c:pt idx="94">
                  <c:v>-0.81279516891741321</c:v>
                </c:pt>
                <c:pt idx="95">
                  <c:v>-0.81272915425855108</c:v>
                </c:pt>
                <c:pt idx="96">
                  <c:v>-0.8126570982541601</c:v>
                </c:pt>
                <c:pt idx="97">
                  <c:v>-0.81257900599469146</c:v>
                </c:pt>
                <c:pt idx="98">
                  <c:v>-0.81249488259536506</c:v>
                </c:pt>
                <c:pt idx="99">
                  <c:v>-0.81240473317540551</c:v>
                </c:pt>
                <c:pt idx="100">
                  <c:v>-0.81230856303723509</c:v>
                </c:pt>
                <c:pt idx="101">
                  <c:v>-0.81220637817924213</c:v>
                </c:pt>
                <c:pt idx="102">
                  <c:v>-0.81209818635464281</c:v>
                </c:pt>
                <c:pt idx="103">
                  <c:v>-0.81198399901430973</c:v>
                </c:pt>
                <c:pt idx="104">
                  <c:v>-0.81186383467248557</c:v>
                </c:pt>
                <c:pt idx="105">
                  <c:v>-0.81173772451204562</c:v>
                </c:pt>
              </c:numCache>
            </c:numRef>
          </c:val>
          <c:extLst>
            <c:ext xmlns:c16="http://schemas.microsoft.com/office/drawing/2014/chart" uri="{C3380CC4-5D6E-409C-BE32-E72D297353CC}">
              <c16:uniqueId val="{00000003-42F4-42CE-B037-D29D5E2BFBE6}"/>
            </c:ext>
          </c:extLst>
        </c:ser>
        <c:ser>
          <c:idx val="4"/>
          <c:order val="5"/>
          <c:tx>
            <c:strRef>
              <c:f>'Figure 1.12'!$BD$2</c:f>
              <c:strCache>
                <c:ptCount val="1"/>
                <c:pt idx="0">
                  <c:v>Targeted Transfers</c:v>
                </c:pt>
              </c:strCache>
            </c:strRef>
          </c:tx>
          <c:spPr>
            <a:solidFill>
              <a:srgbClr val="33E5FD"/>
            </a:solidFill>
            <a:ln>
              <a:noFill/>
            </a:ln>
            <a:effectLst/>
          </c:spPr>
          <c:invertIfNegative val="0"/>
          <c:cat>
            <c:numRef>
              <c:f>'Figure 1.12'!$AY$3:$AY$108</c:f>
              <c:numCache>
                <c:formatCode>General</c:formatCode>
                <c:ptCount val="106"/>
                <c:pt idx="0">
                  <c:v>2023</c:v>
                </c:pt>
                <c:pt idx="1">
                  <c:v>24</c:v>
                </c:pt>
                <c:pt idx="2">
                  <c:v>24</c:v>
                </c:pt>
                <c:pt idx="3">
                  <c:v>24</c:v>
                </c:pt>
                <c:pt idx="4">
                  <c:v>24</c:v>
                </c:pt>
                <c:pt idx="5">
                  <c:v>25</c:v>
                </c:pt>
                <c:pt idx="6">
                  <c:v>25</c:v>
                </c:pt>
                <c:pt idx="7">
                  <c:v>25</c:v>
                </c:pt>
                <c:pt idx="8">
                  <c:v>25</c:v>
                </c:pt>
                <c:pt idx="9">
                  <c:v>26</c:v>
                </c:pt>
                <c:pt idx="10">
                  <c:v>26</c:v>
                </c:pt>
                <c:pt idx="11">
                  <c:v>26</c:v>
                </c:pt>
                <c:pt idx="12">
                  <c:v>26</c:v>
                </c:pt>
                <c:pt idx="13">
                  <c:v>27</c:v>
                </c:pt>
                <c:pt idx="14">
                  <c:v>27</c:v>
                </c:pt>
                <c:pt idx="15">
                  <c:v>27</c:v>
                </c:pt>
                <c:pt idx="16">
                  <c:v>27</c:v>
                </c:pt>
                <c:pt idx="17">
                  <c:v>28</c:v>
                </c:pt>
                <c:pt idx="18">
                  <c:v>28</c:v>
                </c:pt>
                <c:pt idx="19">
                  <c:v>28</c:v>
                </c:pt>
                <c:pt idx="20">
                  <c:v>28</c:v>
                </c:pt>
                <c:pt idx="21">
                  <c:v>29</c:v>
                </c:pt>
                <c:pt idx="22">
                  <c:v>29</c:v>
                </c:pt>
                <c:pt idx="23">
                  <c:v>29</c:v>
                </c:pt>
                <c:pt idx="24">
                  <c:v>29</c:v>
                </c:pt>
                <c:pt idx="25">
                  <c:v>30</c:v>
                </c:pt>
                <c:pt idx="26">
                  <c:v>30</c:v>
                </c:pt>
                <c:pt idx="27">
                  <c:v>30</c:v>
                </c:pt>
                <c:pt idx="28">
                  <c:v>30</c:v>
                </c:pt>
                <c:pt idx="29">
                  <c:v>31</c:v>
                </c:pt>
                <c:pt idx="30">
                  <c:v>31</c:v>
                </c:pt>
                <c:pt idx="31">
                  <c:v>31</c:v>
                </c:pt>
                <c:pt idx="32">
                  <c:v>31</c:v>
                </c:pt>
                <c:pt idx="33">
                  <c:v>32</c:v>
                </c:pt>
                <c:pt idx="34">
                  <c:v>32</c:v>
                </c:pt>
                <c:pt idx="35">
                  <c:v>32</c:v>
                </c:pt>
                <c:pt idx="36">
                  <c:v>32</c:v>
                </c:pt>
                <c:pt idx="37">
                  <c:v>33</c:v>
                </c:pt>
                <c:pt idx="38">
                  <c:v>33</c:v>
                </c:pt>
                <c:pt idx="39">
                  <c:v>33</c:v>
                </c:pt>
                <c:pt idx="40">
                  <c:v>33</c:v>
                </c:pt>
                <c:pt idx="41">
                  <c:v>34</c:v>
                </c:pt>
                <c:pt idx="42">
                  <c:v>34</c:v>
                </c:pt>
                <c:pt idx="43">
                  <c:v>34</c:v>
                </c:pt>
                <c:pt idx="44">
                  <c:v>34</c:v>
                </c:pt>
                <c:pt idx="45">
                  <c:v>35</c:v>
                </c:pt>
                <c:pt idx="46">
                  <c:v>35</c:v>
                </c:pt>
                <c:pt idx="47">
                  <c:v>35</c:v>
                </c:pt>
                <c:pt idx="48">
                  <c:v>35</c:v>
                </c:pt>
                <c:pt idx="49">
                  <c:v>36</c:v>
                </c:pt>
                <c:pt idx="50">
                  <c:v>36</c:v>
                </c:pt>
                <c:pt idx="51">
                  <c:v>36</c:v>
                </c:pt>
                <c:pt idx="52">
                  <c:v>36</c:v>
                </c:pt>
                <c:pt idx="53">
                  <c:v>37</c:v>
                </c:pt>
                <c:pt idx="54">
                  <c:v>37</c:v>
                </c:pt>
                <c:pt idx="55">
                  <c:v>37</c:v>
                </c:pt>
                <c:pt idx="56">
                  <c:v>37</c:v>
                </c:pt>
                <c:pt idx="57">
                  <c:v>38</c:v>
                </c:pt>
                <c:pt idx="58">
                  <c:v>38</c:v>
                </c:pt>
                <c:pt idx="59">
                  <c:v>38</c:v>
                </c:pt>
                <c:pt idx="60">
                  <c:v>38</c:v>
                </c:pt>
                <c:pt idx="61">
                  <c:v>39</c:v>
                </c:pt>
                <c:pt idx="62">
                  <c:v>39</c:v>
                </c:pt>
                <c:pt idx="63">
                  <c:v>39</c:v>
                </c:pt>
                <c:pt idx="64">
                  <c:v>39</c:v>
                </c:pt>
                <c:pt idx="65">
                  <c:v>40</c:v>
                </c:pt>
                <c:pt idx="66">
                  <c:v>40</c:v>
                </c:pt>
                <c:pt idx="67">
                  <c:v>40</c:v>
                </c:pt>
                <c:pt idx="68">
                  <c:v>40</c:v>
                </c:pt>
                <c:pt idx="69">
                  <c:v>41</c:v>
                </c:pt>
                <c:pt idx="70">
                  <c:v>41</c:v>
                </c:pt>
                <c:pt idx="71">
                  <c:v>41</c:v>
                </c:pt>
                <c:pt idx="72">
                  <c:v>41</c:v>
                </c:pt>
                <c:pt idx="73">
                  <c:v>42</c:v>
                </c:pt>
                <c:pt idx="74">
                  <c:v>42</c:v>
                </c:pt>
                <c:pt idx="75">
                  <c:v>42</c:v>
                </c:pt>
                <c:pt idx="76">
                  <c:v>42</c:v>
                </c:pt>
                <c:pt idx="77">
                  <c:v>43</c:v>
                </c:pt>
                <c:pt idx="78">
                  <c:v>43</c:v>
                </c:pt>
                <c:pt idx="79">
                  <c:v>43</c:v>
                </c:pt>
                <c:pt idx="80">
                  <c:v>43</c:v>
                </c:pt>
                <c:pt idx="81">
                  <c:v>44</c:v>
                </c:pt>
                <c:pt idx="82">
                  <c:v>44</c:v>
                </c:pt>
                <c:pt idx="83">
                  <c:v>44</c:v>
                </c:pt>
                <c:pt idx="84">
                  <c:v>44</c:v>
                </c:pt>
                <c:pt idx="85">
                  <c:v>45</c:v>
                </c:pt>
                <c:pt idx="86">
                  <c:v>45</c:v>
                </c:pt>
                <c:pt idx="87">
                  <c:v>45</c:v>
                </c:pt>
                <c:pt idx="88">
                  <c:v>45</c:v>
                </c:pt>
                <c:pt idx="89">
                  <c:v>46</c:v>
                </c:pt>
                <c:pt idx="90">
                  <c:v>46</c:v>
                </c:pt>
                <c:pt idx="91">
                  <c:v>46</c:v>
                </c:pt>
                <c:pt idx="92">
                  <c:v>46</c:v>
                </c:pt>
                <c:pt idx="93">
                  <c:v>47</c:v>
                </c:pt>
                <c:pt idx="94">
                  <c:v>47</c:v>
                </c:pt>
                <c:pt idx="95">
                  <c:v>47</c:v>
                </c:pt>
                <c:pt idx="96">
                  <c:v>47</c:v>
                </c:pt>
                <c:pt idx="97">
                  <c:v>48</c:v>
                </c:pt>
                <c:pt idx="98">
                  <c:v>48</c:v>
                </c:pt>
                <c:pt idx="99">
                  <c:v>48</c:v>
                </c:pt>
                <c:pt idx="100">
                  <c:v>48</c:v>
                </c:pt>
                <c:pt idx="101">
                  <c:v>49</c:v>
                </c:pt>
                <c:pt idx="102">
                  <c:v>49</c:v>
                </c:pt>
                <c:pt idx="103">
                  <c:v>49</c:v>
                </c:pt>
                <c:pt idx="104">
                  <c:v>49</c:v>
                </c:pt>
                <c:pt idx="105">
                  <c:v>50</c:v>
                </c:pt>
              </c:numCache>
            </c:numRef>
          </c:cat>
          <c:val>
            <c:numRef>
              <c:f>'Figure 1.12'!$BD$3:$BD$108</c:f>
              <c:numCache>
                <c:formatCode>General</c:formatCode>
                <c:ptCount val="106"/>
                <c:pt idx="0">
                  <c:v>-3.4292334333012743E-2</c:v>
                </c:pt>
                <c:pt idx="1">
                  <c:v>-4.106330035470529E-2</c:v>
                </c:pt>
                <c:pt idx="2">
                  <c:v>-5.4530663934037382E-2</c:v>
                </c:pt>
                <c:pt idx="3">
                  <c:v>-6.7707231556627723E-2</c:v>
                </c:pt>
                <c:pt idx="4">
                  <c:v>-8.0538854881450517E-2</c:v>
                </c:pt>
                <c:pt idx="5">
                  <c:v>-9.3032132092650599E-2</c:v>
                </c:pt>
                <c:pt idx="6">
                  <c:v>-0.10518823028885549</c:v>
                </c:pt>
                <c:pt idx="7">
                  <c:v>-0.11700916650171733</c:v>
                </c:pt>
                <c:pt idx="8">
                  <c:v>-0.12849696125706389</c:v>
                </c:pt>
                <c:pt idx="9">
                  <c:v>-0.13965361224276696</c:v>
                </c:pt>
                <c:pt idx="10">
                  <c:v>-0.15048104471817536</c:v>
                </c:pt>
                <c:pt idx="11">
                  <c:v>-0.16098110096459006</c:v>
                </c:pt>
                <c:pt idx="12">
                  <c:v>-0.17115554543433742</c:v>
                </c:pt>
                <c:pt idx="13">
                  <c:v>-0.18100607826601012</c:v>
                </c:pt>
                <c:pt idx="14">
                  <c:v>-0.19053435236373306</c:v>
                </c:pt>
                <c:pt idx="15">
                  <c:v>-0.19974199155777617</c:v>
                </c:pt>
                <c:pt idx="16">
                  <c:v>-0.20863060861526728</c:v>
                </c:pt>
                <c:pt idx="17">
                  <c:v>-0.21720182252276743</c:v>
                </c:pt>
                <c:pt idx="18">
                  <c:v>-0.22545727484694056</c:v>
                </c:pt>
                <c:pt idx="19">
                  <c:v>-0.2333986451874539</c:v>
                </c:pt>
                <c:pt idx="20">
                  <c:v>-0.24102766577629664</c:v>
                </c:pt>
                <c:pt idx="21">
                  <c:v>-0.24834613550292028</c:v>
                </c:pt>
                <c:pt idx="22">
                  <c:v>-0.25535593375738275</c:v>
                </c:pt>
                <c:pt idx="23">
                  <c:v>-0.26205903463320779</c:v>
                </c:pt>
                <c:pt idx="24">
                  <c:v>-0.26845751936472373</c:v>
                </c:pt>
                <c:pt idx="25">
                  <c:v>-0.27455358778828698</c:v>
                </c:pt>
                <c:pt idx="26">
                  <c:v>-0.28034957172119168</c:v>
                </c:pt>
                <c:pt idx="27">
                  <c:v>-0.28584786943173279</c:v>
                </c:pt>
                <c:pt idx="28">
                  <c:v>-0.29105255874827984</c:v>
                </c:pt>
                <c:pt idx="29">
                  <c:v>-0.29598229348885008</c:v>
                </c:pt>
                <c:pt idx="30">
                  <c:v>-0.30064141627917806</c:v>
                </c:pt>
                <c:pt idx="31">
                  <c:v>-0.305033384283947</c:v>
                </c:pt>
                <c:pt idx="32">
                  <c:v>-0.30916021651806747</c:v>
                </c:pt>
                <c:pt idx="33">
                  <c:v>-0.3130094590607444</c:v>
                </c:pt>
                <c:pt idx="34">
                  <c:v>-0.31658308609889974</c:v>
                </c:pt>
                <c:pt idx="35">
                  <c:v>-0.31988414310792401</c:v>
                </c:pt>
                <c:pt idx="36">
                  <c:v>-0.32291569150977129</c:v>
                </c:pt>
                <c:pt idx="37">
                  <c:v>-0.32568094968562</c:v>
                </c:pt>
                <c:pt idx="38">
                  <c:v>-0.32818327652170898</c:v>
                </c:pt>
                <c:pt idx="39">
                  <c:v>-0.33042617487374992</c:v>
                </c:pt>
                <c:pt idx="40">
                  <c:v>-0.33241329162177047</c:v>
                </c:pt>
                <c:pt idx="41">
                  <c:v>-0.33414841742019963</c:v>
                </c:pt>
                <c:pt idx="42">
                  <c:v>-0.33563548575278379</c:v>
                </c:pt>
                <c:pt idx="43">
                  <c:v>-0.33687857136789801</c:v>
                </c:pt>
                <c:pt idx="44">
                  <c:v>-0.33788188810839193</c:v>
                </c:pt>
                <c:pt idx="45">
                  <c:v>-0.33864978616105523</c:v>
                </c:pt>
                <c:pt idx="46">
                  <c:v>-0.33918674875053789</c:v>
                </c:pt>
                <c:pt idx="47">
                  <c:v>-0.33949738830429865</c:v>
                </c:pt>
                <c:pt idx="48">
                  <c:v>-0.33958644211564337</c:v>
                </c:pt>
                <c:pt idx="49">
                  <c:v>-0.33945876753436466</c:v>
                </c:pt>
                <c:pt idx="50">
                  <c:v>-0.33911933671520489</c:v>
                </c:pt>
                <c:pt idx="51">
                  <c:v>-0.33857323095565095</c:v>
                </c:pt>
                <c:pt idx="52">
                  <c:v>-0.33782563465484794</c:v>
                </c:pt>
                <c:pt idx="53">
                  <c:v>-0.33688182892738405</c:v>
                </c:pt>
                <c:pt idx="54">
                  <c:v>-0.33574718490603417</c:v>
                </c:pt>
                <c:pt idx="55">
                  <c:v>-0.33442715676834855</c:v>
                </c:pt>
                <c:pt idx="56">
                  <c:v>-0.33292727452183635</c:v>
                </c:pt>
                <c:pt idx="57">
                  <c:v>-0.33125313658385935</c:v>
                </c:pt>
                <c:pt idx="58">
                  <c:v>-0.32941040219214379</c:v>
                </c:pt>
                <c:pt idx="59">
                  <c:v>-0.32740478368208992</c:v>
                </c:pt>
                <c:pt idx="60">
                  <c:v>-0.32524203866643486</c:v>
                </c:pt>
                <c:pt idx="61">
                  <c:v>-0.32292796215355102</c:v>
                </c:pt>
                <c:pt idx="62">
                  <c:v>-0.32046837863992905</c:v>
                </c:pt>
                <c:pt idx="63">
                  <c:v>-0.31786913421215524</c:v>
                </c:pt>
                <c:pt idx="64">
                  <c:v>-0.31513608869269472</c:v>
                </c:pt>
                <c:pt idx="65">
                  <c:v>-0.31227510786386814</c:v>
                </c:pt>
                <c:pt idx="66">
                  <c:v>-0.30929205580337726</c:v>
                </c:pt>
                <c:pt idx="67">
                  <c:v>-0.30619278736406763</c:v>
                </c:pt>
                <c:pt idx="68">
                  <c:v>-0.30298314082938149</c:v>
                </c:pt>
                <c:pt idx="69">
                  <c:v>-0.29966893077566836</c:v>
                </c:pt>
                <c:pt idx="70">
                  <c:v>-0.29625594117128518</c:v>
                </c:pt>
                <c:pt idx="71">
                  <c:v>-0.2927499187416045</c:v>
                </c:pt>
                <c:pt idx="72">
                  <c:v>-0.28915656662785028</c:v>
                </c:pt>
                <c:pt idx="73">
                  <c:v>-0.28548153836720813</c:v>
                </c:pt>
                <c:pt idx="74">
                  <c:v>-0.28173043222058702</c:v>
                </c:pt>
                <c:pt idx="75">
                  <c:v>-0.27790878587367218</c:v>
                </c:pt>
                <c:pt idx="76">
                  <c:v>-0.27402207153603708</c:v>
                </c:pt>
                <c:pt idx="77">
                  <c:v>-0.27007569146280463</c:v>
                </c:pt>
                <c:pt idx="78">
                  <c:v>-0.26607497392259338</c:v>
                </c:pt>
                <c:pt idx="79">
                  <c:v>-0.26202516963530342</c:v>
                </c:pt>
                <c:pt idx="80">
                  <c:v>-0.25793144870294926</c:v>
                </c:pt>
                <c:pt idx="81">
                  <c:v>-0.25379889805690203</c:v>
                </c:pt>
                <c:pt idx="82">
                  <c:v>-0.24963251944495901</c:v>
                </c:pt>
                <c:pt idx="83">
                  <c:v>-0.24543722798198198</c:v>
                </c:pt>
                <c:pt idx="84">
                  <c:v>-0.24121785128845075</c:v>
                </c:pt>
                <c:pt idx="85">
                  <c:v>-0.23697912924193176</c:v>
                </c:pt>
                <c:pt idx="86">
                  <c:v>-0.23272571436725709</c:v>
                </c:pt>
                <c:pt idx="87">
                  <c:v>-0.22846217289209103</c:v>
                </c:pt>
                <c:pt idx="88">
                  <c:v>-0.22419298649555874</c:v>
                </c:pt>
                <c:pt idx="89">
                  <c:v>-0.21992255477816325</c:v>
                </c:pt>
                <c:pt idx="90">
                  <c:v>-0.21565519848138648</c:v>
                </c:pt>
                <c:pt idx="91">
                  <c:v>-0.21139516348472531</c:v>
                </c:pt>
                <c:pt idx="92">
                  <c:v>-0.20714662560583441</c:v>
                </c:pt>
                <c:pt idx="93">
                  <c:v>-0.20291369622444599</c:v>
                </c:pt>
                <c:pt idx="94">
                  <c:v>-0.19870042874180671</c:v>
                </c:pt>
                <c:pt idx="95">
                  <c:v>-0.19451082587164858</c:v>
                </c:pt>
                <c:pt idx="96">
                  <c:v>-0.19034884773271044</c:v>
                </c:pt>
                <c:pt idx="97">
                  <c:v>-0.18621842066936467</c:v>
                </c:pt>
                <c:pt idx="98">
                  <c:v>-0.18212344665733993</c:v>
                </c:pt>
                <c:pt idx="99">
                  <c:v>-0.17806781304005659</c:v>
                </c:pt>
                <c:pt idx="100">
                  <c:v>-0.17405540216384108</c:v>
                </c:pt>
                <c:pt idx="101">
                  <c:v>-0.1700901001981826</c:v>
                </c:pt>
                <c:pt idx="102">
                  <c:v>-0.16617580398072163</c:v>
                </c:pt>
                <c:pt idx="103">
                  <c:v>-0.16231642401949897</c:v>
                </c:pt>
                <c:pt idx="104">
                  <c:v>-0.15851588065378364</c:v>
                </c:pt>
                <c:pt idx="105">
                  <c:v>-0.15477808880982213</c:v>
                </c:pt>
              </c:numCache>
            </c:numRef>
          </c:val>
          <c:extLst>
            <c:ext xmlns:c16="http://schemas.microsoft.com/office/drawing/2014/chart" uri="{C3380CC4-5D6E-409C-BE32-E72D297353CC}">
              <c16:uniqueId val="{00000004-42F4-42CE-B037-D29D5E2BFBE6}"/>
            </c:ext>
          </c:extLst>
        </c:ser>
        <c:dLbls>
          <c:showLegendKey val="0"/>
          <c:showVal val="0"/>
          <c:showCatName val="0"/>
          <c:showSerName val="0"/>
          <c:showPercent val="0"/>
          <c:showBubbleSize val="0"/>
        </c:dLbls>
        <c:gapWidth val="0"/>
        <c:overlap val="100"/>
        <c:axId val="717428816"/>
        <c:axId val="717422992"/>
        <c:extLst>
          <c:ext xmlns:c15="http://schemas.microsoft.com/office/drawing/2012/chart" uri="{02D57815-91ED-43cb-92C2-25804820EDAC}">
            <c15:filteredBarSeries>
              <c15:ser>
                <c:idx val="5"/>
                <c:order val="6"/>
                <c:tx>
                  <c:strRef>
                    <c:extLst>
                      <c:ext uri="{02D57815-91ED-43cb-92C2-25804820EDAC}">
                        <c15:formulaRef>
                          <c15:sqref>'Figure 1.12'!$BE$2</c15:sqref>
                        </c15:formulaRef>
                      </c:ext>
                    </c:extLst>
                    <c:strCache>
                      <c:ptCount val="1"/>
                    </c:strCache>
                  </c:strRef>
                </c:tx>
                <c:spPr>
                  <a:pattFill prst="pct90">
                    <a:fgClr>
                      <a:srgbClr val="7030A0"/>
                    </a:fgClr>
                    <a:bgClr>
                      <a:schemeClr val="bg1"/>
                    </a:bgClr>
                  </a:pattFill>
                  <a:ln>
                    <a:noFill/>
                  </a:ln>
                  <a:effectLst/>
                </c:spPr>
                <c:invertIfNegative val="0"/>
                <c:cat>
                  <c:numRef>
                    <c:extLst>
                      <c:ext uri="{02D57815-91ED-43cb-92C2-25804820EDAC}">
                        <c15:formulaRef>
                          <c15:sqref>'Figure 1.12'!$AY$3:$AY$108</c15:sqref>
                        </c15:formulaRef>
                      </c:ext>
                    </c:extLst>
                    <c:numCache>
                      <c:formatCode>General</c:formatCode>
                      <c:ptCount val="106"/>
                      <c:pt idx="0">
                        <c:v>2023</c:v>
                      </c:pt>
                      <c:pt idx="1">
                        <c:v>24</c:v>
                      </c:pt>
                      <c:pt idx="2">
                        <c:v>24</c:v>
                      </c:pt>
                      <c:pt idx="3">
                        <c:v>24</c:v>
                      </c:pt>
                      <c:pt idx="4">
                        <c:v>24</c:v>
                      </c:pt>
                      <c:pt idx="5">
                        <c:v>25</c:v>
                      </c:pt>
                      <c:pt idx="6">
                        <c:v>25</c:v>
                      </c:pt>
                      <c:pt idx="7">
                        <c:v>25</c:v>
                      </c:pt>
                      <c:pt idx="8">
                        <c:v>25</c:v>
                      </c:pt>
                      <c:pt idx="9">
                        <c:v>26</c:v>
                      </c:pt>
                      <c:pt idx="10">
                        <c:v>26</c:v>
                      </c:pt>
                      <c:pt idx="11">
                        <c:v>26</c:v>
                      </c:pt>
                      <c:pt idx="12">
                        <c:v>26</c:v>
                      </c:pt>
                      <c:pt idx="13">
                        <c:v>27</c:v>
                      </c:pt>
                      <c:pt idx="14">
                        <c:v>27</c:v>
                      </c:pt>
                      <c:pt idx="15">
                        <c:v>27</c:v>
                      </c:pt>
                      <c:pt idx="16">
                        <c:v>27</c:v>
                      </c:pt>
                      <c:pt idx="17">
                        <c:v>28</c:v>
                      </c:pt>
                      <c:pt idx="18">
                        <c:v>28</c:v>
                      </c:pt>
                      <c:pt idx="19">
                        <c:v>28</c:v>
                      </c:pt>
                      <c:pt idx="20">
                        <c:v>28</c:v>
                      </c:pt>
                      <c:pt idx="21">
                        <c:v>29</c:v>
                      </c:pt>
                      <c:pt idx="22">
                        <c:v>29</c:v>
                      </c:pt>
                      <c:pt idx="23">
                        <c:v>29</c:v>
                      </c:pt>
                      <c:pt idx="24">
                        <c:v>29</c:v>
                      </c:pt>
                      <c:pt idx="25">
                        <c:v>30</c:v>
                      </c:pt>
                      <c:pt idx="26">
                        <c:v>30</c:v>
                      </c:pt>
                      <c:pt idx="27">
                        <c:v>30</c:v>
                      </c:pt>
                      <c:pt idx="28">
                        <c:v>30</c:v>
                      </c:pt>
                      <c:pt idx="29">
                        <c:v>31</c:v>
                      </c:pt>
                      <c:pt idx="30">
                        <c:v>31</c:v>
                      </c:pt>
                      <c:pt idx="31">
                        <c:v>31</c:v>
                      </c:pt>
                      <c:pt idx="32">
                        <c:v>31</c:v>
                      </c:pt>
                      <c:pt idx="33">
                        <c:v>32</c:v>
                      </c:pt>
                      <c:pt idx="34">
                        <c:v>32</c:v>
                      </c:pt>
                      <c:pt idx="35">
                        <c:v>32</c:v>
                      </c:pt>
                      <c:pt idx="36">
                        <c:v>32</c:v>
                      </c:pt>
                      <c:pt idx="37">
                        <c:v>33</c:v>
                      </c:pt>
                      <c:pt idx="38">
                        <c:v>33</c:v>
                      </c:pt>
                      <c:pt idx="39">
                        <c:v>33</c:v>
                      </c:pt>
                      <c:pt idx="40">
                        <c:v>33</c:v>
                      </c:pt>
                      <c:pt idx="41">
                        <c:v>34</c:v>
                      </c:pt>
                      <c:pt idx="42">
                        <c:v>34</c:v>
                      </c:pt>
                      <c:pt idx="43">
                        <c:v>34</c:v>
                      </c:pt>
                      <c:pt idx="44">
                        <c:v>34</c:v>
                      </c:pt>
                      <c:pt idx="45">
                        <c:v>35</c:v>
                      </c:pt>
                      <c:pt idx="46">
                        <c:v>35</c:v>
                      </c:pt>
                      <c:pt idx="47">
                        <c:v>35</c:v>
                      </c:pt>
                      <c:pt idx="48">
                        <c:v>35</c:v>
                      </c:pt>
                      <c:pt idx="49">
                        <c:v>36</c:v>
                      </c:pt>
                      <c:pt idx="50">
                        <c:v>36</c:v>
                      </c:pt>
                      <c:pt idx="51">
                        <c:v>36</c:v>
                      </c:pt>
                      <c:pt idx="52">
                        <c:v>36</c:v>
                      </c:pt>
                      <c:pt idx="53">
                        <c:v>37</c:v>
                      </c:pt>
                      <c:pt idx="54">
                        <c:v>37</c:v>
                      </c:pt>
                      <c:pt idx="55">
                        <c:v>37</c:v>
                      </c:pt>
                      <c:pt idx="56">
                        <c:v>37</c:v>
                      </c:pt>
                      <c:pt idx="57">
                        <c:v>38</c:v>
                      </c:pt>
                      <c:pt idx="58">
                        <c:v>38</c:v>
                      </c:pt>
                      <c:pt idx="59">
                        <c:v>38</c:v>
                      </c:pt>
                      <c:pt idx="60">
                        <c:v>38</c:v>
                      </c:pt>
                      <c:pt idx="61">
                        <c:v>39</c:v>
                      </c:pt>
                      <c:pt idx="62">
                        <c:v>39</c:v>
                      </c:pt>
                      <c:pt idx="63">
                        <c:v>39</c:v>
                      </c:pt>
                      <c:pt idx="64">
                        <c:v>39</c:v>
                      </c:pt>
                      <c:pt idx="65">
                        <c:v>40</c:v>
                      </c:pt>
                      <c:pt idx="66">
                        <c:v>40</c:v>
                      </c:pt>
                      <c:pt idx="67">
                        <c:v>40</c:v>
                      </c:pt>
                      <c:pt idx="68">
                        <c:v>40</c:v>
                      </c:pt>
                      <c:pt idx="69">
                        <c:v>41</c:v>
                      </c:pt>
                      <c:pt idx="70">
                        <c:v>41</c:v>
                      </c:pt>
                      <c:pt idx="71">
                        <c:v>41</c:v>
                      </c:pt>
                      <c:pt idx="72">
                        <c:v>41</c:v>
                      </c:pt>
                      <c:pt idx="73">
                        <c:v>42</c:v>
                      </c:pt>
                      <c:pt idx="74">
                        <c:v>42</c:v>
                      </c:pt>
                      <c:pt idx="75">
                        <c:v>42</c:v>
                      </c:pt>
                      <c:pt idx="76">
                        <c:v>42</c:v>
                      </c:pt>
                      <c:pt idx="77">
                        <c:v>43</c:v>
                      </c:pt>
                      <c:pt idx="78">
                        <c:v>43</c:v>
                      </c:pt>
                      <c:pt idx="79">
                        <c:v>43</c:v>
                      </c:pt>
                      <c:pt idx="80">
                        <c:v>43</c:v>
                      </c:pt>
                      <c:pt idx="81">
                        <c:v>44</c:v>
                      </c:pt>
                      <c:pt idx="82">
                        <c:v>44</c:v>
                      </c:pt>
                      <c:pt idx="83">
                        <c:v>44</c:v>
                      </c:pt>
                      <c:pt idx="84">
                        <c:v>44</c:v>
                      </c:pt>
                      <c:pt idx="85">
                        <c:v>45</c:v>
                      </c:pt>
                      <c:pt idx="86">
                        <c:v>45</c:v>
                      </c:pt>
                      <c:pt idx="87">
                        <c:v>45</c:v>
                      </c:pt>
                      <c:pt idx="88">
                        <c:v>45</c:v>
                      </c:pt>
                      <c:pt idx="89">
                        <c:v>46</c:v>
                      </c:pt>
                      <c:pt idx="90">
                        <c:v>46</c:v>
                      </c:pt>
                      <c:pt idx="91">
                        <c:v>46</c:v>
                      </c:pt>
                      <c:pt idx="92">
                        <c:v>46</c:v>
                      </c:pt>
                      <c:pt idx="93">
                        <c:v>47</c:v>
                      </c:pt>
                      <c:pt idx="94">
                        <c:v>47</c:v>
                      </c:pt>
                      <c:pt idx="95">
                        <c:v>47</c:v>
                      </c:pt>
                      <c:pt idx="96">
                        <c:v>47</c:v>
                      </c:pt>
                      <c:pt idx="97">
                        <c:v>48</c:v>
                      </c:pt>
                      <c:pt idx="98">
                        <c:v>48</c:v>
                      </c:pt>
                      <c:pt idx="99">
                        <c:v>48</c:v>
                      </c:pt>
                      <c:pt idx="100">
                        <c:v>48</c:v>
                      </c:pt>
                      <c:pt idx="101">
                        <c:v>49</c:v>
                      </c:pt>
                      <c:pt idx="102">
                        <c:v>49</c:v>
                      </c:pt>
                      <c:pt idx="103">
                        <c:v>49</c:v>
                      </c:pt>
                      <c:pt idx="104">
                        <c:v>49</c:v>
                      </c:pt>
                      <c:pt idx="105">
                        <c:v>50</c:v>
                      </c:pt>
                    </c:numCache>
                  </c:numRef>
                </c:cat>
                <c:val>
                  <c:numRef>
                    <c:extLst>
                      <c:ext uri="{02D57815-91ED-43cb-92C2-25804820EDAC}">
                        <c15:formulaRef>
                          <c15:sqref>'Figure 1.12'!$BE$3:$BE$108</c15:sqref>
                        </c15:formulaRef>
                      </c:ext>
                    </c:extLst>
                    <c:numCache>
                      <c:formatCode>General</c:formatCode>
                      <c:ptCount val="106"/>
                    </c:numCache>
                  </c:numRef>
                </c:val>
                <c:extLst>
                  <c:ext xmlns:c16="http://schemas.microsoft.com/office/drawing/2014/chart" uri="{C3380CC4-5D6E-409C-BE32-E72D297353CC}">
                    <c16:uniqueId val="{00000006-42F4-42CE-B037-D29D5E2BFBE6}"/>
                  </c:ext>
                </c:extLst>
              </c15:ser>
            </c15:filteredBarSeries>
            <c15:filteredBarSeries>
              <c15:ser>
                <c:idx val="6"/>
                <c:order val="7"/>
                <c:tx>
                  <c:strRef>
                    <c:extLst xmlns:c15="http://schemas.microsoft.com/office/drawing/2012/chart">
                      <c:ext xmlns:c15="http://schemas.microsoft.com/office/drawing/2012/chart" uri="{02D57815-91ED-43cb-92C2-25804820EDAC}">
                        <c15:formulaRef>
                          <c15:sqref>'Figure 1.12'!$BF$2</c15:sqref>
                        </c15:formulaRef>
                      </c:ext>
                    </c:extLst>
                    <c:strCache>
                      <c:ptCount val="1"/>
                    </c:strCache>
                  </c:strRef>
                </c:tx>
                <c:spPr>
                  <a:solidFill>
                    <a:srgbClr val="C00000"/>
                  </a:solidFill>
                  <a:ln>
                    <a:noFill/>
                  </a:ln>
                  <a:effectLst/>
                </c:spPr>
                <c:invertIfNegative val="0"/>
                <c:cat>
                  <c:numRef>
                    <c:extLst xmlns:c15="http://schemas.microsoft.com/office/drawing/2012/chart">
                      <c:ext xmlns:c15="http://schemas.microsoft.com/office/drawing/2012/chart" uri="{02D57815-91ED-43cb-92C2-25804820EDAC}">
                        <c15:formulaRef>
                          <c15:sqref>'Figure 1.12'!$AY$3:$AY$108</c15:sqref>
                        </c15:formulaRef>
                      </c:ext>
                    </c:extLst>
                    <c:numCache>
                      <c:formatCode>General</c:formatCode>
                      <c:ptCount val="106"/>
                      <c:pt idx="0">
                        <c:v>2023</c:v>
                      </c:pt>
                      <c:pt idx="1">
                        <c:v>24</c:v>
                      </c:pt>
                      <c:pt idx="2">
                        <c:v>24</c:v>
                      </c:pt>
                      <c:pt idx="3">
                        <c:v>24</c:v>
                      </c:pt>
                      <c:pt idx="4">
                        <c:v>24</c:v>
                      </c:pt>
                      <c:pt idx="5">
                        <c:v>25</c:v>
                      </c:pt>
                      <c:pt idx="6">
                        <c:v>25</c:v>
                      </c:pt>
                      <c:pt idx="7">
                        <c:v>25</c:v>
                      </c:pt>
                      <c:pt idx="8">
                        <c:v>25</c:v>
                      </c:pt>
                      <c:pt idx="9">
                        <c:v>26</c:v>
                      </c:pt>
                      <c:pt idx="10">
                        <c:v>26</c:v>
                      </c:pt>
                      <c:pt idx="11">
                        <c:v>26</c:v>
                      </c:pt>
                      <c:pt idx="12">
                        <c:v>26</c:v>
                      </c:pt>
                      <c:pt idx="13">
                        <c:v>27</c:v>
                      </c:pt>
                      <c:pt idx="14">
                        <c:v>27</c:v>
                      </c:pt>
                      <c:pt idx="15">
                        <c:v>27</c:v>
                      </c:pt>
                      <c:pt idx="16">
                        <c:v>27</c:v>
                      </c:pt>
                      <c:pt idx="17">
                        <c:v>28</c:v>
                      </c:pt>
                      <c:pt idx="18">
                        <c:v>28</c:v>
                      </c:pt>
                      <c:pt idx="19">
                        <c:v>28</c:v>
                      </c:pt>
                      <c:pt idx="20">
                        <c:v>28</c:v>
                      </c:pt>
                      <c:pt idx="21">
                        <c:v>29</c:v>
                      </c:pt>
                      <c:pt idx="22">
                        <c:v>29</c:v>
                      </c:pt>
                      <c:pt idx="23">
                        <c:v>29</c:v>
                      </c:pt>
                      <c:pt idx="24">
                        <c:v>29</c:v>
                      </c:pt>
                      <c:pt idx="25">
                        <c:v>30</c:v>
                      </c:pt>
                      <c:pt idx="26">
                        <c:v>30</c:v>
                      </c:pt>
                      <c:pt idx="27">
                        <c:v>30</c:v>
                      </c:pt>
                      <c:pt idx="28">
                        <c:v>30</c:v>
                      </c:pt>
                      <c:pt idx="29">
                        <c:v>31</c:v>
                      </c:pt>
                      <c:pt idx="30">
                        <c:v>31</c:v>
                      </c:pt>
                      <c:pt idx="31">
                        <c:v>31</c:v>
                      </c:pt>
                      <c:pt idx="32">
                        <c:v>31</c:v>
                      </c:pt>
                      <c:pt idx="33">
                        <c:v>32</c:v>
                      </c:pt>
                      <c:pt idx="34">
                        <c:v>32</c:v>
                      </c:pt>
                      <c:pt idx="35">
                        <c:v>32</c:v>
                      </c:pt>
                      <c:pt idx="36">
                        <c:v>32</c:v>
                      </c:pt>
                      <c:pt idx="37">
                        <c:v>33</c:v>
                      </c:pt>
                      <c:pt idx="38">
                        <c:v>33</c:v>
                      </c:pt>
                      <c:pt idx="39">
                        <c:v>33</c:v>
                      </c:pt>
                      <c:pt idx="40">
                        <c:v>33</c:v>
                      </c:pt>
                      <c:pt idx="41">
                        <c:v>34</c:v>
                      </c:pt>
                      <c:pt idx="42">
                        <c:v>34</c:v>
                      </c:pt>
                      <c:pt idx="43">
                        <c:v>34</c:v>
                      </c:pt>
                      <c:pt idx="44">
                        <c:v>34</c:v>
                      </c:pt>
                      <c:pt idx="45">
                        <c:v>35</c:v>
                      </c:pt>
                      <c:pt idx="46">
                        <c:v>35</c:v>
                      </c:pt>
                      <c:pt idx="47">
                        <c:v>35</c:v>
                      </c:pt>
                      <c:pt idx="48">
                        <c:v>35</c:v>
                      </c:pt>
                      <c:pt idx="49">
                        <c:v>36</c:v>
                      </c:pt>
                      <c:pt idx="50">
                        <c:v>36</c:v>
                      </c:pt>
                      <c:pt idx="51">
                        <c:v>36</c:v>
                      </c:pt>
                      <c:pt idx="52">
                        <c:v>36</c:v>
                      </c:pt>
                      <c:pt idx="53">
                        <c:v>37</c:v>
                      </c:pt>
                      <c:pt idx="54">
                        <c:v>37</c:v>
                      </c:pt>
                      <c:pt idx="55">
                        <c:v>37</c:v>
                      </c:pt>
                      <c:pt idx="56">
                        <c:v>37</c:v>
                      </c:pt>
                      <c:pt idx="57">
                        <c:v>38</c:v>
                      </c:pt>
                      <c:pt idx="58">
                        <c:v>38</c:v>
                      </c:pt>
                      <c:pt idx="59">
                        <c:v>38</c:v>
                      </c:pt>
                      <c:pt idx="60">
                        <c:v>38</c:v>
                      </c:pt>
                      <c:pt idx="61">
                        <c:v>39</c:v>
                      </c:pt>
                      <c:pt idx="62">
                        <c:v>39</c:v>
                      </c:pt>
                      <c:pt idx="63">
                        <c:v>39</c:v>
                      </c:pt>
                      <c:pt idx="64">
                        <c:v>39</c:v>
                      </c:pt>
                      <c:pt idx="65">
                        <c:v>40</c:v>
                      </c:pt>
                      <c:pt idx="66">
                        <c:v>40</c:v>
                      </c:pt>
                      <c:pt idx="67">
                        <c:v>40</c:v>
                      </c:pt>
                      <c:pt idx="68">
                        <c:v>40</c:v>
                      </c:pt>
                      <c:pt idx="69">
                        <c:v>41</c:v>
                      </c:pt>
                      <c:pt idx="70">
                        <c:v>41</c:v>
                      </c:pt>
                      <c:pt idx="71">
                        <c:v>41</c:v>
                      </c:pt>
                      <c:pt idx="72">
                        <c:v>41</c:v>
                      </c:pt>
                      <c:pt idx="73">
                        <c:v>42</c:v>
                      </c:pt>
                      <c:pt idx="74">
                        <c:v>42</c:v>
                      </c:pt>
                      <c:pt idx="75">
                        <c:v>42</c:v>
                      </c:pt>
                      <c:pt idx="76">
                        <c:v>42</c:v>
                      </c:pt>
                      <c:pt idx="77">
                        <c:v>43</c:v>
                      </c:pt>
                      <c:pt idx="78">
                        <c:v>43</c:v>
                      </c:pt>
                      <c:pt idx="79">
                        <c:v>43</c:v>
                      </c:pt>
                      <c:pt idx="80">
                        <c:v>43</c:v>
                      </c:pt>
                      <c:pt idx="81">
                        <c:v>44</c:v>
                      </c:pt>
                      <c:pt idx="82">
                        <c:v>44</c:v>
                      </c:pt>
                      <c:pt idx="83">
                        <c:v>44</c:v>
                      </c:pt>
                      <c:pt idx="84">
                        <c:v>44</c:v>
                      </c:pt>
                      <c:pt idx="85">
                        <c:v>45</c:v>
                      </c:pt>
                      <c:pt idx="86">
                        <c:v>45</c:v>
                      </c:pt>
                      <c:pt idx="87">
                        <c:v>45</c:v>
                      </c:pt>
                      <c:pt idx="88">
                        <c:v>45</c:v>
                      </c:pt>
                      <c:pt idx="89">
                        <c:v>46</c:v>
                      </c:pt>
                      <c:pt idx="90">
                        <c:v>46</c:v>
                      </c:pt>
                      <c:pt idx="91">
                        <c:v>46</c:v>
                      </c:pt>
                      <c:pt idx="92">
                        <c:v>46</c:v>
                      </c:pt>
                      <c:pt idx="93">
                        <c:v>47</c:v>
                      </c:pt>
                      <c:pt idx="94">
                        <c:v>47</c:v>
                      </c:pt>
                      <c:pt idx="95">
                        <c:v>47</c:v>
                      </c:pt>
                      <c:pt idx="96">
                        <c:v>47</c:v>
                      </c:pt>
                      <c:pt idx="97">
                        <c:v>48</c:v>
                      </c:pt>
                      <c:pt idx="98">
                        <c:v>48</c:v>
                      </c:pt>
                      <c:pt idx="99">
                        <c:v>48</c:v>
                      </c:pt>
                      <c:pt idx="100">
                        <c:v>48</c:v>
                      </c:pt>
                      <c:pt idx="101">
                        <c:v>49</c:v>
                      </c:pt>
                      <c:pt idx="102">
                        <c:v>49</c:v>
                      </c:pt>
                      <c:pt idx="103">
                        <c:v>49</c:v>
                      </c:pt>
                      <c:pt idx="104">
                        <c:v>49</c:v>
                      </c:pt>
                      <c:pt idx="105">
                        <c:v>50</c:v>
                      </c:pt>
                    </c:numCache>
                  </c:numRef>
                </c:cat>
                <c:val>
                  <c:numRef>
                    <c:extLst xmlns:c15="http://schemas.microsoft.com/office/drawing/2012/chart">
                      <c:ext xmlns:c15="http://schemas.microsoft.com/office/drawing/2012/chart" uri="{02D57815-91ED-43cb-92C2-25804820EDAC}">
                        <c15:formulaRef>
                          <c15:sqref>'Figure 1.12'!$BF$3:$BF$108</c15:sqref>
                        </c15:formulaRef>
                      </c:ext>
                    </c:extLst>
                    <c:numCache>
                      <c:formatCode>General</c:formatCode>
                      <c:ptCount val="106"/>
                    </c:numCache>
                  </c:numRef>
                </c:val>
                <c:extLst xmlns:c15="http://schemas.microsoft.com/office/drawing/2012/chart">
                  <c:ext xmlns:c16="http://schemas.microsoft.com/office/drawing/2014/chart" uri="{C3380CC4-5D6E-409C-BE32-E72D297353CC}">
                    <c16:uniqueId val="{00000007-42F4-42CE-B037-D29D5E2BFBE6}"/>
                  </c:ext>
                </c:extLst>
              </c15:ser>
            </c15:filteredBarSeries>
          </c:ext>
        </c:extLst>
      </c:barChart>
      <c:lineChart>
        <c:grouping val="standard"/>
        <c:varyColors val="0"/>
        <c:ser>
          <c:idx val="7"/>
          <c:order val="4"/>
          <c:tx>
            <c:strRef>
              <c:f>'Figure 1.12'!$BG$2</c:f>
              <c:strCache>
                <c:ptCount val="1"/>
                <c:pt idx="0">
                  <c:v>Primary Balance</c:v>
                </c:pt>
              </c:strCache>
            </c:strRef>
          </c:tx>
          <c:spPr>
            <a:ln w="25400" cap="rnd">
              <a:solidFill>
                <a:schemeClr val="tx1"/>
              </a:solidFill>
              <a:round/>
            </a:ln>
            <a:effectLst/>
          </c:spPr>
          <c:marker>
            <c:symbol val="none"/>
          </c:marker>
          <c:cat>
            <c:numRef>
              <c:f>'Figure 1.12'!$AY$3:$AY$108</c:f>
              <c:numCache>
                <c:formatCode>General</c:formatCode>
                <c:ptCount val="106"/>
                <c:pt idx="0">
                  <c:v>2023</c:v>
                </c:pt>
                <c:pt idx="1">
                  <c:v>24</c:v>
                </c:pt>
                <c:pt idx="2">
                  <c:v>24</c:v>
                </c:pt>
                <c:pt idx="3">
                  <c:v>24</c:v>
                </c:pt>
                <c:pt idx="4">
                  <c:v>24</c:v>
                </c:pt>
                <c:pt idx="5">
                  <c:v>25</c:v>
                </c:pt>
                <c:pt idx="6">
                  <c:v>25</c:v>
                </c:pt>
                <c:pt idx="7">
                  <c:v>25</c:v>
                </c:pt>
                <c:pt idx="8">
                  <c:v>25</c:v>
                </c:pt>
                <c:pt idx="9">
                  <c:v>26</c:v>
                </c:pt>
                <c:pt idx="10">
                  <c:v>26</c:v>
                </c:pt>
                <c:pt idx="11">
                  <c:v>26</c:v>
                </c:pt>
                <c:pt idx="12">
                  <c:v>26</c:v>
                </c:pt>
                <c:pt idx="13">
                  <c:v>27</c:v>
                </c:pt>
                <c:pt idx="14">
                  <c:v>27</c:v>
                </c:pt>
                <c:pt idx="15">
                  <c:v>27</c:v>
                </c:pt>
                <c:pt idx="16">
                  <c:v>27</c:v>
                </c:pt>
                <c:pt idx="17">
                  <c:v>28</c:v>
                </c:pt>
                <c:pt idx="18">
                  <c:v>28</c:v>
                </c:pt>
                <c:pt idx="19">
                  <c:v>28</c:v>
                </c:pt>
                <c:pt idx="20">
                  <c:v>28</c:v>
                </c:pt>
                <c:pt idx="21">
                  <c:v>29</c:v>
                </c:pt>
                <c:pt idx="22">
                  <c:v>29</c:v>
                </c:pt>
                <c:pt idx="23">
                  <c:v>29</c:v>
                </c:pt>
                <c:pt idx="24">
                  <c:v>29</c:v>
                </c:pt>
                <c:pt idx="25">
                  <c:v>30</c:v>
                </c:pt>
                <c:pt idx="26">
                  <c:v>30</c:v>
                </c:pt>
                <c:pt idx="27">
                  <c:v>30</c:v>
                </c:pt>
                <c:pt idx="28">
                  <c:v>30</c:v>
                </c:pt>
                <c:pt idx="29">
                  <c:v>31</c:v>
                </c:pt>
                <c:pt idx="30">
                  <c:v>31</c:v>
                </c:pt>
                <c:pt idx="31">
                  <c:v>31</c:v>
                </c:pt>
                <c:pt idx="32">
                  <c:v>31</c:v>
                </c:pt>
                <c:pt idx="33">
                  <c:v>32</c:v>
                </c:pt>
                <c:pt idx="34">
                  <c:v>32</c:v>
                </c:pt>
                <c:pt idx="35">
                  <c:v>32</c:v>
                </c:pt>
                <c:pt idx="36">
                  <c:v>32</c:v>
                </c:pt>
                <c:pt idx="37">
                  <c:v>33</c:v>
                </c:pt>
                <c:pt idx="38">
                  <c:v>33</c:v>
                </c:pt>
                <c:pt idx="39">
                  <c:v>33</c:v>
                </c:pt>
                <c:pt idx="40">
                  <c:v>33</c:v>
                </c:pt>
                <c:pt idx="41">
                  <c:v>34</c:v>
                </c:pt>
                <c:pt idx="42">
                  <c:v>34</c:v>
                </c:pt>
                <c:pt idx="43">
                  <c:v>34</c:v>
                </c:pt>
                <c:pt idx="44">
                  <c:v>34</c:v>
                </c:pt>
                <c:pt idx="45">
                  <c:v>35</c:v>
                </c:pt>
                <c:pt idx="46">
                  <c:v>35</c:v>
                </c:pt>
                <c:pt idx="47">
                  <c:v>35</c:v>
                </c:pt>
                <c:pt idx="48">
                  <c:v>35</c:v>
                </c:pt>
                <c:pt idx="49">
                  <c:v>36</c:v>
                </c:pt>
                <c:pt idx="50">
                  <c:v>36</c:v>
                </c:pt>
                <c:pt idx="51">
                  <c:v>36</c:v>
                </c:pt>
                <c:pt idx="52">
                  <c:v>36</c:v>
                </c:pt>
                <c:pt idx="53">
                  <c:v>37</c:v>
                </c:pt>
                <c:pt idx="54">
                  <c:v>37</c:v>
                </c:pt>
                <c:pt idx="55">
                  <c:v>37</c:v>
                </c:pt>
                <c:pt idx="56">
                  <c:v>37</c:v>
                </c:pt>
                <c:pt idx="57">
                  <c:v>38</c:v>
                </c:pt>
                <c:pt idx="58">
                  <c:v>38</c:v>
                </c:pt>
                <c:pt idx="59">
                  <c:v>38</c:v>
                </c:pt>
                <c:pt idx="60">
                  <c:v>38</c:v>
                </c:pt>
                <c:pt idx="61">
                  <c:v>39</c:v>
                </c:pt>
                <c:pt idx="62">
                  <c:v>39</c:v>
                </c:pt>
                <c:pt idx="63">
                  <c:v>39</c:v>
                </c:pt>
                <c:pt idx="64">
                  <c:v>39</c:v>
                </c:pt>
                <c:pt idx="65">
                  <c:v>40</c:v>
                </c:pt>
                <c:pt idx="66">
                  <c:v>40</c:v>
                </c:pt>
                <c:pt idx="67">
                  <c:v>40</c:v>
                </c:pt>
                <c:pt idx="68">
                  <c:v>40</c:v>
                </c:pt>
                <c:pt idx="69">
                  <c:v>41</c:v>
                </c:pt>
                <c:pt idx="70">
                  <c:v>41</c:v>
                </c:pt>
                <c:pt idx="71">
                  <c:v>41</c:v>
                </c:pt>
                <c:pt idx="72">
                  <c:v>41</c:v>
                </c:pt>
                <c:pt idx="73">
                  <c:v>42</c:v>
                </c:pt>
                <c:pt idx="74">
                  <c:v>42</c:v>
                </c:pt>
                <c:pt idx="75">
                  <c:v>42</c:v>
                </c:pt>
                <c:pt idx="76">
                  <c:v>42</c:v>
                </c:pt>
                <c:pt idx="77">
                  <c:v>43</c:v>
                </c:pt>
                <c:pt idx="78">
                  <c:v>43</c:v>
                </c:pt>
                <c:pt idx="79">
                  <c:v>43</c:v>
                </c:pt>
                <c:pt idx="80">
                  <c:v>43</c:v>
                </c:pt>
                <c:pt idx="81">
                  <c:v>44</c:v>
                </c:pt>
                <c:pt idx="82">
                  <c:v>44</c:v>
                </c:pt>
                <c:pt idx="83">
                  <c:v>44</c:v>
                </c:pt>
                <c:pt idx="84">
                  <c:v>44</c:v>
                </c:pt>
                <c:pt idx="85">
                  <c:v>45</c:v>
                </c:pt>
                <c:pt idx="86">
                  <c:v>45</c:v>
                </c:pt>
                <c:pt idx="87">
                  <c:v>45</c:v>
                </c:pt>
                <c:pt idx="88">
                  <c:v>45</c:v>
                </c:pt>
                <c:pt idx="89">
                  <c:v>46</c:v>
                </c:pt>
                <c:pt idx="90">
                  <c:v>46</c:v>
                </c:pt>
                <c:pt idx="91">
                  <c:v>46</c:v>
                </c:pt>
                <c:pt idx="92">
                  <c:v>46</c:v>
                </c:pt>
                <c:pt idx="93">
                  <c:v>47</c:v>
                </c:pt>
                <c:pt idx="94">
                  <c:v>47</c:v>
                </c:pt>
                <c:pt idx="95">
                  <c:v>47</c:v>
                </c:pt>
                <c:pt idx="96">
                  <c:v>47</c:v>
                </c:pt>
                <c:pt idx="97">
                  <c:v>48</c:v>
                </c:pt>
                <c:pt idx="98">
                  <c:v>48</c:v>
                </c:pt>
                <c:pt idx="99">
                  <c:v>48</c:v>
                </c:pt>
                <c:pt idx="100">
                  <c:v>48</c:v>
                </c:pt>
                <c:pt idx="101">
                  <c:v>49</c:v>
                </c:pt>
                <c:pt idx="102">
                  <c:v>49</c:v>
                </c:pt>
                <c:pt idx="103">
                  <c:v>49</c:v>
                </c:pt>
                <c:pt idx="104">
                  <c:v>49</c:v>
                </c:pt>
                <c:pt idx="105">
                  <c:v>50</c:v>
                </c:pt>
              </c:numCache>
            </c:numRef>
          </c:cat>
          <c:val>
            <c:numRef>
              <c:f>'Figure 1.12'!$BG$3:$BG$108</c:f>
              <c:numCache>
                <c:formatCode>General</c:formatCode>
                <c:ptCount val="106"/>
                <c:pt idx="0">
                  <c:v>-0.90875388618720676</c:v>
                </c:pt>
                <c:pt idx="1">
                  <c:v>-0.8964280737709418</c:v>
                </c:pt>
                <c:pt idx="2">
                  <c:v>-0.87247699169747994</c:v>
                </c:pt>
                <c:pt idx="3">
                  <c:v>-0.84740710092159699</c:v>
                </c:pt>
                <c:pt idx="4">
                  <c:v>-0.82308171846376266</c:v>
                </c:pt>
                <c:pt idx="5">
                  <c:v>-0.79930734382032265</c:v>
                </c:pt>
                <c:pt idx="6">
                  <c:v>-0.77609653749565422</c:v>
                </c:pt>
                <c:pt idx="7">
                  <c:v>-0.7534432506758032</c:v>
                </c:pt>
                <c:pt idx="8">
                  <c:v>-0.73134477103270834</c:v>
                </c:pt>
                <c:pt idx="9">
                  <c:v>-0.70979901767985498</c:v>
                </c:pt>
                <c:pt idx="10">
                  <c:v>-0.68880448378607728</c:v>
                </c:pt>
                <c:pt idx="11">
                  <c:v>-0.66835999734860185</c:v>
                </c:pt>
                <c:pt idx="12">
                  <c:v>-0.64846457338283314</c:v>
                </c:pt>
                <c:pt idx="13">
                  <c:v>-0.6291173067838518</c:v>
                </c:pt>
                <c:pt idx="14">
                  <c:v>-0.61031729604059026</c:v>
                </c:pt>
                <c:pt idx="15">
                  <c:v>-0.59206358773151802</c:v>
                </c:pt>
                <c:pt idx="16">
                  <c:v>-0.574355135756771</c:v>
                </c:pt>
                <c:pt idx="17">
                  <c:v>-0.55719077117041649</c:v>
                </c:pt>
                <c:pt idx="18">
                  <c:v>-0.54056917989223474</c:v>
                </c:pt>
                <c:pt idx="19">
                  <c:v>-0.52448888666647309</c:v>
                </c:pt>
                <c:pt idx="20">
                  <c:v>-0.50894824425763241</c:v>
                </c:pt>
                <c:pt idx="21">
                  <c:v>-0.49394542624102677</c:v>
                </c:pt>
                <c:pt idx="22">
                  <c:v>-0.47947842047079792</c:v>
                </c:pt>
                <c:pt idx="23">
                  <c:v>-0.46554502577370516</c:v>
                </c:pt>
                <c:pt idx="24">
                  <c:v>-0.45214285990759795</c:v>
                </c:pt>
                <c:pt idx="25">
                  <c:v>-0.43926937988964121</c:v>
                </c:pt>
                <c:pt idx="26">
                  <c:v>-0.42692181056883349</c:v>
                </c:pt>
                <c:pt idx="27">
                  <c:v>-0.41509955799364451</c:v>
                </c:pt>
                <c:pt idx="28">
                  <c:v>-0.403753109592069</c:v>
                </c:pt>
                <c:pt idx="29">
                  <c:v>-0.39269024260399732</c:v>
                </c:pt>
                <c:pt idx="30">
                  <c:v>-0.38188193268309101</c:v>
                </c:pt>
                <c:pt idx="31">
                  <c:v>-0.37132434500948452</c:v>
                </c:pt>
                <c:pt idx="32">
                  <c:v>-0.3610586563935515</c:v>
                </c:pt>
                <c:pt idx="33">
                  <c:v>-0.35126887238153959</c:v>
                </c:pt>
                <c:pt idx="34">
                  <c:v>-0.34197544096009069</c:v>
                </c:pt>
                <c:pt idx="35">
                  <c:v>-0.33317089796936905</c:v>
                </c:pt>
                <c:pt idx="36">
                  <c:v>-0.32485110485613788</c:v>
                </c:pt>
                <c:pt idx="37">
                  <c:v>-0.31701118210521184</c:v>
                </c:pt>
                <c:pt idx="38">
                  <c:v>-0.30964603907482346</c:v>
                </c:pt>
                <c:pt idx="39">
                  <c:v>-0.30275030417539461</c:v>
                </c:pt>
                <c:pt idx="40">
                  <c:v>-0.29631833510760597</c:v>
                </c:pt>
                <c:pt idx="41">
                  <c:v>-0.29034421979562453</c:v>
                </c:pt>
                <c:pt idx="42">
                  <c:v>-0.28482177976292544</c:v>
                </c:pt>
                <c:pt idx="43">
                  <c:v>-0.27974457434108047</c:v>
                </c:pt>
                <c:pt idx="44">
                  <c:v>-0.27510590587285988</c:v>
                </c:pt>
                <c:pt idx="45">
                  <c:v>-0.27089882582732627</c:v>
                </c:pt>
                <c:pt idx="46">
                  <c:v>-0.26711614177815235</c:v>
                </c:pt>
                <c:pt idx="47">
                  <c:v>-0.26375042518912706</c:v>
                </c:pt>
                <c:pt idx="48">
                  <c:v>-0.2607940199543517</c:v>
                </c:pt>
                <c:pt idx="49">
                  <c:v>-0.25823905163384431</c:v>
                </c:pt>
                <c:pt idx="50">
                  <c:v>-0.25607743732908161</c:v>
                </c:pt>
                <c:pt idx="51">
                  <c:v>-0.25430089614065932</c:v>
                </c:pt>
                <c:pt idx="52">
                  <c:v>-0.2529009601543295</c:v>
                </c:pt>
                <c:pt idx="53">
                  <c:v>-0.25186898589601303</c:v>
                </c:pt>
                <c:pt idx="54">
                  <c:v>-0.25119616619995122</c:v>
                </c:pt>
                <c:pt idx="55">
                  <c:v>-0.25087354243341697</c:v>
                </c:pt>
                <c:pt idx="56">
                  <c:v>-0.25089201702480368</c:v>
                </c:pt>
                <c:pt idx="57">
                  <c:v>-0.25124236623711904</c:v>
                </c:pt>
                <c:pt idx="58">
                  <c:v>-0.25191525313344432</c:v>
                </c:pt>
                <c:pt idx="59">
                  <c:v>-0.25290124067897402</c:v>
                </c:pt>
                <c:pt idx="60">
                  <c:v>-0.25419080492972035</c:v>
                </c:pt>
                <c:pt idx="61">
                  <c:v>-0.25577434825188194</c:v>
                </c:pt>
                <c:pt idx="62">
                  <c:v>-0.2576422125223794</c:v>
                </c:pt>
                <c:pt idx="63">
                  <c:v>-0.25978469225823486</c:v>
                </c:pt>
                <c:pt idx="64">
                  <c:v>-0.26219204762785353</c:v>
                </c:pt>
                <c:pt idx="65">
                  <c:v>-0.26485451729422083</c:v>
                </c:pt>
                <c:pt idx="66">
                  <c:v>-0.26776233104298253</c:v>
                </c:pt>
                <c:pt idx="67">
                  <c:v>-0.2709057221489154</c:v>
                </c:pt>
                <c:pt idx="68">
                  <c:v>-0.27427493943897929</c:v>
                </c:pt>
                <c:pt idx="69">
                  <c:v>-0.27786025900612432</c:v>
                </c:pt>
                <c:pt idx="70">
                  <c:v>-0.28165199553360476</c:v>
                </c:pt>
                <c:pt idx="71">
                  <c:v>-0.28564051318826933</c:v>
                </c:pt>
                <c:pt idx="72">
                  <c:v>-0.28981623604619122</c:v>
                </c:pt>
                <c:pt idx="73">
                  <c:v>-0.29416965801161465</c:v>
                </c:pt>
                <c:pt idx="74">
                  <c:v>-0.29869135219351972</c:v>
                </c:pt>
                <c:pt idx="75">
                  <c:v>-0.30337197970446717</c:v>
                </c:pt>
                <c:pt idx="76">
                  <c:v>-0.30820229785012343</c:v>
                </c:pt>
                <c:pt idx="77">
                  <c:v>-0.31317316767484427</c:v>
                </c:pt>
                <c:pt idx="78">
                  <c:v>-0.31827556083390907</c:v>
                </c:pt>
                <c:pt idx="79">
                  <c:v>-0.32350056575957642</c:v>
                </c:pt>
                <c:pt idx="80">
                  <c:v>-0.32883939309445465</c:v>
                </c:pt>
                <c:pt idx="81">
                  <c:v>-0.33428338036200533</c:v>
                </c:pt>
                <c:pt idx="82">
                  <c:v>-0.33982399584705048</c:v>
                </c:pt>
                <c:pt idx="83">
                  <c:v>-0.34545284166052614</c:v>
                </c:pt>
                <c:pt idx="84">
                  <c:v>-0.35116165596599114</c:v>
                </c:pt>
                <c:pt idx="85">
                  <c:v>-0.35694231434793378</c:v>
                </c:pt>
                <c:pt idx="86">
                  <c:v>-0.36278683030899239</c:v>
                </c:pt>
                <c:pt idx="87">
                  <c:v>-0.36868735489319493</c:v>
                </c:pt>
                <c:pt idx="88">
                  <c:v>-0.37463617545163663</c:v>
                </c:pt>
                <c:pt idx="89">
                  <c:v>-0.38062571359354258</c:v>
                </c:pt>
                <c:pt idx="90">
                  <c:v>-0.38664852241415892</c:v>
                </c:pt>
                <c:pt idx="91">
                  <c:v>-0.3926972831647636</c:v>
                </c:pt>
                <c:pt idx="92">
                  <c:v>-0.39876480165493555</c:v>
                </c:pt>
                <c:pt idx="93">
                  <c:v>-0.40484400487088346</c:v>
                </c:pt>
                <c:pt idx="94">
                  <c:v>-0.41092793860838206</c:v>
                </c:pt>
                <c:pt idx="95">
                  <c:v>-0.41700976741982798</c:v>
                </c:pt>
                <c:pt idx="96">
                  <c:v>-0.42308277897652646</c:v>
                </c:pt>
                <c:pt idx="97">
                  <c:v>-0.42914039622134503</c:v>
                </c:pt>
                <c:pt idx="98">
                  <c:v>-0.43517620272116642</c:v>
                </c:pt>
                <c:pt idx="99">
                  <c:v>-0.44118398986264395</c:v>
                </c:pt>
                <c:pt idx="100">
                  <c:v>-0.44715783969069367</c:v>
                </c:pt>
                <c:pt idx="101">
                  <c:v>-0.45309226539015646</c:v>
                </c:pt>
                <c:pt idx="102">
                  <c:v>-0.45898244447277792</c:v>
                </c:pt>
                <c:pt idx="103">
                  <c:v>-0.4648246005189467</c:v>
                </c:pt>
                <c:pt idx="104">
                  <c:v>-0.47061662271676041</c:v>
                </c:pt>
                <c:pt idx="105">
                  <c:v>-0.47635905982085902</c:v>
                </c:pt>
              </c:numCache>
            </c:numRef>
          </c:val>
          <c:smooth val="0"/>
          <c:extLst>
            <c:ext xmlns:c16="http://schemas.microsoft.com/office/drawing/2014/chart" uri="{C3380CC4-5D6E-409C-BE32-E72D297353CC}">
              <c16:uniqueId val="{00000005-42F4-42CE-B037-D29D5E2BFBE6}"/>
            </c:ext>
          </c:extLst>
        </c:ser>
        <c:dLbls>
          <c:showLegendKey val="0"/>
          <c:showVal val="0"/>
          <c:showCatName val="0"/>
          <c:showSerName val="0"/>
          <c:showPercent val="0"/>
          <c:showBubbleSize val="0"/>
        </c:dLbls>
        <c:marker val="1"/>
        <c:smooth val="0"/>
        <c:axId val="298414000"/>
        <c:axId val="298428144"/>
      </c:lineChart>
      <c:catAx>
        <c:axId val="717428816"/>
        <c:scaling>
          <c:orientation val="minMax"/>
        </c:scaling>
        <c:delete val="0"/>
        <c:axPos val="b"/>
        <c:numFmt formatCode="General" sourceLinked="1"/>
        <c:majorTickMark val="none"/>
        <c:minorTickMark val="none"/>
        <c:tickLblPos val="low"/>
        <c:spPr>
          <a:noFill/>
          <a:ln w="9525" cap="flat" cmpd="sng" algn="ctr">
            <a:noFill/>
            <a:round/>
          </a:ln>
          <a:effectLst/>
        </c:spPr>
        <c:txPr>
          <a:bodyPr rot="-60000000" spcFirstLastPara="1" vertOverflow="ellipsis" vert="horz" wrap="square" anchor="ctr" anchorCtr="1"/>
          <a:lstStyle/>
          <a:p>
            <a:pPr>
              <a:defRPr sz="1300" b="0" i="0" u="none" strike="noStrike" kern="1200" baseline="0">
                <a:solidFill>
                  <a:sysClr val="windowText" lastClr="000000"/>
                </a:solidFill>
                <a:latin typeface="HelveticaNeueLT Std"/>
                <a:ea typeface="+mn-ea"/>
                <a:cs typeface="+mn-cs"/>
              </a:defRPr>
            </a:pPr>
            <a:endParaRPr lang="en-US"/>
          </a:p>
        </c:txPr>
        <c:crossAx val="717422992"/>
        <c:crosses val="autoZero"/>
        <c:auto val="1"/>
        <c:lblAlgn val="ctr"/>
        <c:lblOffset val="100"/>
        <c:tickLblSkip val="16"/>
        <c:noMultiLvlLbl val="0"/>
      </c:catAx>
      <c:valAx>
        <c:axId val="717422992"/>
        <c:scaling>
          <c:orientation val="minMax"/>
          <c:max val="2"/>
          <c:min val="-2"/>
        </c:scaling>
        <c:delete val="0"/>
        <c:axPos val="l"/>
        <c:numFmt formatCode="#,##0.0" sourceLinked="0"/>
        <c:majorTickMark val="in"/>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HelveticaNeueLT Std"/>
                <a:ea typeface="+mn-ea"/>
                <a:cs typeface="+mn-cs"/>
              </a:defRPr>
            </a:pPr>
            <a:endParaRPr lang="en-US"/>
          </a:p>
        </c:txPr>
        <c:crossAx val="717428816"/>
        <c:crossesAt val="1"/>
        <c:crossBetween val="between"/>
      </c:valAx>
      <c:valAx>
        <c:axId val="298428144"/>
        <c:scaling>
          <c:orientation val="minMax"/>
          <c:max val="2"/>
          <c:min val="-2"/>
        </c:scaling>
        <c:delete val="1"/>
        <c:axPos val="r"/>
        <c:numFmt formatCode="General" sourceLinked="1"/>
        <c:majorTickMark val="out"/>
        <c:minorTickMark val="none"/>
        <c:tickLblPos val="nextTo"/>
        <c:crossAx val="298414000"/>
        <c:crosses val="max"/>
        <c:crossBetween val="between"/>
      </c:valAx>
      <c:catAx>
        <c:axId val="298414000"/>
        <c:scaling>
          <c:orientation val="minMax"/>
        </c:scaling>
        <c:delete val="1"/>
        <c:axPos val="b"/>
        <c:numFmt formatCode="General" sourceLinked="1"/>
        <c:majorTickMark val="out"/>
        <c:minorTickMark val="none"/>
        <c:tickLblPos val="nextTo"/>
        <c:crossAx val="298428144"/>
        <c:crosses val="autoZero"/>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00">
          <a:solidFill>
            <a:sysClr val="windowText" lastClr="000000"/>
          </a:solidFill>
          <a:latin typeface="HelveticaNeueLT Std"/>
        </a:defRPr>
      </a:pPr>
      <a:endParaRPr lang="en-US"/>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7146936902937292"/>
          <c:y val="4.02653070634027E-2"/>
          <c:w val="0.26325816577945155"/>
          <c:h val="0.78982865647459999"/>
        </c:manualLayout>
      </c:layout>
      <c:lineChart>
        <c:grouping val="standard"/>
        <c:varyColors val="0"/>
        <c:ser>
          <c:idx val="0"/>
          <c:order val="0"/>
          <c:tx>
            <c:strRef>
              <c:f>'Figure 1.13'!$B$2</c:f>
              <c:strCache>
                <c:ptCount val="1"/>
                <c:pt idx="0">
                  <c:v>Illustrative well-designed policy package</c:v>
                </c:pt>
              </c:strCache>
            </c:strRef>
          </c:tx>
          <c:spPr>
            <a:ln w="19050" cap="rnd">
              <a:solidFill>
                <a:schemeClr val="tx1"/>
              </a:solidFill>
              <a:prstDash val="solid"/>
              <a:round/>
            </a:ln>
            <a:effectLst/>
          </c:spPr>
          <c:marker>
            <c:symbol val="none"/>
          </c:marker>
          <c:cat>
            <c:numRef>
              <c:f>'Figure 1.13'!$A$3:$A$111</c:f>
              <c:numCache>
                <c:formatCode>General</c:formatCode>
                <c:ptCount val="109"/>
                <c:pt idx="0">
                  <c:v>2023</c:v>
                </c:pt>
                <c:pt idx="1">
                  <c:v>2023.25</c:v>
                </c:pt>
                <c:pt idx="2">
                  <c:v>2023.5</c:v>
                </c:pt>
                <c:pt idx="3">
                  <c:v>2023.75</c:v>
                </c:pt>
                <c:pt idx="4">
                  <c:v>24</c:v>
                </c:pt>
                <c:pt idx="5">
                  <c:v>24.25</c:v>
                </c:pt>
                <c:pt idx="6">
                  <c:v>24.5</c:v>
                </c:pt>
                <c:pt idx="7">
                  <c:v>24.75</c:v>
                </c:pt>
                <c:pt idx="8">
                  <c:v>25</c:v>
                </c:pt>
                <c:pt idx="9">
                  <c:v>25.25</c:v>
                </c:pt>
                <c:pt idx="10">
                  <c:v>25.5</c:v>
                </c:pt>
                <c:pt idx="11">
                  <c:v>25.75</c:v>
                </c:pt>
                <c:pt idx="12">
                  <c:v>26</c:v>
                </c:pt>
                <c:pt idx="13">
                  <c:v>26.25</c:v>
                </c:pt>
                <c:pt idx="14">
                  <c:v>26.5</c:v>
                </c:pt>
                <c:pt idx="15">
                  <c:v>26.75</c:v>
                </c:pt>
                <c:pt idx="16">
                  <c:v>27</c:v>
                </c:pt>
                <c:pt idx="17">
                  <c:v>27.25</c:v>
                </c:pt>
                <c:pt idx="18">
                  <c:v>27.5</c:v>
                </c:pt>
                <c:pt idx="19">
                  <c:v>27.75</c:v>
                </c:pt>
                <c:pt idx="20">
                  <c:v>28</c:v>
                </c:pt>
                <c:pt idx="21">
                  <c:v>28.25</c:v>
                </c:pt>
                <c:pt idx="22">
                  <c:v>28.5</c:v>
                </c:pt>
                <c:pt idx="23">
                  <c:v>28.75</c:v>
                </c:pt>
                <c:pt idx="24">
                  <c:v>29</c:v>
                </c:pt>
                <c:pt idx="25">
                  <c:v>29.25</c:v>
                </c:pt>
                <c:pt idx="26">
                  <c:v>29.5</c:v>
                </c:pt>
                <c:pt idx="27">
                  <c:v>29.75</c:v>
                </c:pt>
                <c:pt idx="28">
                  <c:v>30</c:v>
                </c:pt>
                <c:pt idx="29">
                  <c:v>30.25</c:v>
                </c:pt>
                <c:pt idx="30">
                  <c:v>30.5</c:v>
                </c:pt>
                <c:pt idx="31">
                  <c:v>30.75</c:v>
                </c:pt>
                <c:pt idx="32">
                  <c:v>31</c:v>
                </c:pt>
                <c:pt idx="33">
                  <c:v>31.25</c:v>
                </c:pt>
                <c:pt idx="34">
                  <c:v>31.5</c:v>
                </c:pt>
                <c:pt idx="35">
                  <c:v>31.75</c:v>
                </c:pt>
                <c:pt idx="36">
                  <c:v>32</c:v>
                </c:pt>
                <c:pt idx="37">
                  <c:v>32.25</c:v>
                </c:pt>
                <c:pt idx="38">
                  <c:v>32.5</c:v>
                </c:pt>
                <c:pt idx="39">
                  <c:v>32.75</c:v>
                </c:pt>
                <c:pt idx="40">
                  <c:v>33</c:v>
                </c:pt>
                <c:pt idx="41">
                  <c:v>33.25</c:v>
                </c:pt>
                <c:pt idx="42">
                  <c:v>33.5</c:v>
                </c:pt>
                <c:pt idx="43">
                  <c:v>33.75</c:v>
                </c:pt>
                <c:pt idx="44">
                  <c:v>34</c:v>
                </c:pt>
                <c:pt idx="45">
                  <c:v>34.25</c:v>
                </c:pt>
                <c:pt idx="46">
                  <c:v>34.5</c:v>
                </c:pt>
                <c:pt idx="47">
                  <c:v>34.75</c:v>
                </c:pt>
                <c:pt idx="48">
                  <c:v>35</c:v>
                </c:pt>
                <c:pt idx="49">
                  <c:v>35.25</c:v>
                </c:pt>
                <c:pt idx="50">
                  <c:v>35.5</c:v>
                </c:pt>
                <c:pt idx="51">
                  <c:v>35.75</c:v>
                </c:pt>
                <c:pt idx="52">
                  <c:v>36</c:v>
                </c:pt>
                <c:pt idx="53">
                  <c:v>36.25</c:v>
                </c:pt>
                <c:pt idx="54">
                  <c:v>36.5</c:v>
                </c:pt>
                <c:pt idx="55">
                  <c:v>36.75</c:v>
                </c:pt>
                <c:pt idx="56">
                  <c:v>37</c:v>
                </c:pt>
                <c:pt idx="57">
                  <c:v>37.25</c:v>
                </c:pt>
                <c:pt idx="58">
                  <c:v>37.5</c:v>
                </c:pt>
                <c:pt idx="59">
                  <c:v>37.75</c:v>
                </c:pt>
                <c:pt idx="60">
                  <c:v>38</c:v>
                </c:pt>
                <c:pt idx="61">
                  <c:v>38.25</c:v>
                </c:pt>
                <c:pt idx="62">
                  <c:v>38.5</c:v>
                </c:pt>
                <c:pt idx="63">
                  <c:v>38.75</c:v>
                </c:pt>
                <c:pt idx="64">
                  <c:v>39</c:v>
                </c:pt>
                <c:pt idx="65">
                  <c:v>39.25</c:v>
                </c:pt>
                <c:pt idx="66">
                  <c:v>39.5</c:v>
                </c:pt>
                <c:pt idx="67">
                  <c:v>39.75</c:v>
                </c:pt>
                <c:pt idx="68">
                  <c:v>40</c:v>
                </c:pt>
                <c:pt idx="69">
                  <c:v>40.25</c:v>
                </c:pt>
                <c:pt idx="70">
                  <c:v>40.5</c:v>
                </c:pt>
                <c:pt idx="71">
                  <c:v>40.75</c:v>
                </c:pt>
                <c:pt idx="72">
                  <c:v>41</c:v>
                </c:pt>
                <c:pt idx="73">
                  <c:v>41.25</c:v>
                </c:pt>
                <c:pt idx="74">
                  <c:v>41.5</c:v>
                </c:pt>
                <c:pt idx="75">
                  <c:v>41.75</c:v>
                </c:pt>
                <c:pt idx="76">
                  <c:v>42</c:v>
                </c:pt>
                <c:pt idx="77">
                  <c:v>42.25</c:v>
                </c:pt>
                <c:pt idx="78">
                  <c:v>42.5</c:v>
                </c:pt>
                <c:pt idx="79">
                  <c:v>42.75</c:v>
                </c:pt>
                <c:pt idx="80">
                  <c:v>43</c:v>
                </c:pt>
                <c:pt idx="81">
                  <c:v>43.25</c:v>
                </c:pt>
                <c:pt idx="82">
                  <c:v>43.5</c:v>
                </c:pt>
                <c:pt idx="83">
                  <c:v>43.75</c:v>
                </c:pt>
                <c:pt idx="84">
                  <c:v>44</c:v>
                </c:pt>
                <c:pt idx="85">
                  <c:v>44.25</c:v>
                </c:pt>
                <c:pt idx="86">
                  <c:v>44.5</c:v>
                </c:pt>
                <c:pt idx="87">
                  <c:v>44.75</c:v>
                </c:pt>
                <c:pt idx="88">
                  <c:v>45</c:v>
                </c:pt>
                <c:pt idx="89">
                  <c:v>45.25</c:v>
                </c:pt>
                <c:pt idx="90">
                  <c:v>45.5</c:v>
                </c:pt>
                <c:pt idx="91">
                  <c:v>45.75</c:v>
                </c:pt>
                <c:pt idx="92">
                  <c:v>46</c:v>
                </c:pt>
                <c:pt idx="93">
                  <c:v>46.25</c:v>
                </c:pt>
                <c:pt idx="94">
                  <c:v>46.5</c:v>
                </c:pt>
                <c:pt idx="95">
                  <c:v>46.75</c:v>
                </c:pt>
                <c:pt idx="96">
                  <c:v>47</c:v>
                </c:pt>
                <c:pt idx="97">
                  <c:v>47.25</c:v>
                </c:pt>
                <c:pt idx="98">
                  <c:v>47.5</c:v>
                </c:pt>
                <c:pt idx="99">
                  <c:v>47.75</c:v>
                </c:pt>
                <c:pt idx="100">
                  <c:v>48</c:v>
                </c:pt>
                <c:pt idx="101">
                  <c:v>48.25</c:v>
                </c:pt>
                <c:pt idx="102">
                  <c:v>48.5</c:v>
                </c:pt>
                <c:pt idx="103">
                  <c:v>48.75</c:v>
                </c:pt>
                <c:pt idx="104">
                  <c:v>49</c:v>
                </c:pt>
                <c:pt idx="105">
                  <c:v>49.25</c:v>
                </c:pt>
                <c:pt idx="106">
                  <c:v>49.5</c:v>
                </c:pt>
                <c:pt idx="107">
                  <c:v>49.75</c:v>
                </c:pt>
                <c:pt idx="108">
                  <c:v>50</c:v>
                </c:pt>
              </c:numCache>
            </c:numRef>
          </c:cat>
          <c:val>
            <c:numRef>
              <c:f>'Figure 1.13'!$B$3:$B$111</c:f>
              <c:numCache>
                <c:formatCode>General</c:formatCode>
                <c:ptCount val="109"/>
                <c:pt idx="0">
                  <c:v>40</c:v>
                </c:pt>
                <c:pt idx="1">
                  <c:v>43.158401173944753</c:v>
                </c:pt>
                <c:pt idx="2">
                  <c:v>46.479839532292608</c:v>
                </c:pt>
                <c:pt idx="3">
                  <c:v>49.801320556573359</c:v>
                </c:pt>
                <c:pt idx="4">
                  <c:v>53.122870346345799</c:v>
                </c:pt>
                <c:pt idx="5">
                  <c:v>56.444439175820399</c:v>
                </c:pt>
                <c:pt idx="6">
                  <c:v>59.765842191908298</c:v>
                </c:pt>
                <c:pt idx="7">
                  <c:v>63.086700100368702</c:v>
                </c:pt>
                <c:pt idx="8">
                  <c:v>66.406379955591305</c:v>
                </c:pt>
                <c:pt idx="9">
                  <c:v>69.723936291069293</c:v>
                </c:pt>
                <c:pt idx="10">
                  <c:v>73.038052986156998</c:v>
                </c:pt>
                <c:pt idx="11">
                  <c:v>76.346986460027409</c:v>
                </c:pt>
                <c:pt idx="12">
                  <c:v>79.648511015403102</c:v>
                </c:pt>
                <c:pt idx="13">
                  <c:v>82.939867421802802</c:v>
                </c:pt>
                <c:pt idx="14">
                  <c:v>86.21771612936061</c:v>
                </c:pt>
                <c:pt idx="15">
                  <c:v>89.478096837738605</c:v>
                </c:pt>
                <c:pt idx="16">
                  <c:v>92.716396507351504</c:v>
                </c:pt>
                <c:pt idx="17">
                  <c:v>95.927328288090195</c:v>
                </c:pt>
                <c:pt idx="18">
                  <c:v>99.104924248695198</c:v>
                </c:pt>
                <c:pt idx="19">
                  <c:v>102.2425452110604</c:v>
                </c:pt>
                <c:pt idx="20">
                  <c:v>105.33291141942421</c:v>
                </c:pt>
                <c:pt idx="21">
                  <c:v>108.3681581939347</c:v>
                </c:pt>
                <c:pt idx="22">
                  <c:v>111.339921118436</c:v>
                </c:pt>
                <c:pt idx="23">
                  <c:v>114.2394556779014</c:v>
                </c:pt>
                <c:pt idx="24">
                  <c:v>117.0577965732715</c:v>
                </c:pt>
                <c:pt idx="25">
                  <c:v>119.7859621790215</c:v>
                </c:pt>
                <c:pt idx="26">
                  <c:v>122.4152097467688</c:v>
                </c:pt>
                <c:pt idx="27">
                  <c:v>124.9373469684344</c:v>
                </c:pt>
                <c:pt idx="28">
                  <c:v>127.3451053631816</c:v>
                </c:pt>
                <c:pt idx="29">
                  <c:v>128.8673632170152</c:v>
                </c:pt>
                <c:pt idx="30">
                  <c:v>130.26530957436</c:v>
                </c:pt>
                <c:pt idx="31">
                  <c:v>131.61209218305601</c:v>
                </c:pt>
                <c:pt idx="32">
                  <c:v>132.95887479175201</c:v>
                </c:pt>
                <c:pt idx="33">
                  <c:v>134.30565740044722</c:v>
                </c:pt>
                <c:pt idx="34">
                  <c:v>135.6524400091424</c:v>
                </c:pt>
                <c:pt idx="35">
                  <c:v>136.9992226178384</c:v>
                </c:pt>
                <c:pt idx="36">
                  <c:v>138.3460052265344</c:v>
                </c:pt>
                <c:pt idx="37">
                  <c:v>139.69278783522958</c:v>
                </c:pt>
                <c:pt idx="38">
                  <c:v>141.03957044392598</c:v>
                </c:pt>
                <c:pt idx="39">
                  <c:v>142.38635305262198</c:v>
                </c:pt>
                <c:pt idx="40">
                  <c:v>143.73313566131699</c:v>
                </c:pt>
                <c:pt idx="41">
                  <c:v>145.079918270013</c:v>
                </c:pt>
                <c:pt idx="42">
                  <c:v>146.426700878708</c:v>
                </c:pt>
                <c:pt idx="43">
                  <c:v>147.77348348740298</c:v>
                </c:pt>
                <c:pt idx="44">
                  <c:v>149.12026609609899</c:v>
                </c:pt>
                <c:pt idx="45">
                  <c:v>150.46704870479499</c:v>
                </c:pt>
                <c:pt idx="46">
                  <c:v>151.81383131349099</c:v>
                </c:pt>
                <c:pt idx="47">
                  <c:v>153.160613922186</c:v>
                </c:pt>
                <c:pt idx="48">
                  <c:v>154.507396530882</c:v>
                </c:pt>
                <c:pt idx="49">
                  <c:v>155.85417913957798</c:v>
                </c:pt>
                <c:pt idx="50">
                  <c:v>157.20096174827302</c:v>
                </c:pt>
                <c:pt idx="51">
                  <c:v>158.54774435696902</c:v>
                </c:pt>
                <c:pt idx="52">
                  <c:v>159.89452696566499</c:v>
                </c:pt>
                <c:pt idx="53">
                  <c:v>161.24130957436</c:v>
                </c:pt>
                <c:pt idx="54">
                  <c:v>162.58809218305601</c:v>
                </c:pt>
                <c:pt idx="55">
                  <c:v>163.93487479175201</c:v>
                </c:pt>
                <c:pt idx="56">
                  <c:v>165.28165740044699</c:v>
                </c:pt>
                <c:pt idx="57">
                  <c:v>166.628440009142</c:v>
                </c:pt>
                <c:pt idx="58">
                  <c:v>167.975222617838</c:v>
                </c:pt>
                <c:pt idx="59">
                  <c:v>169.322005226534</c:v>
                </c:pt>
                <c:pt idx="60">
                  <c:v>170.66878783523001</c:v>
                </c:pt>
                <c:pt idx="61">
                  <c:v>172.01557044392601</c:v>
                </c:pt>
                <c:pt idx="62">
                  <c:v>173.36235305262201</c:v>
                </c:pt>
                <c:pt idx="63">
                  <c:v>174.70913566131699</c:v>
                </c:pt>
                <c:pt idx="64">
                  <c:v>176.055918270013</c:v>
                </c:pt>
                <c:pt idx="65">
                  <c:v>177.402700878708</c:v>
                </c:pt>
                <c:pt idx="66">
                  <c:v>178.74948348740301</c:v>
                </c:pt>
                <c:pt idx="67">
                  <c:v>180.09626609609899</c:v>
                </c:pt>
                <c:pt idx="68">
                  <c:v>181.44304870479499</c:v>
                </c:pt>
                <c:pt idx="69">
                  <c:v>182.78983131349099</c:v>
                </c:pt>
                <c:pt idx="70">
                  <c:v>184.136613922186</c:v>
                </c:pt>
                <c:pt idx="71">
                  <c:v>185.483396530882</c:v>
                </c:pt>
                <c:pt idx="72">
                  <c:v>186.83017913957801</c:v>
                </c:pt>
                <c:pt idx="73">
                  <c:v>188.17696174827299</c:v>
                </c:pt>
                <c:pt idx="74">
                  <c:v>189.52374435696899</c:v>
                </c:pt>
                <c:pt idx="75">
                  <c:v>190.87052696566499</c:v>
                </c:pt>
                <c:pt idx="76">
                  <c:v>192.21730957436</c:v>
                </c:pt>
                <c:pt idx="77">
                  <c:v>193.564092183056</c:v>
                </c:pt>
                <c:pt idx="78">
                  <c:v>194.91087479175201</c:v>
                </c:pt>
                <c:pt idx="79">
                  <c:v>196.25765740044699</c:v>
                </c:pt>
                <c:pt idx="80">
                  <c:v>197.604440009142</c:v>
                </c:pt>
                <c:pt idx="81">
                  <c:v>198.951222617838</c:v>
                </c:pt>
                <c:pt idx="82">
                  <c:v>200.298005226534</c:v>
                </c:pt>
                <c:pt idx="83">
                  <c:v>201.64478783523001</c:v>
                </c:pt>
                <c:pt idx="84">
                  <c:v>202.99157044392601</c:v>
                </c:pt>
                <c:pt idx="85">
                  <c:v>204.33835305262201</c:v>
                </c:pt>
                <c:pt idx="86">
                  <c:v>205.68513566131699</c:v>
                </c:pt>
                <c:pt idx="87">
                  <c:v>207.03191827001299</c:v>
                </c:pt>
                <c:pt idx="88">
                  <c:v>208.378700878708</c:v>
                </c:pt>
                <c:pt idx="89">
                  <c:v>209.72548348740301</c:v>
                </c:pt>
                <c:pt idx="90">
                  <c:v>211.07226609609901</c:v>
                </c:pt>
                <c:pt idx="91">
                  <c:v>212.41904870479499</c:v>
                </c:pt>
                <c:pt idx="92">
                  <c:v>213.76583131349099</c:v>
                </c:pt>
                <c:pt idx="93">
                  <c:v>215.112613922186</c:v>
                </c:pt>
                <c:pt idx="94">
                  <c:v>216.459396530882</c:v>
                </c:pt>
                <c:pt idx="95">
                  <c:v>217.80617913957801</c:v>
                </c:pt>
                <c:pt idx="96">
                  <c:v>219.15296174827299</c:v>
                </c:pt>
                <c:pt idx="97">
                  <c:v>220.49974435696899</c:v>
                </c:pt>
                <c:pt idx="98">
                  <c:v>221.84652696566499</c:v>
                </c:pt>
                <c:pt idx="99">
                  <c:v>223.19330957436</c:v>
                </c:pt>
                <c:pt idx="100">
                  <c:v>224.540092183056</c:v>
                </c:pt>
                <c:pt idx="101">
                  <c:v>225.88687479175201</c:v>
                </c:pt>
                <c:pt idx="102">
                  <c:v>227.23365740044801</c:v>
                </c:pt>
                <c:pt idx="103">
                  <c:v>228.580440009142</c:v>
                </c:pt>
                <c:pt idx="104">
                  <c:v>229.927222617838</c:v>
                </c:pt>
                <c:pt idx="105">
                  <c:v>231.274005226534</c:v>
                </c:pt>
                <c:pt idx="106">
                  <c:v>232.62078783523</c:v>
                </c:pt>
                <c:pt idx="107">
                  <c:v>233.96757044392601</c:v>
                </c:pt>
                <c:pt idx="108">
                  <c:v>235.31435305262201</c:v>
                </c:pt>
              </c:numCache>
            </c:numRef>
          </c:val>
          <c:smooth val="0"/>
          <c:extLst>
            <c:ext xmlns:c16="http://schemas.microsoft.com/office/drawing/2014/chart" uri="{C3380CC4-5D6E-409C-BE32-E72D297353CC}">
              <c16:uniqueId val="{00000000-03A9-40F5-890D-71801F4EF22F}"/>
            </c:ext>
          </c:extLst>
        </c:ser>
        <c:ser>
          <c:idx val="1"/>
          <c:order val="1"/>
          <c:tx>
            <c:strRef>
              <c:f>'Figure 1.13'!$C$2</c:f>
              <c:strCache>
                <c:ptCount val="1"/>
                <c:pt idx="0">
                  <c:v>Presence of learning by doing</c:v>
                </c:pt>
              </c:strCache>
            </c:strRef>
          </c:tx>
          <c:spPr>
            <a:ln w="28575" cap="rnd">
              <a:solidFill>
                <a:schemeClr val="accent6">
                  <a:lumMod val="75000"/>
                </a:schemeClr>
              </a:solidFill>
              <a:prstDash val="sysDash"/>
              <a:round/>
            </a:ln>
            <a:effectLst/>
          </c:spPr>
          <c:marker>
            <c:symbol val="none"/>
          </c:marker>
          <c:cat>
            <c:numRef>
              <c:f>'Figure 1.13'!$A$3:$A$111</c:f>
              <c:numCache>
                <c:formatCode>General</c:formatCode>
                <c:ptCount val="109"/>
                <c:pt idx="0">
                  <c:v>2023</c:v>
                </c:pt>
                <c:pt idx="1">
                  <c:v>2023.25</c:v>
                </c:pt>
                <c:pt idx="2">
                  <c:v>2023.5</c:v>
                </c:pt>
                <c:pt idx="3">
                  <c:v>2023.75</c:v>
                </c:pt>
                <c:pt idx="4">
                  <c:v>24</c:v>
                </c:pt>
                <c:pt idx="5">
                  <c:v>24.25</c:v>
                </c:pt>
                <c:pt idx="6">
                  <c:v>24.5</c:v>
                </c:pt>
                <c:pt idx="7">
                  <c:v>24.75</c:v>
                </c:pt>
                <c:pt idx="8">
                  <c:v>25</c:v>
                </c:pt>
                <c:pt idx="9">
                  <c:v>25.25</c:v>
                </c:pt>
                <c:pt idx="10">
                  <c:v>25.5</c:v>
                </c:pt>
                <c:pt idx="11">
                  <c:v>25.75</c:v>
                </c:pt>
                <c:pt idx="12">
                  <c:v>26</c:v>
                </c:pt>
                <c:pt idx="13">
                  <c:v>26.25</c:v>
                </c:pt>
                <c:pt idx="14">
                  <c:v>26.5</c:v>
                </c:pt>
                <c:pt idx="15">
                  <c:v>26.75</c:v>
                </c:pt>
                <c:pt idx="16">
                  <c:v>27</c:v>
                </c:pt>
                <c:pt idx="17">
                  <c:v>27.25</c:v>
                </c:pt>
                <c:pt idx="18">
                  <c:v>27.5</c:v>
                </c:pt>
                <c:pt idx="19">
                  <c:v>27.75</c:v>
                </c:pt>
                <c:pt idx="20">
                  <c:v>28</c:v>
                </c:pt>
                <c:pt idx="21">
                  <c:v>28.25</c:v>
                </c:pt>
                <c:pt idx="22">
                  <c:v>28.5</c:v>
                </c:pt>
                <c:pt idx="23">
                  <c:v>28.75</c:v>
                </c:pt>
                <c:pt idx="24">
                  <c:v>29</c:v>
                </c:pt>
                <c:pt idx="25">
                  <c:v>29.25</c:v>
                </c:pt>
                <c:pt idx="26">
                  <c:v>29.5</c:v>
                </c:pt>
                <c:pt idx="27">
                  <c:v>29.75</c:v>
                </c:pt>
                <c:pt idx="28">
                  <c:v>30</c:v>
                </c:pt>
                <c:pt idx="29">
                  <c:v>30.25</c:v>
                </c:pt>
                <c:pt idx="30">
                  <c:v>30.5</c:v>
                </c:pt>
                <c:pt idx="31">
                  <c:v>30.75</c:v>
                </c:pt>
                <c:pt idx="32">
                  <c:v>31</c:v>
                </c:pt>
                <c:pt idx="33">
                  <c:v>31.25</c:v>
                </c:pt>
                <c:pt idx="34">
                  <c:v>31.5</c:v>
                </c:pt>
                <c:pt idx="35">
                  <c:v>31.75</c:v>
                </c:pt>
                <c:pt idx="36">
                  <c:v>32</c:v>
                </c:pt>
                <c:pt idx="37">
                  <c:v>32.25</c:v>
                </c:pt>
                <c:pt idx="38">
                  <c:v>32.5</c:v>
                </c:pt>
                <c:pt idx="39">
                  <c:v>32.75</c:v>
                </c:pt>
                <c:pt idx="40">
                  <c:v>33</c:v>
                </c:pt>
                <c:pt idx="41">
                  <c:v>33.25</c:v>
                </c:pt>
                <c:pt idx="42">
                  <c:v>33.5</c:v>
                </c:pt>
                <c:pt idx="43">
                  <c:v>33.75</c:v>
                </c:pt>
                <c:pt idx="44">
                  <c:v>34</c:v>
                </c:pt>
                <c:pt idx="45">
                  <c:v>34.25</c:v>
                </c:pt>
                <c:pt idx="46">
                  <c:v>34.5</c:v>
                </c:pt>
                <c:pt idx="47">
                  <c:v>34.75</c:v>
                </c:pt>
                <c:pt idx="48">
                  <c:v>35</c:v>
                </c:pt>
                <c:pt idx="49">
                  <c:v>35.25</c:v>
                </c:pt>
                <c:pt idx="50">
                  <c:v>35.5</c:v>
                </c:pt>
                <c:pt idx="51">
                  <c:v>35.75</c:v>
                </c:pt>
                <c:pt idx="52">
                  <c:v>36</c:v>
                </c:pt>
                <c:pt idx="53">
                  <c:v>36.25</c:v>
                </c:pt>
                <c:pt idx="54">
                  <c:v>36.5</c:v>
                </c:pt>
                <c:pt idx="55">
                  <c:v>36.75</c:v>
                </c:pt>
                <c:pt idx="56">
                  <c:v>37</c:v>
                </c:pt>
                <c:pt idx="57">
                  <c:v>37.25</c:v>
                </c:pt>
                <c:pt idx="58">
                  <c:v>37.5</c:v>
                </c:pt>
                <c:pt idx="59">
                  <c:v>37.75</c:v>
                </c:pt>
                <c:pt idx="60">
                  <c:v>38</c:v>
                </c:pt>
                <c:pt idx="61">
                  <c:v>38.25</c:v>
                </c:pt>
                <c:pt idx="62">
                  <c:v>38.5</c:v>
                </c:pt>
                <c:pt idx="63">
                  <c:v>38.75</c:v>
                </c:pt>
                <c:pt idx="64">
                  <c:v>39</c:v>
                </c:pt>
                <c:pt idx="65">
                  <c:v>39.25</c:v>
                </c:pt>
                <c:pt idx="66">
                  <c:v>39.5</c:v>
                </c:pt>
                <c:pt idx="67">
                  <c:v>39.75</c:v>
                </c:pt>
                <c:pt idx="68">
                  <c:v>40</c:v>
                </c:pt>
                <c:pt idx="69">
                  <c:v>40.25</c:v>
                </c:pt>
                <c:pt idx="70">
                  <c:v>40.5</c:v>
                </c:pt>
                <c:pt idx="71">
                  <c:v>40.75</c:v>
                </c:pt>
                <c:pt idx="72">
                  <c:v>41</c:v>
                </c:pt>
                <c:pt idx="73">
                  <c:v>41.25</c:v>
                </c:pt>
                <c:pt idx="74">
                  <c:v>41.5</c:v>
                </c:pt>
                <c:pt idx="75">
                  <c:v>41.75</c:v>
                </c:pt>
                <c:pt idx="76">
                  <c:v>42</c:v>
                </c:pt>
                <c:pt idx="77">
                  <c:v>42.25</c:v>
                </c:pt>
                <c:pt idx="78">
                  <c:v>42.5</c:v>
                </c:pt>
                <c:pt idx="79">
                  <c:v>42.75</c:v>
                </c:pt>
                <c:pt idx="80">
                  <c:v>43</c:v>
                </c:pt>
                <c:pt idx="81">
                  <c:v>43.25</c:v>
                </c:pt>
                <c:pt idx="82">
                  <c:v>43.5</c:v>
                </c:pt>
                <c:pt idx="83">
                  <c:v>43.75</c:v>
                </c:pt>
                <c:pt idx="84">
                  <c:v>44</c:v>
                </c:pt>
                <c:pt idx="85">
                  <c:v>44.25</c:v>
                </c:pt>
                <c:pt idx="86">
                  <c:v>44.5</c:v>
                </c:pt>
                <c:pt idx="87">
                  <c:v>44.75</c:v>
                </c:pt>
                <c:pt idx="88">
                  <c:v>45</c:v>
                </c:pt>
                <c:pt idx="89">
                  <c:v>45.25</c:v>
                </c:pt>
                <c:pt idx="90">
                  <c:v>45.5</c:v>
                </c:pt>
                <c:pt idx="91">
                  <c:v>45.75</c:v>
                </c:pt>
                <c:pt idx="92">
                  <c:v>46</c:v>
                </c:pt>
                <c:pt idx="93">
                  <c:v>46.25</c:v>
                </c:pt>
                <c:pt idx="94">
                  <c:v>46.5</c:v>
                </c:pt>
                <c:pt idx="95">
                  <c:v>46.75</c:v>
                </c:pt>
                <c:pt idx="96">
                  <c:v>47</c:v>
                </c:pt>
                <c:pt idx="97">
                  <c:v>47.25</c:v>
                </c:pt>
                <c:pt idx="98">
                  <c:v>47.5</c:v>
                </c:pt>
                <c:pt idx="99">
                  <c:v>47.75</c:v>
                </c:pt>
                <c:pt idx="100">
                  <c:v>48</c:v>
                </c:pt>
                <c:pt idx="101">
                  <c:v>48.25</c:v>
                </c:pt>
                <c:pt idx="102">
                  <c:v>48.5</c:v>
                </c:pt>
                <c:pt idx="103">
                  <c:v>48.75</c:v>
                </c:pt>
                <c:pt idx="104">
                  <c:v>49</c:v>
                </c:pt>
                <c:pt idx="105">
                  <c:v>49.25</c:v>
                </c:pt>
                <c:pt idx="106">
                  <c:v>49.5</c:v>
                </c:pt>
                <c:pt idx="107">
                  <c:v>49.75</c:v>
                </c:pt>
                <c:pt idx="108">
                  <c:v>50</c:v>
                </c:pt>
              </c:numCache>
            </c:numRef>
          </c:cat>
          <c:val>
            <c:numRef>
              <c:f>'Figure 1.13'!$C$3:$C$111</c:f>
              <c:numCache>
                <c:formatCode>General</c:formatCode>
                <c:ptCount val="109"/>
                <c:pt idx="0">
                  <c:v>40</c:v>
                </c:pt>
                <c:pt idx="1">
                  <c:v>43.158401173944753</c:v>
                </c:pt>
                <c:pt idx="2">
                  <c:v>46.479839532292608</c:v>
                </c:pt>
                <c:pt idx="3">
                  <c:v>49.801320556573359</c:v>
                </c:pt>
                <c:pt idx="4">
                  <c:v>53.122870346345799</c:v>
                </c:pt>
                <c:pt idx="5">
                  <c:v>56.444439175820399</c:v>
                </c:pt>
                <c:pt idx="6">
                  <c:v>59.765842191908298</c:v>
                </c:pt>
                <c:pt idx="7">
                  <c:v>63.086700100368702</c:v>
                </c:pt>
                <c:pt idx="8">
                  <c:v>66.406379955591305</c:v>
                </c:pt>
                <c:pt idx="9">
                  <c:v>69.723936291069293</c:v>
                </c:pt>
                <c:pt idx="10">
                  <c:v>73.038052986157098</c:v>
                </c:pt>
                <c:pt idx="11">
                  <c:v>76.346986460027409</c:v>
                </c:pt>
                <c:pt idx="12">
                  <c:v>79.648511015403102</c:v>
                </c:pt>
                <c:pt idx="13">
                  <c:v>82.939867421802802</c:v>
                </c:pt>
                <c:pt idx="14">
                  <c:v>86.21771612936061</c:v>
                </c:pt>
                <c:pt idx="15">
                  <c:v>89.478096837738605</c:v>
                </c:pt>
                <c:pt idx="16">
                  <c:v>92.716396507351504</c:v>
                </c:pt>
                <c:pt idx="17">
                  <c:v>95.927328288090195</c:v>
                </c:pt>
                <c:pt idx="18">
                  <c:v>99.104924248695198</c:v>
                </c:pt>
                <c:pt idx="19">
                  <c:v>102.2425452110604</c:v>
                </c:pt>
                <c:pt idx="20">
                  <c:v>105.33291141942421</c:v>
                </c:pt>
                <c:pt idx="21">
                  <c:v>108.3681581939347</c:v>
                </c:pt>
                <c:pt idx="22">
                  <c:v>111.339921118436</c:v>
                </c:pt>
                <c:pt idx="23">
                  <c:v>114.2394556779014</c:v>
                </c:pt>
                <c:pt idx="24">
                  <c:v>117.0577965732715</c:v>
                </c:pt>
                <c:pt idx="25">
                  <c:v>119.7859621790215</c:v>
                </c:pt>
                <c:pt idx="26">
                  <c:v>122.4152097467688</c:v>
                </c:pt>
                <c:pt idx="27">
                  <c:v>124.9373469684344</c:v>
                </c:pt>
                <c:pt idx="28">
                  <c:v>127.3451053631816</c:v>
                </c:pt>
                <c:pt idx="29">
                  <c:v>128.8673632170152</c:v>
                </c:pt>
                <c:pt idx="30">
                  <c:v>130.26530957436</c:v>
                </c:pt>
                <c:pt idx="31">
                  <c:v>131.61209218305601</c:v>
                </c:pt>
                <c:pt idx="32">
                  <c:v>132.95887479175201</c:v>
                </c:pt>
                <c:pt idx="33">
                  <c:v>134.30565740044722</c:v>
                </c:pt>
                <c:pt idx="34">
                  <c:v>135.6524400091424</c:v>
                </c:pt>
                <c:pt idx="35">
                  <c:v>136.9992226178384</c:v>
                </c:pt>
                <c:pt idx="36">
                  <c:v>138.3460052265344</c:v>
                </c:pt>
                <c:pt idx="37">
                  <c:v>139.69278783522958</c:v>
                </c:pt>
                <c:pt idx="38">
                  <c:v>141.03957044392598</c:v>
                </c:pt>
                <c:pt idx="39">
                  <c:v>142.38635305262198</c:v>
                </c:pt>
                <c:pt idx="40">
                  <c:v>143.73313566131699</c:v>
                </c:pt>
                <c:pt idx="41">
                  <c:v>145.079918270013</c:v>
                </c:pt>
                <c:pt idx="42">
                  <c:v>146.426700878708</c:v>
                </c:pt>
                <c:pt idx="43">
                  <c:v>147.77348348740298</c:v>
                </c:pt>
                <c:pt idx="44">
                  <c:v>149.12026609609899</c:v>
                </c:pt>
                <c:pt idx="45">
                  <c:v>150.46704870479499</c:v>
                </c:pt>
                <c:pt idx="46">
                  <c:v>151.81383131349099</c:v>
                </c:pt>
                <c:pt idx="47">
                  <c:v>153.160613922186</c:v>
                </c:pt>
                <c:pt idx="48">
                  <c:v>154.507396530882</c:v>
                </c:pt>
                <c:pt idx="49">
                  <c:v>155.85417913957798</c:v>
                </c:pt>
                <c:pt idx="50">
                  <c:v>157.20096174827302</c:v>
                </c:pt>
                <c:pt idx="51">
                  <c:v>158.54774435696902</c:v>
                </c:pt>
                <c:pt idx="52">
                  <c:v>159.89452696566499</c:v>
                </c:pt>
                <c:pt idx="53">
                  <c:v>161.24130957436</c:v>
                </c:pt>
                <c:pt idx="54">
                  <c:v>162.58809218305601</c:v>
                </c:pt>
                <c:pt idx="55">
                  <c:v>163.93487479175201</c:v>
                </c:pt>
                <c:pt idx="56">
                  <c:v>165.28165740044699</c:v>
                </c:pt>
                <c:pt idx="57">
                  <c:v>166.628440009142</c:v>
                </c:pt>
                <c:pt idx="58">
                  <c:v>167.975222617838</c:v>
                </c:pt>
                <c:pt idx="59">
                  <c:v>169.322005226534</c:v>
                </c:pt>
                <c:pt idx="60">
                  <c:v>170.66878783523001</c:v>
                </c:pt>
                <c:pt idx="61">
                  <c:v>172.01557044392601</c:v>
                </c:pt>
                <c:pt idx="62">
                  <c:v>173.36235305262201</c:v>
                </c:pt>
                <c:pt idx="63">
                  <c:v>174.70913566131699</c:v>
                </c:pt>
                <c:pt idx="64">
                  <c:v>176.055918270013</c:v>
                </c:pt>
                <c:pt idx="65">
                  <c:v>177.402700878708</c:v>
                </c:pt>
                <c:pt idx="66">
                  <c:v>178.74948348740301</c:v>
                </c:pt>
                <c:pt idx="67">
                  <c:v>180.09626609609899</c:v>
                </c:pt>
                <c:pt idx="68">
                  <c:v>181.44304870479499</c:v>
                </c:pt>
                <c:pt idx="69">
                  <c:v>182.78983131349099</c:v>
                </c:pt>
                <c:pt idx="70">
                  <c:v>184.136613922186</c:v>
                </c:pt>
                <c:pt idx="71">
                  <c:v>185.483396530882</c:v>
                </c:pt>
                <c:pt idx="72">
                  <c:v>186.83017913957801</c:v>
                </c:pt>
                <c:pt idx="73">
                  <c:v>188.17696174827299</c:v>
                </c:pt>
                <c:pt idx="74">
                  <c:v>189.52374435696899</c:v>
                </c:pt>
                <c:pt idx="75">
                  <c:v>190.87052696566499</c:v>
                </c:pt>
                <c:pt idx="76">
                  <c:v>192.21730957436</c:v>
                </c:pt>
                <c:pt idx="77">
                  <c:v>193.564092183056</c:v>
                </c:pt>
                <c:pt idx="78">
                  <c:v>194.91087479175201</c:v>
                </c:pt>
                <c:pt idx="79">
                  <c:v>196.25765740044699</c:v>
                </c:pt>
                <c:pt idx="80">
                  <c:v>197.604440009142</c:v>
                </c:pt>
                <c:pt idx="81">
                  <c:v>198.951222617838</c:v>
                </c:pt>
                <c:pt idx="82">
                  <c:v>200.298005226534</c:v>
                </c:pt>
                <c:pt idx="83">
                  <c:v>201.64478783523001</c:v>
                </c:pt>
                <c:pt idx="84">
                  <c:v>202.99157044392601</c:v>
                </c:pt>
                <c:pt idx="85">
                  <c:v>204.33835305262201</c:v>
                </c:pt>
                <c:pt idx="86">
                  <c:v>205.68513566131699</c:v>
                </c:pt>
                <c:pt idx="87">
                  <c:v>207.03191827001299</c:v>
                </c:pt>
                <c:pt idx="88">
                  <c:v>208.378700878708</c:v>
                </c:pt>
                <c:pt idx="89">
                  <c:v>208.378700878708</c:v>
                </c:pt>
                <c:pt idx="90">
                  <c:v>208.378700878708</c:v>
                </c:pt>
                <c:pt idx="91">
                  <c:v>208.378700878708</c:v>
                </c:pt>
                <c:pt idx="92">
                  <c:v>208.378700878708</c:v>
                </c:pt>
                <c:pt idx="93">
                  <c:v>208.378700878708</c:v>
                </c:pt>
                <c:pt idx="94">
                  <c:v>208.378700878708</c:v>
                </c:pt>
                <c:pt idx="95">
                  <c:v>208.378700878708</c:v>
                </c:pt>
                <c:pt idx="96">
                  <c:v>208.378700878708</c:v>
                </c:pt>
                <c:pt idx="97">
                  <c:v>208.378700878708</c:v>
                </c:pt>
                <c:pt idx="98">
                  <c:v>208.378700878708</c:v>
                </c:pt>
                <c:pt idx="99">
                  <c:v>208.378700878708</c:v>
                </c:pt>
                <c:pt idx="100">
                  <c:v>208.378700878708</c:v>
                </c:pt>
                <c:pt idx="101">
                  <c:v>208.378700878708</c:v>
                </c:pt>
                <c:pt idx="102">
                  <c:v>208.378700878708</c:v>
                </c:pt>
                <c:pt idx="103">
                  <c:v>208.378700878708</c:v>
                </c:pt>
                <c:pt idx="104">
                  <c:v>208.378700878708</c:v>
                </c:pt>
                <c:pt idx="105">
                  <c:v>208.378700878708</c:v>
                </c:pt>
                <c:pt idx="106">
                  <c:v>208.378700878708</c:v>
                </c:pt>
                <c:pt idx="107">
                  <c:v>208.378700878708</c:v>
                </c:pt>
                <c:pt idx="108">
                  <c:v>208.378700878708</c:v>
                </c:pt>
              </c:numCache>
            </c:numRef>
          </c:val>
          <c:smooth val="0"/>
          <c:extLst>
            <c:ext xmlns:c16="http://schemas.microsoft.com/office/drawing/2014/chart" uri="{C3380CC4-5D6E-409C-BE32-E72D297353CC}">
              <c16:uniqueId val="{00000001-03A9-40F5-890D-71801F4EF22F}"/>
            </c:ext>
          </c:extLst>
        </c:ser>
        <c:ser>
          <c:idx val="2"/>
          <c:order val="2"/>
          <c:tx>
            <c:strRef>
              <c:f>'Figure 1.13'!$D$2</c:f>
              <c:strCache>
                <c:ptCount val="1"/>
                <c:pt idx="0">
                  <c:v> Presence of investment bottlenecks</c:v>
                </c:pt>
              </c:strCache>
            </c:strRef>
          </c:tx>
          <c:spPr>
            <a:ln w="34925" cap="rnd">
              <a:solidFill>
                <a:srgbClr val="C00000"/>
              </a:solidFill>
              <a:prstDash val="dash"/>
              <a:round/>
            </a:ln>
            <a:effectLst/>
          </c:spPr>
          <c:marker>
            <c:symbol val="none"/>
          </c:marker>
          <c:cat>
            <c:numRef>
              <c:f>'Figure 1.13'!$A$3:$A$111</c:f>
              <c:numCache>
                <c:formatCode>General</c:formatCode>
                <c:ptCount val="109"/>
                <c:pt idx="0">
                  <c:v>2023</c:v>
                </c:pt>
                <c:pt idx="1">
                  <c:v>2023.25</c:v>
                </c:pt>
                <c:pt idx="2">
                  <c:v>2023.5</c:v>
                </c:pt>
                <c:pt idx="3">
                  <c:v>2023.75</c:v>
                </c:pt>
                <c:pt idx="4">
                  <c:v>24</c:v>
                </c:pt>
                <c:pt idx="5">
                  <c:v>24.25</c:v>
                </c:pt>
                <c:pt idx="6">
                  <c:v>24.5</c:v>
                </c:pt>
                <c:pt idx="7">
                  <c:v>24.75</c:v>
                </c:pt>
                <c:pt idx="8">
                  <c:v>25</c:v>
                </c:pt>
                <c:pt idx="9">
                  <c:v>25.25</c:v>
                </c:pt>
                <c:pt idx="10">
                  <c:v>25.5</c:v>
                </c:pt>
                <c:pt idx="11">
                  <c:v>25.75</c:v>
                </c:pt>
                <c:pt idx="12">
                  <c:v>26</c:v>
                </c:pt>
                <c:pt idx="13">
                  <c:v>26.25</c:v>
                </c:pt>
                <c:pt idx="14">
                  <c:v>26.5</c:v>
                </c:pt>
                <c:pt idx="15">
                  <c:v>26.75</c:v>
                </c:pt>
                <c:pt idx="16">
                  <c:v>27</c:v>
                </c:pt>
                <c:pt idx="17">
                  <c:v>27.25</c:v>
                </c:pt>
                <c:pt idx="18">
                  <c:v>27.5</c:v>
                </c:pt>
                <c:pt idx="19">
                  <c:v>27.75</c:v>
                </c:pt>
                <c:pt idx="20">
                  <c:v>28</c:v>
                </c:pt>
                <c:pt idx="21">
                  <c:v>28.25</c:v>
                </c:pt>
                <c:pt idx="22">
                  <c:v>28.5</c:v>
                </c:pt>
                <c:pt idx="23">
                  <c:v>28.75</c:v>
                </c:pt>
                <c:pt idx="24">
                  <c:v>29</c:v>
                </c:pt>
                <c:pt idx="25">
                  <c:v>29.25</c:v>
                </c:pt>
                <c:pt idx="26">
                  <c:v>29.5</c:v>
                </c:pt>
                <c:pt idx="27">
                  <c:v>29.75</c:v>
                </c:pt>
                <c:pt idx="28">
                  <c:v>30</c:v>
                </c:pt>
                <c:pt idx="29">
                  <c:v>30.25</c:v>
                </c:pt>
                <c:pt idx="30">
                  <c:v>30.5</c:v>
                </c:pt>
                <c:pt idx="31">
                  <c:v>30.75</c:v>
                </c:pt>
                <c:pt idx="32">
                  <c:v>31</c:v>
                </c:pt>
                <c:pt idx="33">
                  <c:v>31.25</c:v>
                </c:pt>
                <c:pt idx="34">
                  <c:v>31.5</c:v>
                </c:pt>
                <c:pt idx="35">
                  <c:v>31.75</c:v>
                </c:pt>
                <c:pt idx="36">
                  <c:v>32</c:v>
                </c:pt>
                <c:pt idx="37">
                  <c:v>32.25</c:v>
                </c:pt>
                <c:pt idx="38">
                  <c:v>32.5</c:v>
                </c:pt>
                <c:pt idx="39">
                  <c:v>32.75</c:v>
                </c:pt>
                <c:pt idx="40">
                  <c:v>33</c:v>
                </c:pt>
                <c:pt idx="41">
                  <c:v>33.25</c:v>
                </c:pt>
                <c:pt idx="42">
                  <c:v>33.5</c:v>
                </c:pt>
                <c:pt idx="43">
                  <c:v>33.75</c:v>
                </c:pt>
                <c:pt idx="44">
                  <c:v>34</c:v>
                </c:pt>
                <c:pt idx="45">
                  <c:v>34.25</c:v>
                </c:pt>
                <c:pt idx="46">
                  <c:v>34.5</c:v>
                </c:pt>
                <c:pt idx="47">
                  <c:v>34.75</c:v>
                </c:pt>
                <c:pt idx="48">
                  <c:v>35</c:v>
                </c:pt>
                <c:pt idx="49">
                  <c:v>35.25</c:v>
                </c:pt>
                <c:pt idx="50">
                  <c:v>35.5</c:v>
                </c:pt>
                <c:pt idx="51">
                  <c:v>35.75</c:v>
                </c:pt>
                <c:pt idx="52">
                  <c:v>36</c:v>
                </c:pt>
                <c:pt idx="53">
                  <c:v>36.25</c:v>
                </c:pt>
                <c:pt idx="54">
                  <c:v>36.5</c:v>
                </c:pt>
                <c:pt idx="55">
                  <c:v>36.75</c:v>
                </c:pt>
                <c:pt idx="56">
                  <c:v>37</c:v>
                </c:pt>
                <c:pt idx="57">
                  <c:v>37.25</c:v>
                </c:pt>
                <c:pt idx="58">
                  <c:v>37.5</c:v>
                </c:pt>
                <c:pt idx="59">
                  <c:v>37.75</c:v>
                </c:pt>
                <c:pt idx="60">
                  <c:v>38</c:v>
                </c:pt>
                <c:pt idx="61">
                  <c:v>38.25</c:v>
                </c:pt>
                <c:pt idx="62">
                  <c:v>38.5</c:v>
                </c:pt>
                <c:pt idx="63">
                  <c:v>38.75</c:v>
                </c:pt>
                <c:pt idx="64">
                  <c:v>39</c:v>
                </c:pt>
                <c:pt idx="65">
                  <c:v>39.25</c:v>
                </c:pt>
                <c:pt idx="66">
                  <c:v>39.5</c:v>
                </c:pt>
                <c:pt idx="67">
                  <c:v>39.75</c:v>
                </c:pt>
                <c:pt idx="68">
                  <c:v>40</c:v>
                </c:pt>
                <c:pt idx="69">
                  <c:v>40.25</c:v>
                </c:pt>
                <c:pt idx="70">
                  <c:v>40.5</c:v>
                </c:pt>
                <c:pt idx="71">
                  <c:v>40.75</c:v>
                </c:pt>
                <c:pt idx="72">
                  <c:v>41</c:v>
                </c:pt>
                <c:pt idx="73">
                  <c:v>41.25</c:v>
                </c:pt>
                <c:pt idx="74">
                  <c:v>41.5</c:v>
                </c:pt>
                <c:pt idx="75">
                  <c:v>41.75</c:v>
                </c:pt>
                <c:pt idx="76">
                  <c:v>42</c:v>
                </c:pt>
                <c:pt idx="77">
                  <c:v>42.25</c:v>
                </c:pt>
                <c:pt idx="78">
                  <c:v>42.5</c:v>
                </c:pt>
                <c:pt idx="79">
                  <c:v>42.75</c:v>
                </c:pt>
                <c:pt idx="80">
                  <c:v>43</c:v>
                </c:pt>
                <c:pt idx="81">
                  <c:v>43.25</c:v>
                </c:pt>
                <c:pt idx="82">
                  <c:v>43.5</c:v>
                </c:pt>
                <c:pt idx="83">
                  <c:v>43.75</c:v>
                </c:pt>
                <c:pt idx="84">
                  <c:v>44</c:v>
                </c:pt>
                <c:pt idx="85">
                  <c:v>44.25</c:v>
                </c:pt>
                <c:pt idx="86">
                  <c:v>44.5</c:v>
                </c:pt>
                <c:pt idx="87">
                  <c:v>44.75</c:v>
                </c:pt>
                <c:pt idx="88">
                  <c:v>45</c:v>
                </c:pt>
                <c:pt idx="89">
                  <c:v>45.25</c:v>
                </c:pt>
                <c:pt idx="90">
                  <c:v>45.5</c:v>
                </c:pt>
                <c:pt idx="91">
                  <c:v>45.75</c:v>
                </c:pt>
                <c:pt idx="92">
                  <c:v>46</c:v>
                </c:pt>
                <c:pt idx="93">
                  <c:v>46.25</c:v>
                </c:pt>
                <c:pt idx="94">
                  <c:v>46.5</c:v>
                </c:pt>
                <c:pt idx="95">
                  <c:v>46.75</c:v>
                </c:pt>
                <c:pt idx="96">
                  <c:v>47</c:v>
                </c:pt>
                <c:pt idx="97">
                  <c:v>47.25</c:v>
                </c:pt>
                <c:pt idx="98">
                  <c:v>47.5</c:v>
                </c:pt>
                <c:pt idx="99">
                  <c:v>47.75</c:v>
                </c:pt>
                <c:pt idx="100">
                  <c:v>48</c:v>
                </c:pt>
                <c:pt idx="101">
                  <c:v>48.25</c:v>
                </c:pt>
                <c:pt idx="102">
                  <c:v>48.5</c:v>
                </c:pt>
                <c:pt idx="103">
                  <c:v>48.75</c:v>
                </c:pt>
                <c:pt idx="104">
                  <c:v>49</c:v>
                </c:pt>
                <c:pt idx="105">
                  <c:v>49.25</c:v>
                </c:pt>
                <c:pt idx="106">
                  <c:v>49.5</c:v>
                </c:pt>
                <c:pt idx="107">
                  <c:v>49.75</c:v>
                </c:pt>
                <c:pt idx="108">
                  <c:v>50</c:v>
                </c:pt>
              </c:numCache>
            </c:numRef>
          </c:cat>
          <c:val>
            <c:numRef>
              <c:f>'Figure 1.13'!$D$3:$D$111</c:f>
              <c:numCache>
                <c:formatCode>General</c:formatCode>
                <c:ptCount val="109"/>
                <c:pt idx="0">
                  <c:v>40</c:v>
                </c:pt>
                <c:pt idx="1">
                  <c:v>43.158401173944753</c:v>
                </c:pt>
                <c:pt idx="2">
                  <c:v>46.479839532292608</c:v>
                </c:pt>
                <c:pt idx="3">
                  <c:v>49.801320556573359</c:v>
                </c:pt>
                <c:pt idx="4">
                  <c:v>53.122870346345799</c:v>
                </c:pt>
                <c:pt idx="5">
                  <c:v>56.444439175820399</c:v>
                </c:pt>
                <c:pt idx="6">
                  <c:v>59.765842191908298</c:v>
                </c:pt>
                <c:pt idx="7">
                  <c:v>63.086700100368702</c:v>
                </c:pt>
                <c:pt idx="8">
                  <c:v>66.406379955591305</c:v>
                </c:pt>
                <c:pt idx="9">
                  <c:v>69.723936291069293</c:v>
                </c:pt>
                <c:pt idx="10">
                  <c:v>73.038052986157098</c:v>
                </c:pt>
                <c:pt idx="11">
                  <c:v>76.346986460027409</c:v>
                </c:pt>
                <c:pt idx="12">
                  <c:v>79.648511015403102</c:v>
                </c:pt>
                <c:pt idx="13">
                  <c:v>82.939867421802802</c:v>
                </c:pt>
                <c:pt idx="14">
                  <c:v>86.21771612936061</c:v>
                </c:pt>
                <c:pt idx="15">
                  <c:v>89.478096837738605</c:v>
                </c:pt>
                <c:pt idx="16">
                  <c:v>92.716396507351504</c:v>
                </c:pt>
                <c:pt idx="17">
                  <c:v>95.927328288090195</c:v>
                </c:pt>
                <c:pt idx="18">
                  <c:v>99.104924248695198</c:v>
                </c:pt>
                <c:pt idx="19">
                  <c:v>102.2425452110604</c:v>
                </c:pt>
                <c:pt idx="20">
                  <c:v>105.33291141942421</c:v>
                </c:pt>
                <c:pt idx="21">
                  <c:v>108.3681581939347</c:v>
                </c:pt>
                <c:pt idx="22">
                  <c:v>111.339921118436</c:v>
                </c:pt>
                <c:pt idx="23">
                  <c:v>114.2394556779014</c:v>
                </c:pt>
                <c:pt idx="24">
                  <c:v>117.0577965732715</c:v>
                </c:pt>
                <c:pt idx="25">
                  <c:v>119.7859621790215</c:v>
                </c:pt>
                <c:pt idx="26">
                  <c:v>122.4152097467688</c:v>
                </c:pt>
                <c:pt idx="27">
                  <c:v>124.9373469684344</c:v>
                </c:pt>
                <c:pt idx="28">
                  <c:v>127.3451053631816</c:v>
                </c:pt>
                <c:pt idx="29">
                  <c:v>128.8673632170152</c:v>
                </c:pt>
                <c:pt idx="30">
                  <c:v>130.26530957436</c:v>
                </c:pt>
                <c:pt idx="31">
                  <c:v>131.61209218305601</c:v>
                </c:pt>
                <c:pt idx="32">
                  <c:v>132.95887479175201</c:v>
                </c:pt>
                <c:pt idx="33">
                  <c:v>134.30565740044722</c:v>
                </c:pt>
                <c:pt idx="34">
                  <c:v>135.6524400091424</c:v>
                </c:pt>
                <c:pt idx="35">
                  <c:v>136.9992226178384</c:v>
                </c:pt>
                <c:pt idx="36">
                  <c:v>138.3460052265344</c:v>
                </c:pt>
                <c:pt idx="37">
                  <c:v>139.69278783522958</c:v>
                </c:pt>
                <c:pt idx="38">
                  <c:v>141.03957044392598</c:v>
                </c:pt>
                <c:pt idx="39">
                  <c:v>142.38635305262198</c:v>
                </c:pt>
                <c:pt idx="40">
                  <c:v>143.73313566131699</c:v>
                </c:pt>
                <c:pt idx="41">
                  <c:v>145.079918270013</c:v>
                </c:pt>
                <c:pt idx="42">
                  <c:v>146.426700878708</c:v>
                </c:pt>
                <c:pt idx="43">
                  <c:v>147.77348348740298</c:v>
                </c:pt>
                <c:pt idx="44">
                  <c:v>149.12026609609899</c:v>
                </c:pt>
                <c:pt idx="45">
                  <c:v>150.46704870479499</c:v>
                </c:pt>
                <c:pt idx="46">
                  <c:v>151.81383131349099</c:v>
                </c:pt>
                <c:pt idx="47">
                  <c:v>153.160613922186</c:v>
                </c:pt>
                <c:pt idx="48">
                  <c:v>154.507396530882</c:v>
                </c:pt>
                <c:pt idx="49">
                  <c:v>155.85417913957798</c:v>
                </c:pt>
                <c:pt idx="50">
                  <c:v>157.20096174827302</c:v>
                </c:pt>
                <c:pt idx="51">
                  <c:v>158.54774435696902</c:v>
                </c:pt>
                <c:pt idx="52">
                  <c:v>159.89452696566499</c:v>
                </c:pt>
                <c:pt idx="53">
                  <c:v>161.24130957436</c:v>
                </c:pt>
                <c:pt idx="54">
                  <c:v>162.58809218305601</c:v>
                </c:pt>
                <c:pt idx="55">
                  <c:v>163.93487479175201</c:v>
                </c:pt>
                <c:pt idx="56">
                  <c:v>165.28165740044699</c:v>
                </c:pt>
                <c:pt idx="57">
                  <c:v>166.628440009142</c:v>
                </c:pt>
                <c:pt idx="58">
                  <c:v>167.975222617838</c:v>
                </c:pt>
                <c:pt idx="59">
                  <c:v>169.322005226534</c:v>
                </c:pt>
                <c:pt idx="60">
                  <c:v>170.66878783523001</c:v>
                </c:pt>
                <c:pt idx="61">
                  <c:v>172.01557044392601</c:v>
                </c:pt>
                <c:pt idx="62">
                  <c:v>173.36235305262201</c:v>
                </c:pt>
                <c:pt idx="63">
                  <c:v>174.70913566131699</c:v>
                </c:pt>
                <c:pt idx="64">
                  <c:v>176.055918270013</c:v>
                </c:pt>
                <c:pt idx="65">
                  <c:v>177.402700878708</c:v>
                </c:pt>
                <c:pt idx="66">
                  <c:v>178.74948348740301</c:v>
                </c:pt>
                <c:pt idx="67">
                  <c:v>180.09626609609899</c:v>
                </c:pt>
                <c:pt idx="68">
                  <c:v>181.44304870479499</c:v>
                </c:pt>
                <c:pt idx="69">
                  <c:v>182.78983131349099</c:v>
                </c:pt>
                <c:pt idx="70">
                  <c:v>184.136613922186</c:v>
                </c:pt>
                <c:pt idx="71">
                  <c:v>185.483396530882</c:v>
                </c:pt>
                <c:pt idx="72">
                  <c:v>186.83017913957801</c:v>
                </c:pt>
                <c:pt idx="73">
                  <c:v>188.17696174827299</c:v>
                </c:pt>
                <c:pt idx="74">
                  <c:v>189.52374435696899</c:v>
                </c:pt>
                <c:pt idx="75">
                  <c:v>190.87052696566499</c:v>
                </c:pt>
                <c:pt idx="76">
                  <c:v>192.21730957436</c:v>
                </c:pt>
                <c:pt idx="77">
                  <c:v>193.564092183056</c:v>
                </c:pt>
                <c:pt idx="78">
                  <c:v>194.91087479175201</c:v>
                </c:pt>
                <c:pt idx="79">
                  <c:v>196.25765740044699</c:v>
                </c:pt>
                <c:pt idx="80">
                  <c:v>197.604440009142</c:v>
                </c:pt>
                <c:pt idx="81">
                  <c:v>198.951222617838</c:v>
                </c:pt>
                <c:pt idx="82">
                  <c:v>200.298005226534</c:v>
                </c:pt>
                <c:pt idx="83">
                  <c:v>201.64478783523001</c:v>
                </c:pt>
                <c:pt idx="84">
                  <c:v>202.99157044392601</c:v>
                </c:pt>
                <c:pt idx="85">
                  <c:v>204.33835305262201</c:v>
                </c:pt>
                <c:pt idx="86">
                  <c:v>205.68513566131699</c:v>
                </c:pt>
                <c:pt idx="87">
                  <c:v>207.03191827001299</c:v>
                </c:pt>
                <c:pt idx="88">
                  <c:v>208.378700878708</c:v>
                </c:pt>
                <c:pt idx="89">
                  <c:v>209.72548348740301</c:v>
                </c:pt>
                <c:pt idx="90">
                  <c:v>211.07226609609901</c:v>
                </c:pt>
                <c:pt idx="91">
                  <c:v>212.41904870479499</c:v>
                </c:pt>
                <c:pt idx="92">
                  <c:v>213.76583131349099</c:v>
                </c:pt>
                <c:pt idx="93">
                  <c:v>215.112613922186</c:v>
                </c:pt>
                <c:pt idx="94">
                  <c:v>216.459396530882</c:v>
                </c:pt>
                <c:pt idx="95">
                  <c:v>217.80617913957801</c:v>
                </c:pt>
                <c:pt idx="96">
                  <c:v>219.15296174827299</c:v>
                </c:pt>
                <c:pt idx="97">
                  <c:v>220.49974435696899</c:v>
                </c:pt>
                <c:pt idx="98">
                  <c:v>221.84652696566499</c:v>
                </c:pt>
                <c:pt idx="99">
                  <c:v>223.19330957436</c:v>
                </c:pt>
                <c:pt idx="100">
                  <c:v>224.540092183056</c:v>
                </c:pt>
                <c:pt idx="101">
                  <c:v>225.88687479175201</c:v>
                </c:pt>
                <c:pt idx="102">
                  <c:v>227.23365740044801</c:v>
                </c:pt>
                <c:pt idx="103">
                  <c:v>228.580440009142</c:v>
                </c:pt>
                <c:pt idx="104">
                  <c:v>229.927222617838</c:v>
                </c:pt>
                <c:pt idx="105">
                  <c:v>231.274005226534</c:v>
                </c:pt>
                <c:pt idx="106">
                  <c:v>232.62078783523</c:v>
                </c:pt>
                <c:pt idx="107">
                  <c:v>233.96757044392601</c:v>
                </c:pt>
                <c:pt idx="108">
                  <c:v>235.31435305262201</c:v>
                </c:pt>
              </c:numCache>
            </c:numRef>
          </c:val>
          <c:smooth val="0"/>
          <c:extLst>
            <c:ext xmlns:c16="http://schemas.microsoft.com/office/drawing/2014/chart" uri="{C3380CC4-5D6E-409C-BE32-E72D297353CC}">
              <c16:uniqueId val="{00000002-03A9-40F5-890D-71801F4EF22F}"/>
            </c:ext>
          </c:extLst>
        </c:ser>
        <c:dLbls>
          <c:showLegendKey val="0"/>
          <c:showVal val="0"/>
          <c:showCatName val="0"/>
          <c:showSerName val="0"/>
          <c:showPercent val="0"/>
          <c:showBubbleSize val="0"/>
        </c:dLbls>
        <c:smooth val="0"/>
        <c:axId val="529760495"/>
        <c:axId val="529762159"/>
      </c:lineChart>
      <c:catAx>
        <c:axId val="529760495"/>
        <c:scaling>
          <c:orientation val="minMax"/>
        </c:scaling>
        <c:delete val="0"/>
        <c:axPos val="b"/>
        <c:numFmt formatCode="General" sourceLinked="1"/>
        <c:majorTickMark val="in"/>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HelveticaNeueLT Std" panose="020B0604020202020204"/>
                <a:ea typeface="+mn-ea"/>
                <a:cs typeface="+mn-cs"/>
              </a:defRPr>
            </a:pPr>
            <a:endParaRPr lang="en-US"/>
          </a:p>
        </c:txPr>
        <c:crossAx val="529762159"/>
        <c:crosses val="autoZero"/>
        <c:auto val="1"/>
        <c:lblAlgn val="ctr"/>
        <c:lblOffset val="100"/>
        <c:tickLblSkip val="20"/>
        <c:tickMarkSkip val="12"/>
        <c:noMultiLvlLbl val="0"/>
      </c:catAx>
      <c:valAx>
        <c:axId val="529762159"/>
        <c:scaling>
          <c:orientation val="minMax"/>
          <c:max val="250"/>
          <c:min val="40"/>
        </c:scaling>
        <c:delete val="0"/>
        <c:axPos val="l"/>
        <c:numFmt formatCode="#,##0" sourceLinked="0"/>
        <c:majorTickMark val="in"/>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HelveticaNeueLT Std" panose="020B0604020202020204"/>
                <a:ea typeface="+mn-ea"/>
                <a:cs typeface="+mn-cs"/>
              </a:defRPr>
            </a:pPr>
            <a:endParaRPr lang="en-US"/>
          </a:p>
        </c:txPr>
        <c:crossAx val="529760495"/>
        <c:crosses val="autoZero"/>
        <c:crossBetween val="between"/>
      </c:valAx>
      <c:spPr>
        <a:noFill/>
        <a:ln>
          <a:noFill/>
        </a:ln>
        <a:effectLst/>
      </c:spPr>
    </c:plotArea>
    <c:legend>
      <c:legendPos val="b"/>
      <c:layout>
        <c:manualLayout>
          <c:xMode val="edge"/>
          <c:yMode val="edge"/>
          <c:x val="2.3362311193143127E-2"/>
          <c:y val="0.91038412857531681"/>
          <c:w val="0.9766377285201191"/>
          <c:h val="8.699943829109609E-2"/>
        </c:manualLayout>
      </c:layout>
      <c:overlay val="0"/>
      <c:spPr>
        <a:noFill/>
        <a:ln>
          <a:noFill/>
        </a:ln>
        <a:effectLst/>
      </c:spPr>
      <c:txPr>
        <a:bodyPr rot="0" spcFirstLastPara="1" vertOverflow="ellipsis" vert="horz" wrap="square" anchor="ctr" anchorCtr="1"/>
        <a:lstStyle/>
        <a:p>
          <a:pPr>
            <a:defRPr sz="1300" b="0" i="0" u="none" strike="noStrike" kern="1200" baseline="0">
              <a:solidFill>
                <a:sysClr val="windowText" lastClr="000000"/>
              </a:solidFill>
              <a:latin typeface="HelveticaNeueLT Std" panose="020B0604020202020204"/>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a:solidFill>
            <a:sysClr val="windowText" lastClr="000000"/>
          </a:solidFill>
          <a:latin typeface="HelveticaNeueLT Std" panose="020B0604020202020204"/>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071139488796565"/>
          <c:y val="3.3969117525122439E-2"/>
          <c:w val="0.81263226813957001"/>
          <c:h val="0.87482854349323624"/>
        </c:manualLayout>
      </c:layout>
      <c:lineChart>
        <c:grouping val="standard"/>
        <c:varyColors val="0"/>
        <c:ser>
          <c:idx val="0"/>
          <c:order val="0"/>
          <c:tx>
            <c:strRef>
              <c:f>'Figure 1.13'!$E$2</c:f>
              <c:strCache>
                <c:ptCount val="1"/>
                <c:pt idx="0">
                  <c:v>NZE package</c:v>
                </c:pt>
              </c:strCache>
            </c:strRef>
          </c:tx>
          <c:spPr>
            <a:ln w="28575" cap="rnd">
              <a:solidFill>
                <a:schemeClr val="tx1"/>
              </a:solidFill>
              <a:prstDash val="solid"/>
              <a:round/>
            </a:ln>
            <a:effectLst/>
          </c:spPr>
          <c:marker>
            <c:symbol val="none"/>
          </c:marker>
          <c:cat>
            <c:numRef>
              <c:f>'Figure 1.13'!$A$3:$A$111</c:f>
              <c:numCache>
                <c:formatCode>General</c:formatCode>
                <c:ptCount val="109"/>
                <c:pt idx="0">
                  <c:v>2023</c:v>
                </c:pt>
                <c:pt idx="1">
                  <c:v>2023.25</c:v>
                </c:pt>
                <c:pt idx="2">
                  <c:v>2023.5</c:v>
                </c:pt>
                <c:pt idx="3">
                  <c:v>2023.75</c:v>
                </c:pt>
                <c:pt idx="4">
                  <c:v>24</c:v>
                </c:pt>
                <c:pt idx="5">
                  <c:v>24.25</c:v>
                </c:pt>
                <c:pt idx="6">
                  <c:v>24.5</c:v>
                </c:pt>
                <c:pt idx="7">
                  <c:v>24.75</c:v>
                </c:pt>
                <c:pt idx="8">
                  <c:v>25</c:v>
                </c:pt>
                <c:pt idx="9">
                  <c:v>25.25</c:v>
                </c:pt>
                <c:pt idx="10">
                  <c:v>25.5</c:v>
                </c:pt>
                <c:pt idx="11">
                  <c:v>25.75</c:v>
                </c:pt>
                <c:pt idx="12">
                  <c:v>26</c:v>
                </c:pt>
                <c:pt idx="13">
                  <c:v>26.25</c:v>
                </c:pt>
                <c:pt idx="14">
                  <c:v>26.5</c:v>
                </c:pt>
                <c:pt idx="15">
                  <c:v>26.75</c:v>
                </c:pt>
                <c:pt idx="16">
                  <c:v>27</c:v>
                </c:pt>
                <c:pt idx="17">
                  <c:v>27.25</c:v>
                </c:pt>
                <c:pt idx="18">
                  <c:v>27.5</c:v>
                </c:pt>
                <c:pt idx="19">
                  <c:v>27.75</c:v>
                </c:pt>
                <c:pt idx="20">
                  <c:v>28</c:v>
                </c:pt>
                <c:pt idx="21">
                  <c:v>28.25</c:v>
                </c:pt>
                <c:pt idx="22">
                  <c:v>28.5</c:v>
                </c:pt>
                <c:pt idx="23">
                  <c:v>28.75</c:v>
                </c:pt>
                <c:pt idx="24">
                  <c:v>29</c:v>
                </c:pt>
                <c:pt idx="25">
                  <c:v>29.25</c:v>
                </c:pt>
                <c:pt idx="26">
                  <c:v>29.5</c:v>
                </c:pt>
                <c:pt idx="27">
                  <c:v>29.75</c:v>
                </c:pt>
                <c:pt idx="28">
                  <c:v>30</c:v>
                </c:pt>
                <c:pt idx="29">
                  <c:v>30.25</c:v>
                </c:pt>
                <c:pt idx="30">
                  <c:v>30.5</c:v>
                </c:pt>
                <c:pt idx="31">
                  <c:v>30.75</c:v>
                </c:pt>
                <c:pt idx="32">
                  <c:v>31</c:v>
                </c:pt>
                <c:pt idx="33">
                  <c:v>31.25</c:v>
                </c:pt>
                <c:pt idx="34">
                  <c:v>31.5</c:v>
                </c:pt>
                <c:pt idx="35">
                  <c:v>31.75</c:v>
                </c:pt>
                <c:pt idx="36">
                  <c:v>32</c:v>
                </c:pt>
                <c:pt idx="37">
                  <c:v>32.25</c:v>
                </c:pt>
                <c:pt idx="38">
                  <c:v>32.5</c:v>
                </c:pt>
                <c:pt idx="39">
                  <c:v>32.75</c:v>
                </c:pt>
                <c:pt idx="40">
                  <c:v>33</c:v>
                </c:pt>
                <c:pt idx="41">
                  <c:v>33.25</c:v>
                </c:pt>
                <c:pt idx="42">
                  <c:v>33.5</c:v>
                </c:pt>
                <c:pt idx="43">
                  <c:v>33.75</c:v>
                </c:pt>
                <c:pt idx="44">
                  <c:v>34</c:v>
                </c:pt>
                <c:pt idx="45">
                  <c:v>34.25</c:v>
                </c:pt>
                <c:pt idx="46">
                  <c:v>34.5</c:v>
                </c:pt>
                <c:pt idx="47">
                  <c:v>34.75</c:v>
                </c:pt>
                <c:pt idx="48">
                  <c:v>35</c:v>
                </c:pt>
                <c:pt idx="49">
                  <c:v>35.25</c:v>
                </c:pt>
                <c:pt idx="50">
                  <c:v>35.5</c:v>
                </c:pt>
                <c:pt idx="51">
                  <c:v>35.75</c:v>
                </c:pt>
                <c:pt idx="52">
                  <c:v>36</c:v>
                </c:pt>
                <c:pt idx="53">
                  <c:v>36.25</c:v>
                </c:pt>
                <c:pt idx="54">
                  <c:v>36.5</c:v>
                </c:pt>
                <c:pt idx="55">
                  <c:v>36.75</c:v>
                </c:pt>
                <c:pt idx="56">
                  <c:v>37</c:v>
                </c:pt>
                <c:pt idx="57">
                  <c:v>37.25</c:v>
                </c:pt>
                <c:pt idx="58">
                  <c:v>37.5</c:v>
                </c:pt>
                <c:pt idx="59">
                  <c:v>37.75</c:v>
                </c:pt>
                <c:pt idx="60">
                  <c:v>38</c:v>
                </c:pt>
                <c:pt idx="61">
                  <c:v>38.25</c:v>
                </c:pt>
                <c:pt idx="62">
                  <c:v>38.5</c:v>
                </c:pt>
                <c:pt idx="63">
                  <c:v>38.75</c:v>
                </c:pt>
                <c:pt idx="64">
                  <c:v>39</c:v>
                </c:pt>
                <c:pt idx="65">
                  <c:v>39.25</c:v>
                </c:pt>
                <c:pt idx="66">
                  <c:v>39.5</c:v>
                </c:pt>
                <c:pt idx="67">
                  <c:v>39.75</c:v>
                </c:pt>
                <c:pt idx="68">
                  <c:v>40</c:v>
                </c:pt>
                <c:pt idx="69">
                  <c:v>40.25</c:v>
                </c:pt>
                <c:pt idx="70">
                  <c:v>40.5</c:v>
                </c:pt>
                <c:pt idx="71">
                  <c:v>40.75</c:v>
                </c:pt>
                <c:pt idx="72">
                  <c:v>41</c:v>
                </c:pt>
                <c:pt idx="73">
                  <c:v>41.25</c:v>
                </c:pt>
                <c:pt idx="74">
                  <c:v>41.5</c:v>
                </c:pt>
                <c:pt idx="75">
                  <c:v>41.75</c:v>
                </c:pt>
                <c:pt idx="76">
                  <c:v>42</c:v>
                </c:pt>
                <c:pt idx="77">
                  <c:v>42.25</c:v>
                </c:pt>
                <c:pt idx="78">
                  <c:v>42.5</c:v>
                </c:pt>
                <c:pt idx="79">
                  <c:v>42.75</c:v>
                </c:pt>
                <c:pt idx="80">
                  <c:v>43</c:v>
                </c:pt>
                <c:pt idx="81">
                  <c:v>43.25</c:v>
                </c:pt>
                <c:pt idx="82">
                  <c:v>43.5</c:v>
                </c:pt>
                <c:pt idx="83">
                  <c:v>43.75</c:v>
                </c:pt>
                <c:pt idx="84">
                  <c:v>44</c:v>
                </c:pt>
                <c:pt idx="85">
                  <c:v>44.25</c:v>
                </c:pt>
                <c:pt idx="86">
                  <c:v>44.5</c:v>
                </c:pt>
                <c:pt idx="87">
                  <c:v>44.75</c:v>
                </c:pt>
                <c:pt idx="88">
                  <c:v>45</c:v>
                </c:pt>
                <c:pt idx="89">
                  <c:v>45.25</c:v>
                </c:pt>
                <c:pt idx="90">
                  <c:v>45.5</c:v>
                </c:pt>
                <c:pt idx="91">
                  <c:v>45.75</c:v>
                </c:pt>
                <c:pt idx="92">
                  <c:v>46</c:v>
                </c:pt>
                <c:pt idx="93">
                  <c:v>46.25</c:v>
                </c:pt>
                <c:pt idx="94">
                  <c:v>46.5</c:v>
                </c:pt>
                <c:pt idx="95">
                  <c:v>46.75</c:v>
                </c:pt>
                <c:pt idx="96">
                  <c:v>47</c:v>
                </c:pt>
                <c:pt idx="97">
                  <c:v>47.25</c:v>
                </c:pt>
                <c:pt idx="98">
                  <c:v>47.5</c:v>
                </c:pt>
                <c:pt idx="99">
                  <c:v>47.75</c:v>
                </c:pt>
                <c:pt idx="100">
                  <c:v>48</c:v>
                </c:pt>
                <c:pt idx="101">
                  <c:v>48.25</c:v>
                </c:pt>
                <c:pt idx="102">
                  <c:v>48.5</c:v>
                </c:pt>
                <c:pt idx="103">
                  <c:v>48.75</c:v>
                </c:pt>
                <c:pt idx="104">
                  <c:v>49</c:v>
                </c:pt>
                <c:pt idx="105">
                  <c:v>49.25</c:v>
                </c:pt>
                <c:pt idx="106">
                  <c:v>49.5</c:v>
                </c:pt>
                <c:pt idx="107">
                  <c:v>49.75</c:v>
                </c:pt>
                <c:pt idx="108">
                  <c:v>50</c:v>
                </c:pt>
              </c:numCache>
            </c:numRef>
          </c:cat>
          <c:val>
            <c:numRef>
              <c:f>'Figure 1.13'!$E$3:$E$111</c:f>
              <c:numCache>
                <c:formatCode>General</c:formatCode>
                <c:ptCount val="109"/>
                <c:pt idx="0">
                  <c:v>1</c:v>
                </c:pt>
                <c:pt idx="1">
                  <c:v>0.96327947765084554</c:v>
                </c:pt>
                <c:pt idx="2">
                  <c:v>0.94497130969750076</c:v>
                </c:pt>
                <c:pt idx="3">
                  <c:v>0.92664553755836143</c:v>
                </c:pt>
                <c:pt idx="4">
                  <c:v>0.9085246025945467</c:v>
                </c:pt>
                <c:pt idx="5">
                  <c:v>0.89062199403745534</c:v>
                </c:pt>
                <c:pt idx="6">
                  <c:v>0.87294222425171164</c:v>
                </c:pt>
                <c:pt idx="7">
                  <c:v>0.85548985783664366</c:v>
                </c:pt>
                <c:pt idx="8">
                  <c:v>0.83827015379225922</c:v>
                </c:pt>
                <c:pt idx="9">
                  <c:v>0.82128925199569558</c:v>
                </c:pt>
                <c:pt idx="10">
                  <c:v>0.80455427597399443</c:v>
                </c:pt>
                <c:pt idx="11">
                  <c:v>0.7880733883817338</c:v>
                </c:pt>
                <c:pt idx="12">
                  <c:v>0.77185581228314271</c:v>
                </c:pt>
                <c:pt idx="13">
                  <c:v>0.75591182470254858</c:v>
                </c:pt>
                <c:pt idx="14">
                  <c:v>0.74025272514349838</c:v>
                </c:pt>
                <c:pt idx="15">
                  <c:v>0.72489077948687597</c:v>
                </c:pt>
                <c:pt idx="16">
                  <c:v>0.7098391382848398</c:v>
                </c:pt>
                <c:pt idx="17">
                  <c:v>0.69511172761438522</c:v>
                </c:pt>
                <c:pt idx="18">
                  <c:v>0.68072311011020359</c:v>
                </c:pt>
                <c:pt idx="19">
                  <c:v>0.66668831341998502</c:v>
                </c:pt>
                <c:pt idx="20">
                  <c:v>0.65302262309953929</c:v>
                </c:pt>
                <c:pt idx="21">
                  <c:v>0.63974133721410786</c:v>
                </c:pt>
                <c:pt idx="22">
                  <c:v>0.62685948209255915</c:v>
                </c:pt>
                <c:pt idx="23">
                  <c:v>0.61439149806321713</c:v>
                </c:pt>
                <c:pt idx="24">
                  <c:v>0.6023509385490512</c:v>
                </c:pt>
                <c:pt idx="25">
                  <c:v>0.59075034544602478</c:v>
                </c:pt>
                <c:pt idx="26">
                  <c:v>0.57960186530278512</c:v>
                </c:pt>
                <c:pt idx="27">
                  <c:v>0.56892049951648804</c:v>
                </c:pt>
                <c:pt idx="28">
                  <c:v>0.55873624326506455</c:v>
                </c:pt>
                <c:pt idx="29">
                  <c:v>0.55028431255106225</c:v>
                </c:pt>
                <c:pt idx="30">
                  <c:v>0.54227169232739303</c:v>
                </c:pt>
                <c:pt idx="31">
                  <c:v>0.53455062395926234</c:v>
                </c:pt>
                <c:pt idx="32">
                  <c:v>0.52722041997015001</c:v>
                </c:pt>
                <c:pt idx="33">
                  <c:v>0.52007012438886047</c:v>
                </c:pt>
                <c:pt idx="34">
                  <c:v>0.51308931072912634</c:v>
                </c:pt>
                <c:pt idx="35">
                  <c:v>0.50626877557516725</c:v>
                </c:pt>
                <c:pt idx="36">
                  <c:v>0.49959996573365451</c:v>
                </c:pt>
                <c:pt idx="37">
                  <c:v>0.49307491803318559</c:v>
                </c:pt>
                <c:pt idx="38">
                  <c:v>0.48668622015529223</c:v>
                </c:pt>
                <c:pt idx="39">
                  <c:v>0.48042697426479936</c:v>
                </c:pt>
                <c:pt idx="40">
                  <c:v>0.4742907627192533</c:v>
                </c:pt>
                <c:pt idx="41">
                  <c:v>0.46827161577078963</c:v>
                </c:pt>
                <c:pt idx="42">
                  <c:v>0.46236398118846811</c:v>
                </c:pt>
                <c:pt idx="43">
                  <c:v>0.45656269572361818</c:v>
                </c:pt>
                <c:pt idx="44">
                  <c:v>0.45086295833698659</c:v>
                </c:pt>
                <c:pt idx="45">
                  <c:v>0.44526030510434095</c:v>
                </c:pt>
                <c:pt idx="46">
                  <c:v>0.43975058571661774</c:v>
                </c:pt>
                <c:pt idx="47">
                  <c:v>0.43432994149118304</c:v>
                </c:pt>
                <c:pt idx="48">
                  <c:v>0.42899478481221354</c:v>
                </c:pt>
                <c:pt idx="49">
                  <c:v>0.42374177992019679</c:v>
                </c:pt>
                <c:pt idx="50">
                  <c:v>0.4185678249730721</c:v>
                </c:pt>
                <c:pt idx="51">
                  <c:v>0.41347003530439641</c:v>
                </c:pt>
                <c:pt idx="52">
                  <c:v>0.40844572780702043</c:v>
                </c:pt>
                <c:pt idx="53">
                  <c:v>0.40349240637393186</c:v>
                </c:pt>
                <c:pt idx="54">
                  <c:v>0.39860774833126905</c:v>
                </c:pt>
                <c:pt idx="55">
                  <c:v>0.39378959180180712</c:v>
                </c:pt>
                <c:pt idx="56">
                  <c:v>0.38903592394047337</c:v>
                </c:pt>
                <c:pt idx="57">
                  <c:v>0.38434486998672485</c:v>
                </c:pt>
                <c:pt idx="58">
                  <c:v>0.3797146830817284</c:v>
                </c:pt>
                <c:pt idx="59">
                  <c:v>0.37514373480136398</c:v>
                </c:pt>
                <c:pt idx="60">
                  <c:v>0.37063050635896477</c:v>
                </c:pt>
                <c:pt idx="61">
                  <c:v>0.36617358043458587</c:v>
                </c:pt>
                <c:pt idx="62">
                  <c:v>0.36177163359024073</c:v>
                </c:pt>
                <c:pt idx="63">
                  <c:v>0.3574234292331423</c:v>
                </c:pt>
                <c:pt idx="64">
                  <c:v>0.35312781109142138</c:v>
                </c:pt>
                <c:pt idx="65">
                  <c:v>0.34888369716914552</c:v>
                </c:pt>
                <c:pt idx="66">
                  <c:v>0.34469007414963621</c:v>
                </c:pt>
                <c:pt idx="67">
                  <c:v>0.34054599221819876</c:v>
                </c:pt>
                <c:pt idx="68">
                  <c:v>0.33645056027737147</c:v>
                </c:pt>
                <c:pt idx="69">
                  <c:v>0.33240294152965094</c:v>
                </c:pt>
                <c:pt idx="70">
                  <c:v>0.32840234940446367</c:v>
                </c:pt>
                <c:pt idx="71">
                  <c:v>0.32444804380782422</c:v>
                </c:pt>
                <c:pt idx="72">
                  <c:v>0.32053932767473714</c:v>
                </c:pt>
                <c:pt idx="73">
                  <c:v>0.31667554380590551</c:v>
                </c:pt>
                <c:pt idx="74">
                  <c:v>0.31285607197176951</c:v>
                </c:pt>
                <c:pt idx="75">
                  <c:v>0.30908032626828913</c:v>
                </c:pt>
                <c:pt idx="76">
                  <c:v>0.30534775271015896</c:v>
                </c:pt>
                <c:pt idx="77">
                  <c:v>0.30165782704846861</c:v>
                </c:pt>
                <c:pt idx="78">
                  <c:v>0.29801005280097964</c:v>
                </c:pt>
                <c:pt idx="79">
                  <c:v>0.29440395948438092</c:v>
                </c:pt>
                <c:pt idx="80">
                  <c:v>0.29083910103900645</c:v>
                </c:pt>
                <c:pt idx="81">
                  <c:v>0.28731505443761252</c:v>
                </c:pt>
                <c:pt idx="82">
                  <c:v>0.28383141847083626</c:v>
                </c:pt>
                <c:pt idx="83">
                  <c:v>0.28038781270306773</c:v>
                </c:pt>
                <c:pt idx="84">
                  <c:v>0.27698387659341545</c:v>
                </c:pt>
                <c:pt idx="85">
                  <c:v>0.27361926877755943</c:v>
                </c:pt>
                <c:pt idx="86">
                  <c:v>0.27029366650721681</c:v>
                </c:pt>
                <c:pt idx="87">
                  <c:v>0.2670067652450005</c:v>
                </c:pt>
                <c:pt idx="88">
                  <c:v>0.2637582784134716</c:v>
                </c:pt>
                <c:pt idx="89">
                  <c:v>0.26054793729818027</c:v>
                </c:pt>
                <c:pt idx="90">
                  <c:v>0.25737549110557384</c:v>
                </c:pt>
                <c:pt idx="91">
                  <c:v>0.25424070717766256</c:v>
                </c:pt>
                <c:pt idx="92">
                  <c:v>0.25114337136644527</c:v>
                </c:pt>
                <c:pt idx="93">
                  <c:v>0.24808328857216053</c:v>
                </c:pt>
                <c:pt idx="94">
                  <c:v>0.24506028345056488</c:v>
                </c:pt>
                <c:pt idx="95">
                  <c:v>0.24207420129554585</c:v>
                </c:pt>
                <c:pt idx="96">
                  <c:v>0.23912490910451678</c:v>
                </c:pt>
                <c:pt idx="97">
                  <c:v>0.23621229683512288</c:v>
                </c:pt>
                <c:pt idx="98">
                  <c:v>0.23333627886287595</c:v>
                </c:pt>
                <c:pt idx="99">
                  <c:v>0.230496795650247</c:v>
                </c:pt>
                <c:pt idx="100">
                  <c:v>0.22769381563852015</c:v>
                </c:pt>
                <c:pt idx="101">
                  <c:v>0.22492733737412346</c:v>
                </c:pt>
                <c:pt idx="102">
                  <c:v>0.22219739188099635</c:v>
                </c:pt>
                <c:pt idx="103">
                  <c:v>0.21950404528951811</c:v>
                </c:pt>
                <c:pt idx="104">
                  <c:v>0.21684740172992195</c:v>
                </c:pt>
                <c:pt idx="105">
                  <c:v>0.21422760649321265</c:v>
                </c:pt>
                <c:pt idx="106">
                  <c:v>0.21164484945373441</c:v>
                </c:pt>
                <c:pt idx="107">
                  <c:v>0.20909936873264937</c:v>
                </c:pt>
                <c:pt idx="108">
                  <c:v>0.20659145455714104</c:v>
                </c:pt>
              </c:numCache>
            </c:numRef>
          </c:val>
          <c:smooth val="0"/>
          <c:extLst>
            <c:ext xmlns:c16="http://schemas.microsoft.com/office/drawing/2014/chart" uri="{C3380CC4-5D6E-409C-BE32-E72D297353CC}">
              <c16:uniqueId val="{00000000-DC94-4499-80AB-0B0633CBB46B}"/>
            </c:ext>
          </c:extLst>
        </c:ser>
        <c:ser>
          <c:idx val="1"/>
          <c:order val="1"/>
          <c:tx>
            <c:strRef>
              <c:f>'Figure 1.13'!$F$2</c:f>
              <c:strCache>
                <c:ptCount val="1"/>
                <c:pt idx="0">
                  <c:v>Learning by doing</c:v>
                </c:pt>
              </c:strCache>
            </c:strRef>
          </c:tx>
          <c:spPr>
            <a:ln w="28575" cap="rnd">
              <a:solidFill>
                <a:schemeClr val="accent6">
                  <a:lumMod val="75000"/>
                </a:schemeClr>
              </a:solidFill>
              <a:prstDash val="sysDash"/>
              <a:round/>
            </a:ln>
            <a:effectLst/>
          </c:spPr>
          <c:marker>
            <c:symbol val="none"/>
          </c:marker>
          <c:cat>
            <c:numRef>
              <c:f>'Figure 1.13'!$A$3:$A$111</c:f>
              <c:numCache>
                <c:formatCode>General</c:formatCode>
                <c:ptCount val="109"/>
                <c:pt idx="0">
                  <c:v>2023</c:v>
                </c:pt>
                <c:pt idx="1">
                  <c:v>2023.25</c:v>
                </c:pt>
                <c:pt idx="2">
                  <c:v>2023.5</c:v>
                </c:pt>
                <c:pt idx="3">
                  <c:v>2023.75</c:v>
                </c:pt>
                <c:pt idx="4">
                  <c:v>24</c:v>
                </c:pt>
                <c:pt idx="5">
                  <c:v>24.25</c:v>
                </c:pt>
                <c:pt idx="6">
                  <c:v>24.5</c:v>
                </c:pt>
                <c:pt idx="7">
                  <c:v>24.75</c:v>
                </c:pt>
                <c:pt idx="8">
                  <c:v>25</c:v>
                </c:pt>
                <c:pt idx="9">
                  <c:v>25.25</c:v>
                </c:pt>
                <c:pt idx="10">
                  <c:v>25.5</c:v>
                </c:pt>
                <c:pt idx="11">
                  <c:v>25.75</c:v>
                </c:pt>
                <c:pt idx="12">
                  <c:v>26</c:v>
                </c:pt>
                <c:pt idx="13">
                  <c:v>26.25</c:v>
                </c:pt>
                <c:pt idx="14">
                  <c:v>26.5</c:v>
                </c:pt>
                <c:pt idx="15">
                  <c:v>26.75</c:v>
                </c:pt>
                <c:pt idx="16">
                  <c:v>27</c:v>
                </c:pt>
                <c:pt idx="17">
                  <c:v>27.25</c:v>
                </c:pt>
                <c:pt idx="18">
                  <c:v>27.5</c:v>
                </c:pt>
                <c:pt idx="19">
                  <c:v>27.75</c:v>
                </c:pt>
                <c:pt idx="20">
                  <c:v>28</c:v>
                </c:pt>
                <c:pt idx="21">
                  <c:v>28.25</c:v>
                </c:pt>
                <c:pt idx="22">
                  <c:v>28.5</c:v>
                </c:pt>
                <c:pt idx="23">
                  <c:v>28.75</c:v>
                </c:pt>
                <c:pt idx="24">
                  <c:v>29</c:v>
                </c:pt>
                <c:pt idx="25">
                  <c:v>29.25</c:v>
                </c:pt>
                <c:pt idx="26">
                  <c:v>29.5</c:v>
                </c:pt>
                <c:pt idx="27">
                  <c:v>29.75</c:v>
                </c:pt>
                <c:pt idx="28">
                  <c:v>30</c:v>
                </c:pt>
                <c:pt idx="29">
                  <c:v>30.25</c:v>
                </c:pt>
                <c:pt idx="30">
                  <c:v>30.5</c:v>
                </c:pt>
                <c:pt idx="31">
                  <c:v>30.75</c:v>
                </c:pt>
                <c:pt idx="32">
                  <c:v>31</c:v>
                </c:pt>
                <c:pt idx="33">
                  <c:v>31.25</c:v>
                </c:pt>
                <c:pt idx="34">
                  <c:v>31.5</c:v>
                </c:pt>
                <c:pt idx="35">
                  <c:v>31.75</c:v>
                </c:pt>
                <c:pt idx="36">
                  <c:v>32</c:v>
                </c:pt>
                <c:pt idx="37">
                  <c:v>32.25</c:v>
                </c:pt>
                <c:pt idx="38">
                  <c:v>32.5</c:v>
                </c:pt>
                <c:pt idx="39">
                  <c:v>32.75</c:v>
                </c:pt>
                <c:pt idx="40">
                  <c:v>33</c:v>
                </c:pt>
                <c:pt idx="41">
                  <c:v>33.25</c:v>
                </c:pt>
                <c:pt idx="42">
                  <c:v>33.5</c:v>
                </c:pt>
                <c:pt idx="43">
                  <c:v>33.75</c:v>
                </c:pt>
                <c:pt idx="44">
                  <c:v>34</c:v>
                </c:pt>
                <c:pt idx="45">
                  <c:v>34.25</c:v>
                </c:pt>
                <c:pt idx="46">
                  <c:v>34.5</c:v>
                </c:pt>
                <c:pt idx="47">
                  <c:v>34.75</c:v>
                </c:pt>
                <c:pt idx="48">
                  <c:v>35</c:v>
                </c:pt>
                <c:pt idx="49">
                  <c:v>35.25</c:v>
                </c:pt>
                <c:pt idx="50">
                  <c:v>35.5</c:v>
                </c:pt>
                <c:pt idx="51">
                  <c:v>35.75</c:v>
                </c:pt>
                <c:pt idx="52">
                  <c:v>36</c:v>
                </c:pt>
                <c:pt idx="53">
                  <c:v>36.25</c:v>
                </c:pt>
                <c:pt idx="54">
                  <c:v>36.5</c:v>
                </c:pt>
                <c:pt idx="55">
                  <c:v>36.75</c:v>
                </c:pt>
                <c:pt idx="56">
                  <c:v>37</c:v>
                </c:pt>
                <c:pt idx="57">
                  <c:v>37.25</c:v>
                </c:pt>
                <c:pt idx="58">
                  <c:v>37.5</c:v>
                </c:pt>
                <c:pt idx="59">
                  <c:v>37.75</c:v>
                </c:pt>
                <c:pt idx="60">
                  <c:v>38</c:v>
                </c:pt>
                <c:pt idx="61">
                  <c:v>38.25</c:v>
                </c:pt>
                <c:pt idx="62">
                  <c:v>38.5</c:v>
                </c:pt>
                <c:pt idx="63">
                  <c:v>38.75</c:v>
                </c:pt>
                <c:pt idx="64">
                  <c:v>39</c:v>
                </c:pt>
                <c:pt idx="65">
                  <c:v>39.25</c:v>
                </c:pt>
                <c:pt idx="66">
                  <c:v>39.5</c:v>
                </c:pt>
                <c:pt idx="67">
                  <c:v>39.75</c:v>
                </c:pt>
                <c:pt idx="68">
                  <c:v>40</c:v>
                </c:pt>
                <c:pt idx="69">
                  <c:v>40.25</c:v>
                </c:pt>
                <c:pt idx="70">
                  <c:v>40.5</c:v>
                </c:pt>
                <c:pt idx="71">
                  <c:v>40.75</c:v>
                </c:pt>
                <c:pt idx="72">
                  <c:v>41</c:v>
                </c:pt>
                <c:pt idx="73">
                  <c:v>41.25</c:v>
                </c:pt>
                <c:pt idx="74">
                  <c:v>41.5</c:v>
                </c:pt>
                <c:pt idx="75">
                  <c:v>41.75</c:v>
                </c:pt>
                <c:pt idx="76">
                  <c:v>42</c:v>
                </c:pt>
                <c:pt idx="77">
                  <c:v>42.25</c:v>
                </c:pt>
                <c:pt idx="78">
                  <c:v>42.5</c:v>
                </c:pt>
                <c:pt idx="79">
                  <c:v>42.75</c:v>
                </c:pt>
                <c:pt idx="80">
                  <c:v>43</c:v>
                </c:pt>
                <c:pt idx="81">
                  <c:v>43.25</c:v>
                </c:pt>
                <c:pt idx="82">
                  <c:v>43.5</c:v>
                </c:pt>
                <c:pt idx="83">
                  <c:v>43.75</c:v>
                </c:pt>
                <c:pt idx="84">
                  <c:v>44</c:v>
                </c:pt>
                <c:pt idx="85">
                  <c:v>44.25</c:v>
                </c:pt>
                <c:pt idx="86">
                  <c:v>44.5</c:v>
                </c:pt>
                <c:pt idx="87">
                  <c:v>44.75</c:v>
                </c:pt>
                <c:pt idx="88">
                  <c:v>45</c:v>
                </c:pt>
                <c:pt idx="89">
                  <c:v>45.25</c:v>
                </c:pt>
                <c:pt idx="90">
                  <c:v>45.5</c:v>
                </c:pt>
                <c:pt idx="91">
                  <c:v>45.75</c:v>
                </c:pt>
                <c:pt idx="92">
                  <c:v>46</c:v>
                </c:pt>
                <c:pt idx="93">
                  <c:v>46.25</c:v>
                </c:pt>
                <c:pt idx="94">
                  <c:v>46.5</c:v>
                </c:pt>
                <c:pt idx="95">
                  <c:v>46.75</c:v>
                </c:pt>
                <c:pt idx="96">
                  <c:v>47</c:v>
                </c:pt>
                <c:pt idx="97">
                  <c:v>47.25</c:v>
                </c:pt>
                <c:pt idx="98">
                  <c:v>47.5</c:v>
                </c:pt>
                <c:pt idx="99">
                  <c:v>47.75</c:v>
                </c:pt>
                <c:pt idx="100">
                  <c:v>48</c:v>
                </c:pt>
                <c:pt idx="101">
                  <c:v>48.25</c:v>
                </c:pt>
                <c:pt idx="102">
                  <c:v>48.5</c:v>
                </c:pt>
                <c:pt idx="103">
                  <c:v>48.75</c:v>
                </c:pt>
                <c:pt idx="104">
                  <c:v>49</c:v>
                </c:pt>
                <c:pt idx="105">
                  <c:v>49.25</c:v>
                </c:pt>
                <c:pt idx="106">
                  <c:v>49.5</c:v>
                </c:pt>
                <c:pt idx="107">
                  <c:v>49.75</c:v>
                </c:pt>
                <c:pt idx="108">
                  <c:v>50</c:v>
                </c:pt>
              </c:numCache>
            </c:numRef>
          </c:cat>
          <c:val>
            <c:numRef>
              <c:f>'Figure 1.13'!$F$3:$F$111</c:f>
              <c:numCache>
                <c:formatCode>General</c:formatCode>
                <c:ptCount val="109"/>
                <c:pt idx="0">
                  <c:v>1</c:v>
                </c:pt>
                <c:pt idx="1">
                  <c:v>0.96288146858116253</c:v>
                </c:pt>
                <c:pt idx="2">
                  <c:v>0.94150690285446981</c:v>
                </c:pt>
                <c:pt idx="3">
                  <c:v>0.92000103077962547</c:v>
                </c:pt>
                <c:pt idx="4">
                  <c:v>0.89867141397700401</c:v>
                </c:pt>
                <c:pt idx="5">
                  <c:v>0.8775465294865854</c:v>
                </c:pt>
                <c:pt idx="6">
                  <c:v>0.85664360875763901</c:v>
                </c:pt>
                <c:pt idx="7">
                  <c:v>0.83598007547739883</c:v>
                </c:pt>
                <c:pt idx="8">
                  <c:v>0.81557395613035377</c:v>
                </c:pt>
                <c:pt idx="9">
                  <c:v>0.79544382634173327</c:v>
                </c:pt>
                <c:pt idx="10">
                  <c:v>0.7756087355615412</c:v>
                </c:pt>
                <c:pt idx="11">
                  <c:v>0.75608812622292954</c:v>
                </c:pt>
                <c:pt idx="12">
                  <c:v>0.73690174563785305</c:v>
                </c:pt>
                <c:pt idx="13">
                  <c:v>0.71806954825089508</c:v>
                </c:pt>
                <c:pt idx="14">
                  <c:v>0.69961158602177598</c:v>
                </c:pt>
                <c:pt idx="15">
                  <c:v>0.68154788493795049</c:v>
                </c:pt>
                <c:pt idx="16">
                  <c:v>0.6638983059155209</c:v>
                </c:pt>
                <c:pt idx="17">
                  <c:v>0.64668238859686455</c:v>
                </c:pt>
                <c:pt idx="18">
                  <c:v>0.62991917676244524</c:v>
                </c:pt>
                <c:pt idx="19">
                  <c:v>0.61362702421710236</c:v>
                </c:pt>
                <c:pt idx="20">
                  <c:v>0.5978233801257461</c:v>
                </c:pt>
                <c:pt idx="21">
                  <c:v>0.58252455314751761</c:v>
                </c:pt>
                <c:pt idx="22">
                  <c:v>0.56774545552537536</c:v>
                </c:pt>
                <c:pt idx="23">
                  <c:v>0.55349933570234489</c:v>
                </c:pt>
                <c:pt idx="24">
                  <c:v>0.53979753518453633</c:v>
                </c:pt>
                <c:pt idx="25">
                  <c:v>0.52664939910619146</c:v>
                </c:pt>
                <c:pt idx="26">
                  <c:v>0.51406278408161388</c:v>
                </c:pt>
                <c:pt idx="27">
                  <c:v>0.50204664362893237</c:v>
                </c:pt>
                <c:pt idx="28">
                  <c:v>0.49062056629955375</c:v>
                </c:pt>
                <c:pt idx="29">
                  <c:v>0.48088238085153928</c:v>
                </c:pt>
                <c:pt idx="30">
                  <c:v>0.47165930478972795</c:v>
                </c:pt>
                <c:pt idx="31">
                  <c:v>0.46281380554513224</c:v>
                </c:pt>
                <c:pt idx="32">
                  <c:v>0.45442542982953621</c:v>
                </c:pt>
                <c:pt idx="33">
                  <c:v>0.44630360805705926</c:v>
                </c:pt>
                <c:pt idx="34">
                  <c:v>0.43843408742749646</c:v>
                </c:pt>
                <c:pt idx="35">
                  <c:v>0.43080385112145692</c:v>
                </c:pt>
                <c:pt idx="36">
                  <c:v>0.42340068948383613</c:v>
                </c:pt>
                <c:pt idx="37">
                  <c:v>0.41621314345948957</c:v>
                </c:pt>
                <c:pt idx="38">
                  <c:v>0.40923046230106636</c:v>
                </c:pt>
                <c:pt idx="39">
                  <c:v>0.40244256325524463</c:v>
                </c:pt>
                <c:pt idx="40">
                  <c:v>0.39583999290260485</c:v>
                </c:pt>
                <c:pt idx="41">
                  <c:v>0.38941389020426098</c:v>
                </c:pt>
                <c:pt idx="42">
                  <c:v>0.38315595129208158</c:v>
                </c:pt>
                <c:pt idx="43">
                  <c:v>0.37705839601532454</c:v>
                </c:pt>
                <c:pt idx="44">
                  <c:v>0.3711139362370397</c:v>
                </c:pt>
                <c:pt idx="45">
                  <c:v>0.36531574585827009</c:v>
                </c:pt>
                <c:pt idx="46">
                  <c:v>0.35965743253630983</c:v>
                </c:pt>
                <c:pt idx="47">
                  <c:v>0.35413301105444889</c:v>
                </c:pt>
                <c:pt idx="48">
                  <c:v>0.34873687829417127</c:v>
                </c:pt>
                <c:pt idx="49">
                  <c:v>0.34346378975642378</c:v>
                </c:pt>
                <c:pt idx="50">
                  <c:v>0.33830883757570762</c:v>
                </c:pt>
                <c:pt idx="51">
                  <c:v>0.33326742996938263</c:v>
                </c:pt>
                <c:pt idx="52">
                  <c:v>0.32833527206422497</c:v>
                </c:pt>
                <c:pt idx="53">
                  <c:v>0.32350834804276629</c:v>
                </c:pt>
                <c:pt idx="54">
                  <c:v>0.31878290455324715</c:v>
                </c:pt>
                <c:pt idx="55">
                  <c:v>0.31415543532877882</c:v>
                </c:pt>
                <c:pt idx="56">
                  <c:v>0.30962266696356777</c:v>
                </c:pt>
                <c:pt idx="57">
                  <c:v>0.30518154579661905</c:v>
                </c:pt>
                <c:pt idx="58">
                  <c:v>0.30082922585620786</c:v>
                </c:pt>
                <c:pt idx="59">
                  <c:v>0.29656305782141745</c:v>
                </c:pt>
                <c:pt idx="60">
                  <c:v>0.29238057896022163</c:v>
                </c:pt>
                <c:pt idx="61">
                  <c:v>0.28827950400688573</c:v>
                </c:pt>
                <c:pt idx="62">
                  <c:v>0.28425771694474899</c:v>
                </c:pt>
                <c:pt idx="63">
                  <c:v>0.28031326366381221</c:v>
                </c:pt>
                <c:pt idx="64">
                  <c:v>0.2764443454658746</c:v>
                </c:pt>
                <c:pt idx="65">
                  <c:v>0.2726493133932375</c:v>
                </c:pt>
                <c:pt idx="66">
                  <c:v>0.268926663360116</c:v>
                </c:pt>
                <c:pt idx="67">
                  <c:v>0.26527503206892644</c:v>
                </c:pt>
                <c:pt idx="68">
                  <c:v>0.26169319369628141</c:v>
                </c:pt>
                <c:pt idx="69">
                  <c:v>0.25818005733580413</c:v>
                </c:pt>
                <c:pt idx="70">
                  <c:v>0.25473466518649673</c:v>
                </c:pt>
                <c:pt idx="71">
                  <c:v>0.25135619147590449</c:v>
                </c:pt>
                <c:pt idx="72">
                  <c:v>0.24804394210628955</c:v>
                </c:pt>
                <c:pt idx="73">
                  <c:v>0.24479735500823477</c:v>
                </c:pt>
                <c:pt idx="74">
                  <c:v>0.2416160011782707</c:v>
                </c:pt>
                <c:pt idx="75">
                  <c:v>0.23849958636267568</c:v>
                </c:pt>
                <c:pt idx="76">
                  <c:v>0.23544795332482576</c:v>
                </c:pt>
                <c:pt idx="77">
                  <c:v>0.2324610845934566</c:v>
                </c:pt>
                <c:pt idx="78">
                  <c:v>0.22953910552820492</c:v>
                </c:pt>
                <c:pt idx="79">
                  <c:v>0.22668228745732019</c:v>
                </c:pt>
                <c:pt idx="80">
                  <c:v>0.22389105057132674</c:v>
                </c:pt>
                <c:pt idx="81">
                  <c:v>0.22116596634498437</c:v>
                </c:pt>
                <c:pt idx="82">
                  <c:v>0.21850776007296324</c:v>
                </c:pt>
                <c:pt idx="83">
                  <c:v>0.21591731761033295</c:v>
                </c:pt>
                <c:pt idx="84">
                  <c:v>0.21339571321435827</c:v>
                </c:pt>
                <c:pt idx="85">
                  <c:v>0.2109443193202305</c:v>
                </c:pt>
                <c:pt idx="86">
                  <c:v>0.20856520565568737</c:v>
                </c:pt>
                <c:pt idx="87">
                  <c:v>0.2062625176479746</c:v>
                </c:pt>
                <c:pt idx="88">
                  <c:v>0.20404710311059121</c:v>
                </c:pt>
                <c:pt idx="89">
                  <c:v>0.20284071779622245</c:v>
                </c:pt>
                <c:pt idx="90">
                  <c:v>0.20169688813871656</c:v>
                </c:pt>
                <c:pt idx="91">
                  <c:v>0.20060667865481055</c:v>
                </c:pt>
                <c:pt idx="92">
                  <c:v>0.1995658934563474</c:v>
                </c:pt>
                <c:pt idx="93">
                  <c:v>0.19857079920286261</c:v>
                </c:pt>
                <c:pt idx="94">
                  <c:v>0.19761795508093158</c:v>
                </c:pt>
                <c:pt idx="95">
                  <c:v>0.19670413180311577</c:v>
                </c:pt>
                <c:pt idx="96">
                  <c:v>0.19582609419613037</c:v>
                </c:pt>
                <c:pt idx="97">
                  <c:v>0.19497990225696768</c:v>
                </c:pt>
                <c:pt idx="98">
                  <c:v>0.19448611958247006</c:v>
                </c:pt>
                <c:pt idx="99">
                  <c:v>0.19506971165042472</c:v>
                </c:pt>
                <c:pt idx="100">
                  <c:v>0.19565505489580276</c:v>
                </c:pt>
                <c:pt idx="101">
                  <c:v>0.19624215457334043</c:v>
                </c:pt>
                <c:pt idx="102">
                  <c:v>0.19683101595354172</c:v>
                </c:pt>
                <c:pt idx="103">
                  <c:v>0.19742164432272591</c:v>
                </c:pt>
                <c:pt idx="104">
                  <c:v>0.19801404498307454</c:v>
                </c:pt>
                <c:pt idx="105">
                  <c:v>0.19860822325267971</c:v>
                </c:pt>
                <c:pt idx="106">
                  <c:v>0.19920418446559127</c:v>
                </c:pt>
                <c:pt idx="107">
                  <c:v>0.19980193397186485</c:v>
                </c:pt>
                <c:pt idx="108">
                  <c:v>0.20040147713761011</c:v>
                </c:pt>
              </c:numCache>
            </c:numRef>
          </c:val>
          <c:smooth val="0"/>
          <c:extLst>
            <c:ext xmlns:c16="http://schemas.microsoft.com/office/drawing/2014/chart" uri="{C3380CC4-5D6E-409C-BE32-E72D297353CC}">
              <c16:uniqueId val="{00000001-DC94-4499-80AB-0B0633CBB46B}"/>
            </c:ext>
          </c:extLst>
        </c:ser>
        <c:ser>
          <c:idx val="2"/>
          <c:order val="2"/>
          <c:tx>
            <c:strRef>
              <c:f>'Figure 1.13'!$G$2</c:f>
              <c:strCache>
                <c:ptCount val="1"/>
                <c:pt idx="0">
                  <c:v>Green bottlenecks</c:v>
                </c:pt>
              </c:strCache>
            </c:strRef>
          </c:tx>
          <c:spPr>
            <a:ln w="28575" cap="rnd">
              <a:solidFill>
                <a:srgbClr val="C00000"/>
              </a:solidFill>
              <a:prstDash val="sysDash"/>
              <a:round/>
            </a:ln>
            <a:effectLst/>
          </c:spPr>
          <c:marker>
            <c:symbol val="none"/>
          </c:marker>
          <c:cat>
            <c:numRef>
              <c:f>'Figure 1.13'!$A$3:$A$111</c:f>
              <c:numCache>
                <c:formatCode>General</c:formatCode>
                <c:ptCount val="109"/>
                <c:pt idx="0">
                  <c:v>2023</c:v>
                </c:pt>
                <c:pt idx="1">
                  <c:v>2023.25</c:v>
                </c:pt>
                <c:pt idx="2">
                  <c:v>2023.5</c:v>
                </c:pt>
                <c:pt idx="3">
                  <c:v>2023.75</c:v>
                </c:pt>
                <c:pt idx="4">
                  <c:v>24</c:v>
                </c:pt>
                <c:pt idx="5">
                  <c:v>24.25</c:v>
                </c:pt>
                <c:pt idx="6">
                  <c:v>24.5</c:v>
                </c:pt>
                <c:pt idx="7">
                  <c:v>24.75</c:v>
                </c:pt>
                <c:pt idx="8">
                  <c:v>25</c:v>
                </c:pt>
                <c:pt idx="9">
                  <c:v>25.25</c:v>
                </c:pt>
                <c:pt idx="10">
                  <c:v>25.5</c:v>
                </c:pt>
                <c:pt idx="11">
                  <c:v>25.75</c:v>
                </c:pt>
                <c:pt idx="12">
                  <c:v>26</c:v>
                </c:pt>
                <c:pt idx="13">
                  <c:v>26.25</c:v>
                </c:pt>
                <c:pt idx="14">
                  <c:v>26.5</c:v>
                </c:pt>
                <c:pt idx="15">
                  <c:v>26.75</c:v>
                </c:pt>
                <c:pt idx="16">
                  <c:v>27</c:v>
                </c:pt>
                <c:pt idx="17">
                  <c:v>27.25</c:v>
                </c:pt>
                <c:pt idx="18">
                  <c:v>27.5</c:v>
                </c:pt>
                <c:pt idx="19">
                  <c:v>27.75</c:v>
                </c:pt>
                <c:pt idx="20">
                  <c:v>28</c:v>
                </c:pt>
                <c:pt idx="21">
                  <c:v>28.25</c:v>
                </c:pt>
                <c:pt idx="22">
                  <c:v>28.5</c:v>
                </c:pt>
                <c:pt idx="23">
                  <c:v>28.75</c:v>
                </c:pt>
                <c:pt idx="24">
                  <c:v>29</c:v>
                </c:pt>
                <c:pt idx="25">
                  <c:v>29.25</c:v>
                </c:pt>
                <c:pt idx="26">
                  <c:v>29.5</c:v>
                </c:pt>
                <c:pt idx="27">
                  <c:v>29.75</c:v>
                </c:pt>
                <c:pt idx="28">
                  <c:v>30</c:v>
                </c:pt>
                <c:pt idx="29">
                  <c:v>30.25</c:v>
                </c:pt>
                <c:pt idx="30">
                  <c:v>30.5</c:v>
                </c:pt>
                <c:pt idx="31">
                  <c:v>30.75</c:v>
                </c:pt>
                <c:pt idx="32">
                  <c:v>31</c:v>
                </c:pt>
                <c:pt idx="33">
                  <c:v>31.25</c:v>
                </c:pt>
                <c:pt idx="34">
                  <c:v>31.5</c:v>
                </c:pt>
                <c:pt idx="35">
                  <c:v>31.75</c:v>
                </c:pt>
                <c:pt idx="36">
                  <c:v>32</c:v>
                </c:pt>
                <c:pt idx="37">
                  <c:v>32.25</c:v>
                </c:pt>
                <c:pt idx="38">
                  <c:v>32.5</c:v>
                </c:pt>
                <c:pt idx="39">
                  <c:v>32.75</c:v>
                </c:pt>
                <c:pt idx="40">
                  <c:v>33</c:v>
                </c:pt>
                <c:pt idx="41">
                  <c:v>33.25</c:v>
                </c:pt>
                <c:pt idx="42">
                  <c:v>33.5</c:v>
                </c:pt>
                <c:pt idx="43">
                  <c:v>33.75</c:v>
                </c:pt>
                <c:pt idx="44">
                  <c:v>34</c:v>
                </c:pt>
                <c:pt idx="45">
                  <c:v>34.25</c:v>
                </c:pt>
                <c:pt idx="46">
                  <c:v>34.5</c:v>
                </c:pt>
                <c:pt idx="47">
                  <c:v>34.75</c:v>
                </c:pt>
                <c:pt idx="48">
                  <c:v>35</c:v>
                </c:pt>
                <c:pt idx="49">
                  <c:v>35.25</c:v>
                </c:pt>
                <c:pt idx="50">
                  <c:v>35.5</c:v>
                </c:pt>
                <c:pt idx="51">
                  <c:v>35.75</c:v>
                </c:pt>
                <c:pt idx="52">
                  <c:v>36</c:v>
                </c:pt>
                <c:pt idx="53">
                  <c:v>36.25</c:v>
                </c:pt>
                <c:pt idx="54">
                  <c:v>36.5</c:v>
                </c:pt>
                <c:pt idx="55">
                  <c:v>36.75</c:v>
                </c:pt>
                <c:pt idx="56">
                  <c:v>37</c:v>
                </c:pt>
                <c:pt idx="57">
                  <c:v>37.25</c:v>
                </c:pt>
                <c:pt idx="58">
                  <c:v>37.5</c:v>
                </c:pt>
                <c:pt idx="59">
                  <c:v>37.75</c:v>
                </c:pt>
                <c:pt idx="60">
                  <c:v>38</c:v>
                </c:pt>
                <c:pt idx="61">
                  <c:v>38.25</c:v>
                </c:pt>
                <c:pt idx="62">
                  <c:v>38.5</c:v>
                </c:pt>
                <c:pt idx="63">
                  <c:v>38.75</c:v>
                </c:pt>
                <c:pt idx="64">
                  <c:v>39</c:v>
                </c:pt>
                <c:pt idx="65">
                  <c:v>39.25</c:v>
                </c:pt>
                <c:pt idx="66">
                  <c:v>39.5</c:v>
                </c:pt>
                <c:pt idx="67">
                  <c:v>39.75</c:v>
                </c:pt>
                <c:pt idx="68">
                  <c:v>40</c:v>
                </c:pt>
                <c:pt idx="69">
                  <c:v>40.25</c:v>
                </c:pt>
                <c:pt idx="70">
                  <c:v>40.5</c:v>
                </c:pt>
                <c:pt idx="71">
                  <c:v>40.75</c:v>
                </c:pt>
                <c:pt idx="72">
                  <c:v>41</c:v>
                </c:pt>
                <c:pt idx="73">
                  <c:v>41.25</c:v>
                </c:pt>
                <c:pt idx="74">
                  <c:v>41.5</c:v>
                </c:pt>
                <c:pt idx="75">
                  <c:v>41.75</c:v>
                </c:pt>
                <c:pt idx="76">
                  <c:v>42</c:v>
                </c:pt>
                <c:pt idx="77">
                  <c:v>42.25</c:v>
                </c:pt>
                <c:pt idx="78">
                  <c:v>42.5</c:v>
                </c:pt>
                <c:pt idx="79">
                  <c:v>42.75</c:v>
                </c:pt>
                <c:pt idx="80">
                  <c:v>43</c:v>
                </c:pt>
                <c:pt idx="81">
                  <c:v>43.25</c:v>
                </c:pt>
                <c:pt idx="82">
                  <c:v>43.5</c:v>
                </c:pt>
                <c:pt idx="83">
                  <c:v>43.75</c:v>
                </c:pt>
                <c:pt idx="84">
                  <c:v>44</c:v>
                </c:pt>
                <c:pt idx="85">
                  <c:v>44.25</c:v>
                </c:pt>
                <c:pt idx="86">
                  <c:v>44.5</c:v>
                </c:pt>
                <c:pt idx="87">
                  <c:v>44.75</c:v>
                </c:pt>
                <c:pt idx="88">
                  <c:v>45</c:v>
                </c:pt>
                <c:pt idx="89">
                  <c:v>45.25</c:v>
                </c:pt>
                <c:pt idx="90">
                  <c:v>45.5</c:v>
                </c:pt>
                <c:pt idx="91">
                  <c:v>45.75</c:v>
                </c:pt>
                <c:pt idx="92">
                  <c:v>46</c:v>
                </c:pt>
                <c:pt idx="93">
                  <c:v>46.25</c:v>
                </c:pt>
                <c:pt idx="94">
                  <c:v>46.5</c:v>
                </c:pt>
                <c:pt idx="95">
                  <c:v>46.75</c:v>
                </c:pt>
                <c:pt idx="96">
                  <c:v>47</c:v>
                </c:pt>
                <c:pt idx="97">
                  <c:v>47.25</c:v>
                </c:pt>
                <c:pt idx="98">
                  <c:v>47.5</c:v>
                </c:pt>
                <c:pt idx="99">
                  <c:v>47.75</c:v>
                </c:pt>
                <c:pt idx="100">
                  <c:v>48</c:v>
                </c:pt>
                <c:pt idx="101">
                  <c:v>48.25</c:v>
                </c:pt>
                <c:pt idx="102">
                  <c:v>48.5</c:v>
                </c:pt>
                <c:pt idx="103">
                  <c:v>48.75</c:v>
                </c:pt>
                <c:pt idx="104">
                  <c:v>49</c:v>
                </c:pt>
                <c:pt idx="105">
                  <c:v>49.25</c:v>
                </c:pt>
                <c:pt idx="106">
                  <c:v>49.5</c:v>
                </c:pt>
                <c:pt idx="107">
                  <c:v>49.75</c:v>
                </c:pt>
                <c:pt idx="108">
                  <c:v>50</c:v>
                </c:pt>
              </c:numCache>
            </c:numRef>
          </c:cat>
          <c:val>
            <c:numRef>
              <c:f>'Figure 1.13'!$G$3:$G$111</c:f>
              <c:numCache>
                <c:formatCode>General</c:formatCode>
                <c:ptCount val="109"/>
                <c:pt idx="0">
                  <c:v>1</c:v>
                </c:pt>
                <c:pt idx="1">
                  <c:v>0.96188237461249337</c:v>
                </c:pt>
                <c:pt idx="2">
                  <c:v>0.94893571381512798</c:v>
                </c:pt>
                <c:pt idx="3">
                  <c:v>0.93593801579320901</c:v>
                </c:pt>
                <c:pt idx="4">
                  <c:v>0.92311129650613499</c:v>
                </c:pt>
                <c:pt idx="5">
                  <c:v>0.91045195334466344</c:v>
                </c:pt>
                <c:pt idx="6">
                  <c:v>0.89794754178297176</c:v>
                </c:pt>
                <c:pt idx="7">
                  <c:v>0.88558603976795103</c:v>
                </c:pt>
                <c:pt idx="8">
                  <c:v>0.87335496619483144</c:v>
                </c:pt>
                <c:pt idx="9">
                  <c:v>0.86123625960758021</c:v>
                </c:pt>
                <c:pt idx="10">
                  <c:v>0.84720172478626943</c:v>
                </c:pt>
                <c:pt idx="11">
                  <c:v>0.83335204930916029</c:v>
                </c:pt>
                <c:pt idx="12">
                  <c:v>0.81969132754016294</c:v>
                </c:pt>
                <c:pt idx="13">
                  <c:v>0.80622169100923535</c:v>
                </c:pt>
                <c:pt idx="14">
                  <c:v>0.79294677150298065</c:v>
                </c:pt>
                <c:pt idx="15">
                  <c:v>0.77987179955107244</c:v>
                </c:pt>
                <c:pt idx="16">
                  <c:v>0.76700354616228261</c:v>
                </c:pt>
                <c:pt idx="17">
                  <c:v>0.75435023606733886</c:v>
                </c:pt>
                <c:pt idx="18">
                  <c:v>0.74192143349268536</c:v>
                </c:pt>
                <c:pt idx="19">
                  <c:v>0.72972789542529048</c:v>
                </c:pt>
                <c:pt idx="20">
                  <c:v>0.71778138634460209</c:v>
                </c:pt>
                <c:pt idx="21">
                  <c:v>0.70609444852792613</c:v>
                </c:pt>
                <c:pt idx="22">
                  <c:v>0.69468012627006703</c:v>
                </c:pt>
                <c:pt idx="23">
                  <c:v>0.68355166191266492</c:v>
                </c:pt>
                <c:pt idx="24">
                  <c:v>0.67272225390191709</c:v>
                </c:pt>
                <c:pt idx="25">
                  <c:v>0.66220521386565123</c:v>
                </c:pt>
                <c:pt idx="26">
                  <c:v>0.6520156703192248</c:v>
                </c:pt>
                <c:pt idx="27">
                  <c:v>0.64217757503208039</c:v>
                </c:pt>
                <c:pt idx="28">
                  <c:v>0.63274806428993358</c:v>
                </c:pt>
                <c:pt idx="29">
                  <c:v>0.62636318238964417</c:v>
                </c:pt>
                <c:pt idx="30">
                  <c:v>0.62029472703209065</c:v>
                </c:pt>
                <c:pt idx="31">
                  <c:v>0.61438853739956201</c:v>
                </c:pt>
                <c:pt idx="32">
                  <c:v>0.60855200107177621</c:v>
                </c:pt>
                <c:pt idx="33">
                  <c:v>0.60277854515242613</c:v>
                </c:pt>
                <c:pt idx="34">
                  <c:v>0.59706324484703088</c:v>
                </c:pt>
                <c:pt idx="35">
                  <c:v>0.59140170451071694</c:v>
                </c:pt>
                <c:pt idx="36">
                  <c:v>0.5857899749700306</c:v>
                </c:pt>
                <c:pt idx="37">
                  <c:v>0.58022451087251059</c:v>
                </c:pt>
                <c:pt idx="38">
                  <c:v>0.57470213317137431</c:v>
                </c:pt>
                <c:pt idx="39">
                  <c:v>0.5692199951927398</c:v>
                </c:pt>
                <c:pt idx="40">
                  <c:v>0.56377555190962958</c:v>
                </c:pt>
                <c:pt idx="41">
                  <c:v>0.55836653211613119</c:v>
                </c:pt>
                <c:pt idx="42">
                  <c:v>0.55299091322435523</c:v>
                </c:pt>
                <c:pt idx="43">
                  <c:v>0.54764689843250136</c:v>
                </c:pt>
                <c:pt idx="44">
                  <c:v>0.54233289603611723</c:v>
                </c:pt>
                <c:pt idx="45">
                  <c:v>0.53704750067617912</c:v>
                </c:pt>
                <c:pt idx="46">
                  <c:v>0.53178947633736773</c:v>
                </c:pt>
                <c:pt idx="47">
                  <c:v>0.52655774092786267</c:v>
                </c:pt>
                <c:pt idx="48">
                  <c:v>0.52135135228823803</c:v>
                </c:pt>
                <c:pt idx="49">
                  <c:v>0.51616949549186308</c:v>
                </c:pt>
                <c:pt idx="50">
                  <c:v>0.51101147131251212</c:v>
                </c:pt>
                <c:pt idx="51">
                  <c:v>0.50587668574706046</c:v>
                </c:pt>
                <c:pt idx="52">
                  <c:v>0.50076464049204639</c:v>
                </c:pt>
                <c:pt idx="53">
                  <c:v>0.4956749242827686</c:v>
                </c:pt>
                <c:pt idx="54">
                  <c:v>0.49060720501254224</c:v>
                </c:pt>
                <c:pt idx="55">
                  <c:v>0.48556122255779133</c:v>
                </c:pt>
                <c:pt idx="56">
                  <c:v>0.48053678224195029</c:v>
                </c:pt>
                <c:pt idx="57">
                  <c:v>0.4755337488777116</c:v>
                </c:pt>
                <c:pt idx="58">
                  <c:v>0.47055204133315703</c:v>
                </c:pt>
                <c:pt idx="59">
                  <c:v>0.46559162757259293</c:v>
                </c:pt>
                <c:pt idx="60">
                  <c:v>0.46065252012783275</c:v>
                </c:pt>
                <c:pt idx="61">
                  <c:v>0.45573477196004575</c:v>
                </c:pt>
                <c:pt idx="62">
                  <c:v>0.45083847267621924</c:v>
                </c:pt>
                <c:pt idx="63">
                  <c:v>0.44596374506790831</c:v>
                </c:pt>
                <c:pt idx="64">
                  <c:v>0.44111074194317229</c:v>
                </c:pt>
                <c:pt idx="65">
                  <c:v>0.43627964322557083</c:v>
                </c:pt>
                <c:pt idx="66">
                  <c:v>0.43147065329669759</c:v>
                </c:pt>
                <c:pt idx="67">
                  <c:v>0.42668399856123906</c:v>
                </c:pt>
                <c:pt idx="68">
                  <c:v>0.42191992521566507</c:v>
                </c:pt>
                <c:pt idx="69">
                  <c:v>0.41717869720372219</c:v>
                </c:pt>
                <c:pt idx="70">
                  <c:v>0.4124605943437078</c:v>
                </c:pt>
                <c:pt idx="71">
                  <c:v>0.40776591061416095</c:v>
                </c:pt>
                <c:pt idx="72">
                  <c:v>0.40309495258618111</c:v>
                </c:pt>
                <c:pt idx="73">
                  <c:v>0.39844803799196321</c:v>
                </c:pt>
                <c:pt idx="74">
                  <c:v>0.39382549442043913</c:v>
                </c:pt>
                <c:pt idx="75">
                  <c:v>0.3892276581321743</c:v>
                </c:pt>
                <c:pt idx="76">
                  <c:v>0.38465487298672663</c:v>
                </c:pt>
                <c:pt idx="77">
                  <c:v>0.38010748947677758</c:v>
                </c:pt>
                <c:pt idx="78">
                  <c:v>0.37558586386435888</c:v>
                </c:pt>
                <c:pt idx="79">
                  <c:v>0.37109035741538976</c:v>
                </c:pt>
                <c:pt idx="80">
                  <c:v>0.36662133572971306</c:v>
                </c:pt>
                <c:pt idx="81">
                  <c:v>0.36217916816466883</c:v>
                </c:pt>
                <c:pt idx="82">
                  <c:v>0.35776422735111857</c:v>
                </c:pt>
                <c:pt idx="83">
                  <c:v>0.35337688880166535</c:v>
                </c:pt>
                <c:pt idx="84">
                  <c:v>0.34901753061168572</c:v>
                </c:pt>
                <c:pt idx="85">
                  <c:v>0.34468653325463111</c:v>
                </c:pt>
                <c:pt idx="86">
                  <c:v>0.34038427947389333</c:v>
                </c:pt>
                <c:pt idx="87">
                  <c:v>0.33611115427444865</c:v>
                </c:pt>
                <c:pt idx="88">
                  <c:v>0.33186754501837462</c:v>
                </c:pt>
                <c:pt idx="89">
                  <c:v>0.32765384162927325</c:v>
                </c:pt>
                <c:pt idx="90">
                  <c:v>0.3234704369116273</c:v>
                </c:pt>
                <c:pt idx="91">
                  <c:v>0.3193177269921062</c:v>
                </c:pt>
                <c:pt idx="92">
                  <c:v>0.31519611189093877</c:v>
                </c:pt>
                <c:pt idx="93">
                  <c:v>0.31110599623253937</c:v>
                </c:pt>
                <c:pt idx="94">
                  <c:v>0.30704779010575006</c:v>
                </c:pt>
                <c:pt idx="95">
                  <c:v>0.30302191008523488</c:v>
                </c:pt>
                <c:pt idx="96">
                  <c:v>0.29902878042672471</c:v>
                </c:pt>
                <c:pt idx="97">
                  <c:v>0.29506883444998883</c:v>
                </c:pt>
                <c:pt idx="98">
                  <c:v>0.29114251612442299</c:v>
                </c:pt>
                <c:pt idx="99">
                  <c:v>0.28725028187299101</c:v>
                </c:pt>
                <c:pt idx="100">
                  <c:v>0.28339260261061577</c:v>
                </c:pt>
                <c:pt idx="101">
                  <c:v>0.27956996603286038</c:v>
                </c:pt>
                <c:pt idx="102">
                  <c:v>0.27578287916908389</c:v>
                </c:pt>
                <c:pt idx="103">
                  <c:v>0.27203187121064482</c:v>
                </c:pt>
                <c:pt idx="104">
                  <c:v>0.268317496617545</c:v>
                </c:pt>
                <c:pt idx="105">
                  <c:v>0.26464033849406998</c:v>
                </c:pt>
                <c:pt idx="106">
                  <c:v>0.26100101220178623</c:v>
                </c:pt>
                <c:pt idx="107">
                  <c:v>0.25740016914105451</c:v>
                </c:pt>
                <c:pt idx="108">
                  <c:v>0.25383850057150792</c:v>
                </c:pt>
              </c:numCache>
            </c:numRef>
          </c:val>
          <c:smooth val="0"/>
          <c:extLst>
            <c:ext xmlns:c16="http://schemas.microsoft.com/office/drawing/2014/chart" uri="{C3380CC4-5D6E-409C-BE32-E72D297353CC}">
              <c16:uniqueId val="{00000002-DC94-4499-80AB-0B0633CBB46B}"/>
            </c:ext>
          </c:extLst>
        </c:ser>
        <c:dLbls>
          <c:showLegendKey val="0"/>
          <c:showVal val="0"/>
          <c:showCatName val="0"/>
          <c:showSerName val="0"/>
          <c:showPercent val="0"/>
          <c:showBubbleSize val="0"/>
        </c:dLbls>
        <c:smooth val="0"/>
        <c:axId val="529760495"/>
        <c:axId val="529762159"/>
      </c:lineChart>
      <c:catAx>
        <c:axId val="529760495"/>
        <c:scaling>
          <c:orientation val="minMax"/>
        </c:scaling>
        <c:delete val="0"/>
        <c:axPos val="b"/>
        <c:numFmt formatCode="General" sourceLinked="1"/>
        <c:majorTickMark val="in"/>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1300" b="0" i="0" u="none" strike="noStrike" kern="1200" baseline="0">
                <a:solidFill>
                  <a:sysClr val="windowText" lastClr="000000"/>
                </a:solidFill>
                <a:latin typeface="HelveticaNeueLT Std" panose="020B0604020202020204"/>
                <a:ea typeface="+mn-ea"/>
                <a:cs typeface="+mn-cs"/>
              </a:defRPr>
            </a:pPr>
            <a:endParaRPr lang="en-US"/>
          </a:p>
        </c:txPr>
        <c:crossAx val="529762159"/>
        <c:crosses val="autoZero"/>
        <c:auto val="1"/>
        <c:lblAlgn val="ctr"/>
        <c:lblOffset val="100"/>
        <c:tickLblSkip val="20"/>
        <c:tickMarkSkip val="12"/>
        <c:noMultiLvlLbl val="0"/>
      </c:catAx>
      <c:valAx>
        <c:axId val="529762159"/>
        <c:scaling>
          <c:orientation val="minMax"/>
          <c:max val="1"/>
          <c:min val="0.2"/>
        </c:scaling>
        <c:delete val="0"/>
        <c:axPos val="l"/>
        <c:numFmt formatCode="#,##0.0" sourceLinked="0"/>
        <c:majorTickMark val="in"/>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HelveticaNeueLT Std" panose="020B0604020202020204"/>
                <a:ea typeface="+mn-ea"/>
                <a:cs typeface="+mn-cs"/>
              </a:defRPr>
            </a:pPr>
            <a:endParaRPr lang="en-US"/>
          </a:p>
        </c:txPr>
        <c:crossAx val="529760495"/>
        <c:crosses val="autoZero"/>
        <c:crossBetween val="between"/>
        <c:majorUnit val="0.2"/>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00">
          <a:solidFill>
            <a:sysClr val="windowText" lastClr="000000"/>
          </a:solidFill>
          <a:latin typeface="HelveticaNeueLT Std" panose="020B0604020202020204"/>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071139488796565"/>
          <c:y val="3.3969117525122439E-2"/>
          <c:w val="0.81333263273027656"/>
          <c:h val="0.88100474667962203"/>
        </c:manualLayout>
      </c:layout>
      <c:lineChart>
        <c:grouping val="standard"/>
        <c:varyColors val="0"/>
        <c:ser>
          <c:idx val="0"/>
          <c:order val="0"/>
          <c:tx>
            <c:strRef>
              <c:f>'Figure 1.13'!$H$2</c:f>
              <c:strCache>
                <c:ptCount val="1"/>
                <c:pt idx="0">
                  <c:v>NZE package</c:v>
                </c:pt>
              </c:strCache>
            </c:strRef>
          </c:tx>
          <c:spPr>
            <a:ln w="28575" cap="rnd">
              <a:solidFill>
                <a:schemeClr val="tx1"/>
              </a:solidFill>
              <a:prstDash val="solid"/>
              <a:round/>
            </a:ln>
            <a:effectLst/>
          </c:spPr>
          <c:marker>
            <c:symbol val="none"/>
          </c:marker>
          <c:cat>
            <c:numRef>
              <c:f>'Figure 1.13'!$A$3:$A$111</c:f>
              <c:numCache>
                <c:formatCode>General</c:formatCode>
                <c:ptCount val="109"/>
                <c:pt idx="0">
                  <c:v>2023</c:v>
                </c:pt>
                <c:pt idx="1">
                  <c:v>2023.25</c:v>
                </c:pt>
                <c:pt idx="2">
                  <c:v>2023.5</c:v>
                </c:pt>
                <c:pt idx="3">
                  <c:v>2023.75</c:v>
                </c:pt>
                <c:pt idx="4">
                  <c:v>24</c:v>
                </c:pt>
                <c:pt idx="5">
                  <c:v>24.25</c:v>
                </c:pt>
                <c:pt idx="6">
                  <c:v>24.5</c:v>
                </c:pt>
                <c:pt idx="7">
                  <c:v>24.75</c:v>
                </c:pt>
                <c:pt idx="8">
                  <c:v>25</c:v>
                </c:pt>
                <c:pt idx="9">
                  <c:v>25.25</c:v>
                </c:pt>
                <c:pt idx="10">
                  <c:v>25.5</c:v>
                </c:pt>
                <c:pt idx="11">
                  <c:v>25.75</c:v>
                </c:pt>
                <c:pt idx="12">
                  <c:v>26</c:v>
                </c:pt>
                <c:pt idx="13">
                  <c:v>26.25</c:v>
                </c:pt>
                <c:pt idx="14">
                  <c:v>26.5</c:v>
                </c:pt>
                <c:pt idx="15">
                  <c:v>26.75</c:v>
                </c:pt>
                <c:pt idx="16">
                  <c:v>27</c:v>
                </c:pt>
                <c:pt idx="17">
                  <c:v>27.25</c:v>
                </c:pt>
                <c:pt idx="18">
                  <c:v>27.5</c:v>
                </c:pt>
                <c:pt idx="19">
                  <c:v>27.75</c:v>
                </c:pt>
                <c:pt idx="20">
                  <c:v>28</c:v>
                </c:pt>
                <c:pt idx="21">
                  <c:v>28.25</c:v>
                </c:pt>
                <c:pt idx="22">
                  <c:v>28.5</c:v>
                </c:pt>
                <c:pt idx="23">
                  <c:v>28.75</c:v>
                </c:pt>
                <c:pt idx="24">
                  <c:v>29</c:v>
                </c:pt>
                <c:pt idx="25">
                  <c:v>29.25</c:v>
                </c:pt>
                <c:pt idx="26">
                  <c:v>29.5</c:v>
                </c:pt>
                <c:pt idx="27">
                  <c:v>29.75</c:v>
                </c:pt>
                <c:pt idx="28">
                  <c:v>30</c:v>
                </c:pt>
                <c:pt idx="29">
                  <c:v>30.25</c:v>
                </c:pt>
                <c:pt idx="30">
                  <c:v>30.5</c:v>
                </c:pt>
                <c:pt idx="31">
                  <c:v>30.75</c:v>
                </c:pt>
                <c:pt idx="32">
                  <c:v>31</c:v>
                </c:pt>
                <c:pt idx="33">
                  <c:v>31.25</c:v>
                </c:pt>
                <c:pt idx="34">
                  <c:v>31.5</c:v>
                </c:pt>
                <c:pt idx="35">
                  <c:v>31.75</c:v>
                </c:pt>
                <c:pt idx="36">
                  <c:v>32</c:v>
                </c:pt>
                <c:pt idx="37">
                  <c:v>32.25</c:v>
                </c:pt>
                <c:pt idx="38">
                  <c:v>32.5</c:v>
                </c:pt>
                <c:pt idx="39">
                  <c:v>32.75</c:v>
                </c:pt>
                <c:pt idx="40">
                  <c:v>33</c:v>
                </c:pt>
                <c:pt idx="41">
                  <c:v>33.25</c:v>
                </c:pt>
                <c:pt idx="42">
                  <c:v>33.5</c:v>
                </c:pt>
                <c:pt idx="43">
                  <c:v>33.75</c:v>
                </c:pt>
                <c:pt idx="44">
                  <c:v>34</c:v>
                </c:pt>
                <c:pt idx="45">
                  <c:v>34.25</c:v>
                </c:pt>
                <c:pt idx="46">
                  <c:v>34.5</c:v>
                </c:pt>
                <c:pt idx="47">
                  <c:v>34.75</c:v>
                </c:pt>
                <c:pt idx="48">
                  <c:v>35</c:v>
                </c:pt>
                <c:pt idx="49">
                  <c:v>35.25</c:v>
                </c:pt>
                <c:pt idx="50">
                  <c:v>35.5</c:v>
                </c:pt>
                <c:pt idx="51">
                  <c:v>35.75</c:v>
                </c:pt>
                <c:pt idx="52">
                  <c:v>36</c:v>
                </c:pt>
                <c:pt idx="53">
                  <c:v>36.25</c:v>
                </c:pt>
                <c:pt idx="54">
                  <c:v>36.5</c:v>
                </c:pt>
                <c:pt idx="55">
                  <c:v>36.75</c:v>
                </c:pt>
                <c:pt idx="56">
                  <c:v>37</c:v>
                </c:pt>
                <c:pt idx="57">
                  <c:v>37.25</c:v>
                </c:pt>
                <c:pt idx="58">
                  <c:v>37.5</c:v>
                </c:pt>
                <c:pt idx="59">
                  <c:v>37.75</c:v>
                </c:pt>
                <c:pt idx="60">
                  <c:v>38</c:v>
                </c:pt>
                <c:pt idx="61">
                  <c:v>38.25</c:v>
                </c:pt>
                <c:pt idx="62">
                  <c:v>38.5</c:v>
                </c:pt>
                <c:pt idx="63">
                  <c:v>38.75</c:v>
                </c:pt>
                <c:pt idx="64">
                  <c:v>39</c:v>
                </c:pt>
                <c:pt idx="65">
                  <c:v>39.25</c:v>
                </c:pt>
                <c:pt idx="66">
                  <c:v>39.5</c:v>
                </c:pt>
                <c:pt idx="67">
                  <c:v>39.75</c:v>
                </c:pt>
                <c:pt idx="68">
                  <c:v>40</c:v>
                </c:pt>
                <c:pt idx="69">
                  <c:v>40.25</c:v>
                </c:pt>
                <c:pt idx="70">
                  <c:v>40.5</c:v>
                </c:pt>
                <c:pt idx="71">
                  <c:v>40.75</c:v>
                </c:pt>
                <c:pt idx="72">
                  <c:v>41</c:v>
                </c:pt>
                <c:pt idx="73">
                  <c:v>41.25</c:v>
                </c:pt>
                <c:pt idx="74">
                  <c:v>41.5</c:v>
                </c:pt>
                <c:pt idx="75">
                  <c:v>41.75</c:v>
                </c:pt>
                <c:pt idx="76">
                  <c:v>42</c:v>
                </c:pt>
                <c:pt idx="77">
                  <c:v>42.25</c:v>
                </c:pt>
                <c:pt idx="78">
                  <c:v>42.5</c:v>
                </c:pt>
                <c:pt idx="79">
                  <c:v>42.75</c:v>
                </c:pt>
                <c:pt idx="80">
                  <c:v>43</c:v>
                </c:pt>
                <c:pt idx="81">
                  <c:v>43.25</c:v>
                </c:pt>
                <c:pt idx="82">
                  <c:v>43.5</c:v>
                </c:pt>
                <c:pt idx="83">
                  <c:v>43.75</c:v>
                </c:pt>
                <c:pt idx="84">
                  <c:v>44</c:v>
                </c:pt>
                <c:pt idx="85">
                  <c:v>44.25</c:v>
                </c:pt>
                <c:pt idx="86">
                  <c:v>44.5</c:v>
                </c:pt>
                <c:pt idx="87">
                  <c:v>44.75</c:v>
                </c:pt>
                <c:pt idx="88">
                  <c:v>45</c:v>
                </c:pt>
                <c:pt idx="89">
                  <c:v>45.25</c:v>
                </c:pt>
                <c:pt idx="90">
                  <c:v>45.5</c:v>
                </c:pt>
                <c:pt idx="91">
                  <c:v>45.75</c:v>
                </c:pt>
                <c:pt idx="92">
                  <c:v>46</c:v>
                </c:pt>
                <c:pt idx="93">
                  <c:v>46.25</c:v>
                </c:pt>
                <c:pt idx="94">
                  <c:v>46.5</c:v>
                </c:pt>
                <c:pt idx="95">
                  <c:v>46.75</c:v>
                </c:pt>
                <c:pt idx="96">
                  <c:v>47</c:v>
                </c:pt>
                <c:pt idx="97">
                  <c:v>47.25</c:v>
                </c:pt>
                <c:pt idx="98">
                  <c:v>47.5</c:v>
                </c:pt>
                <c:pt idx="99">
                  <c:v>47.75</c:v>
                </c:pt>
                <c:pt idx="100">
                  <c:v>48</c:v>
                </c:pt>
                <c:pt idx="101">
                  <c:v>48.25</c:v>
                </c:pt>
                <c:pt idx="102">
                  <c:v>48.5</c:v>
                </c:pt>
                <c:pt idx="103">
                  <c:v>48.75</c:v>
                </c:pt>
                <c:pt idx="104">
                  <c:v>49</c:v>
                </c:pt>
                <c:pt idx="105">
                  <c:v>49.25</c:v>
                </c:pt>
                <c:pt idx="106">
                  <c:v>49.5</c:v>
                </c:pt>
                <c:pt idx="107">
                  <c:v>49.75</c:v>
                </c:pt>
                <c:pt idx="108">
                  <c:v>50</c:v>
                </c:pt>
              </c:numCache>
            </c:numRef>
          </c:cat>
          <c:val>
            <c:numRef>
              <c:f>'Figure 1.13'!$H$3:$H$111</c:f>
              <c:numCache>
                <c:formatCode>General</c:formatCode>
                <c:ptCount val="109"/>
                <c:pt idx="0">
                  <c:v>0</c:v>
                </c:pt>
                <c:pt idx="1">
                  <c:v>9.1336742418146599E-2</c:v>
                </c:pt>
                <c:pt idx="2">
                  <c:v>0.23989353892259757</c:v>
                </c:pt>
                <c:pt idx="3">
                  <c:v>0.39790459620654417</c:v>
                </c:pt>
                <c:pt idx="4">
                  <c:v>0.5505637076372194</c:v>
                </c:pt>
                <c:pt idx="5">
                  <c:v>0.69761782782438164</c:v>
                </c:pt>
                <c:pt idx="6">
                  <c:v>0.83941389403736633</c:v>
                </c:pt>
                <c:pt idx="7">
                  <c:v>0.97631193189005039</c:v>
                </c:pt>
                <c:pt idx="8">
                  <c:v>1.1086605802151261</c:v>
                </c:pt>
                <c:pt idx="9">
                  <c:v>1.2367962577321201</c:v>
                </c:pt>
                <c:pt idx="10">
                  <c:v>1.3610432518354809</c:v>
                </c:pt>
                <c:pt idx="11">
                  <c:v>1.4817138010474462</c:v>
                </c:pt>
                <c:pt idx="12">
                  <c:v>1.5991081574026733</c:v>
                </c:pt>
                <c:pt idx="13">
                  <c:v>1.7135146439925419</c:v>
                </c:pt>
                <c:pt idx="14">
                  <c:v>1.8252097205034401</c:v>
                </c:pt>
                <c:pt idx="15">
                  <c:v>1.934458070248346</c:v>
                </c:pt>
                <c:pt idx="16">
                  <c:v>2.0415127267540356</c:v>
                </c:pt>
                <c:pt idx="17">
                  <c:v>2.1466152665276406</c:v>
                </c:pt>
                <c:pt idx="18">
                  <c:v>2.249996107650154</c:v>
                </c:pt>
                <c:pt idx="19">
                  <c:v>2.3518749710689679</c:v>
                </c:pt>
                <c:pt idx="20">
                  <c:v>2.4524615774759839</c:v>
                </c:pt>
                <c:pt idx="21">
                  <c:v>2.5519566411840833</c:v>
                </c:pt>
                <c:pt idx="22">
                  <c:v>2.6505530821995249</c:v>
                </c:pt>
                <c:pt idx="23">
                  <c:v>2.7484367501922069</c:v>
                </c:pt>
                <c:pt idx="24">
                  <c:v>2.84578361790917</c:v>
                </c:pt>
                <c:pt idx="25">
                  <c:v>2.94274227368998</c:v>
                </c:pt>
                <c:pt idx="26">
                  <c:v>3.039363113055038</c:v>
                </c:pt>
                <c:pt idx="27">
                  <c:v>3.1353444560872967</c:v>
                </c:pt>
                <c:pt idx="28">
                  <c:v>3.2291650535956951</c:v>
                </c:pt>
                <c:pt idx="29">
                  <c:v>3.3229360823454845</c:v>
                </c:pt>
                <c:pt idx="30">
                  <c:v>3.4173143479224732</c:v>
                </c:pt>
                <c:pt idx="31">
                  <c:v>3.5132892573044083</c:v>
                </c:pt>
                <c:pt idx="32">
                  <c:v>3.6106296505854063</c:v>
                </c:pt>
                <c:pt idx="33">
                  <c:v>3.7090574485076688</c:v>
                </c:pt>
                <c:pt idx="34">
                  <c:v>3.8085504766982137</c:v>
                </c:pt>
                <c:pt idx="35">
                  <c:v>3.9090540080288116</c:v>
                </c:pt>
                <c:pt idx="36">
                  <c:v>4.0105171188347111</c:v>
                </c:pt>
                <c:pt idx="37">
                  <c:v>4.1128935095067209</c:v>
                </c:pt>
                <c:pt idx="38">
                  <c:v>4.2161410571257329</c:v>
                </c:pt>
                <c:pt idx="39">
                  <c:v>4.3202213718792182</c:v>
                </c:pt>
                <c:pt idx="40">
                  <c:v>4.4250993987835718</c:v>
                </c:pt>
                <c:pt idx="41">
                  <c:v>4.5307430612333999</c:v>
                </c:pt>
                <c:pt idx="42">
                  <c:v>4.637122941832561</c:v>
                </c:pt>
                <c:pt idx="43">
                  <c:v>4.7442119964371976</c:v>
                </c:pt>
                <c:pt idx="44">
                  <c:v>4.8519852978160527</c:v>
                </c:pt>
                <c:pt idx="45">
                  <c:v>4.9604198057367155</c:v>
                </c:pt>
                <c:pt idx="46">
                  <c:v>5.0694941606504562</c:v>
                </c:pt>
                <c:pt idx="47">
                  <c:v>5.1791884984674574</c:v>
                </c:pt>
                <c:pt idx="48">
                  <c:v>5.2894842841844092</c:v>
                </c:pt>
                <c:pt idx="49">
                  <c:v>5.400364162386162</c:v>
                </c:pt>
                <c:pt idx="50">
                  <c:v>5.5118118228516977</c:v>
                </c:pt>
                <c:pt idx="51">
                  <c:v>5.623811879692342</c:v>
                </c:pt>
                <c:pt idx="52">
                  <c:v>5.736349762622428</c:v>
                </c:pt>
                <c:pt idx="53">
                  <c:v>5.8494116191148748</c:v>
                </c:pt>
                <c:pt idx="54">
                  <c:v>5.9629842263265287</c:v>
                </c:pt>
                <c:pt idx="55">
                  <c:v>6.0770549118028594</c:v>
                </c:pt>
                <c:pt idx="56">
                  <c:v>6.1916114820751211</c:v>
                </c:pt>
                <c:pt idx="57">
                  <c:v>6.3066421583567234</c:v>
                </c:pt>
                <c:pt idx="58">
                  <c:v>6.4221355186332874</c:v>
                </c:pt>
                <c:pt idx="59">
                  <c:v>6.5380804455106745</c:v>
                </c:pt>
                <c:pt idx="60">
                  <c:v>6.6544660792557497</c:v>
                </c:pt>
                <c:pt idx="61">
                  <c:v>6.7712817755182897</c:v>
                </c:pt>
                <c:pt idx="62">
                  <c:v>6.8885170672798868</c:v>
                </c:pt>
                <c:pt idx="63">
                  <c:v>7.0061616306165364</c:v>
                </c:pt>
                <c:pt idx="64">
                  <c:v>7.1242052539048029</c:v>
                </c:pt>
                <c:pt idx="65">
                  <c:v>7.2426378101404065</c:v>
                </c:pt>
                <c:pt idx="66">
                  <c:v>7.3614492320601466</c:v>
                </c:pt>
                <c:pt idx="67">
                  <c:v>7.4806294898023928</c:v>
                </c:pt>
                <c:pt idx="68">
                  <c:v>7.6001685708487754</c:v>
                </c:pt>
                <c:pt idx="69">
                  <c:v>7.7200564620250933</c:v>
                </c:pt>
                <c:pt idx="70">
                  <c:v>7.8402831333526768</c:v>
                </c:pt>
                <c:pt idx="71">
                  <c:v>7.9608385235603984</c:v>
                </c:pt>
                <c:pt idx="72">
                  <c:v>8.0817125270810521</c:v>
                </c:pt>
                <c:pt idx="73">
                  <c:v>8.2028949823717454</c:v>
                </c:pt>
                <c:pt idx="74">
                  <c:v>8.3243756614073128</c:v>
                </c:pt>
                <c:pt idx="75">
                  <c:v>8.4461442602054682</c:v>
                </c:pt>
                <c:pt idx="76">
                  <c:v>8.568190390254248</c:v>
                </c:pt>
                <c:pt idx="77">
                  <c:v>8.6905035707150127</c:v>
                </c:pt>
                <c:pt idx="78">
                  <c:v>8.8130732212840179</c:v>
                </c:pt>
                <c:pt idx="79">
                  <c:v>8.9358886555992676</c:v>
                </c:pt>
                <c:pt idx="80">
                  <c:v>9.0589390750837051</c:v>
                </c:pt>
                <c:pt idx="81">
                  <c:v>9.1822135631186796</c:v>
                </c:pt>
                <c:pt idx="82">
                  <c:v>9.3057010794440398</c:v>
                </c:pt>
                <c:pt idx="83">
                  <c:v>9.4293904546831175</c:v>
                </c:pt>
                <c:pt idx="84">
                  <c:v>9.5532703848904212</c:v>
                </c:pt>
                <c:pt idx="85">
                  <c:v>9.6773294260208651</c:v>
                </c:pt>
                <c:pt idx="86">
                  <c:v>9.8015559882161476</c:v>
                </c:pt>
                <c:pt idx="87">
                  <c:v>9.9259383298058612</c:v>
                </c:pt>
                <c:pt idx="88">
                  <c:v>10.050464550914251</c:v>
                </c:pt>
                <c:pt idx="89">
                  <c:v>10.175122586563635</c:v>
                </c:pt>
                <c:pt idx="90">
                  <c:v>10.299900199159762</c:v>
                </c:pt>
                <c:pt idx="91">
                  <c:v>10.424784970240797</c:v>
                </c:pt>
                <c:pt idx="92">
                  <c:v>10.549764291368358</c:v>
                </c:pt>
                <c:pt idx="93">
                  <c:v>10.674825354030881</c:v>
                </c:pt>
                <c:pt idx="94">
                  <c:v>10.799955138429841</c:v>
                </c:pt>
                <c:pt idx="95">
                  <c:v>10.925140401012602</c:v>
                </c:pt>
                <c:pt idx="96">
                  <c:v>11.050367660618354</c:v>
                </c:pt>
                <c:pt idx="97">
                  <c:v>11.175623183106055</c:v>
                </c:pt>
                <c:pt idx="98">
                  <c:v>11.300892964346287</c:v>
                </c:pt>
                <c:pt idx="99">
                  <c:v>11.426162711487798</c:v>
                </c:pt>
                <c:pt idx="100">
                  <c:v>11.551417822455811</c:v>
                </c:pt>
                <c:pt idx="101">
                  <c:v>11.676643363734396</c:v>
                </c:pt>
                <c:pt idx="102">
                  <c:v>11.801824046632836</c:v>
                </c:pt>
                <c:pt idx="103">
                  <c:v>11.926944202502533</c:v>
                </c:pt>
                <c:pt idx="104">
                  <c:v>12.051987757797455</c:v>
                </c:pt>
                <c:pt idx="105">
                  <c:v>12.176938210595424</c:v>
                </c:pt>
                <c:pt idx="106">
                  <c:v>12.301778611370118</c:v>
                </c:pt>
                <c:pt idx="107">
                  <c:v>12.426491552726947</c:v>
                </c:pt>
                <c:pt idx="108">
                  <c:v>12.551059175911728</c:v>
                </c:pt>
              </c:numCache>
            </c:numRef>
          </c:val>
          <c:smooth val="0"/>
          <c:extLst>
            <c:ext xmlns:c16="http://schemas.microsoft.com/office/drawing/2014/chart" uri="{C3380CC4-5D6E-409C-BE32-E72D297353CC}">
              <c16:uniqueId val="{00000000-456C-4E1D-A3FD-F16953067A09}"/>
            </c:ext>
          </c:extLst>
        </c:ser>
        <c:ser>
          <c:idx val="1"/>
          <c:order val="1"/>
          <c:tx>
            <c:strRef>
              <c:f>'Figure 1.13'!$I$2</c:f>
              <c:strCache>
                <c:ptCount val="1"/>
                <c:pt idx="0">
                  <c:v>Learning by doing</c:v>
                </c:pt>
              </c:strCache>
            </c:strRef>
          </c:tx>
          <c:spPr>
            <a:ln w="28575" cap="rnd">
              <a:solidFill>
                <a:schemeClr val="accent6">
                  <a:lumMod val="75000"/>
                </a:schemeClr>
              </a:solidFill>
              <a:prstDash val="sysDash"/>
              <a:round/>
            </a:ln>
            <a:effectLst/>
          </c:spPr>
          <c:marker>
            <c:symbol val="none"/>
          </c:marker>
          <c:cat>
            <c:numRef>
              <c:f>'Figure 1.13'!$A$3:$A$111</c:f>
              <c:numCache>
                <c:formatCode>General</c:formatCode>
                <c:ptCount val="109"/>
                <c:pt idx="0">
                  <c:v>2023</c:v>
                </c:pt>
                <c:pt idx="1">
                  <c:v>2023.25</c:v>
                </c:pt>
                <c:pt idx="2">
                  <c:v>2023.5</c:v>
                </c:pt>
                <c:pt idx="3">
                  <c:v>2023.75</c:v>
                </c:pt>
                <c:pt idx="4">
                  <c:v>24</c:v>
                </c:pt>
                <c:pt idx="5">
                  <c:v>24.25</c:v>
                </c:pt>
                <c:pt idx="6">
                  <c:v>24.5</c:v>
                </c:pt>
                <c:pt idx="7">
                  <c:v>24.75</c:v>
                </c:pt>
                <c:pt idx="8">
                  <c:v>25</c:v>
                </c:pt>
                <c:pt idx="9">
                  <c:v>25.25</c:v>
                </c:pt>
                <c:pt idx="10">
                  <c:v>25.5</c:v>
                </c:pt>
                <c:pt idx="11">
                  <c:v>25.75</c:v>
                </c:pt>
                <c:pt idx="12">
                  <c:v>26</c:v>
                </c:pt>
                <c:pt idx="13">
                  <c:v>26.25</c:v>
                </c:pt>
                <c:pt idx="14">
                  <c:v>26.5</c:v>
                </c:pt>
                <c:pt idx="15">
                  <c:v>26.75</c:v>
                </c:pt>
                <c:pt idx="16">
                  <c:v>27</c:v>
                </c:pt>
                <c:pt idx="17">
                  <c:v>27.25</c:v>
                </c:pt>
                <c:pt idx="18">
                  <c:v>27.5</c:v>
                </c:pt>
                <c:pt idx="19">
                  <c:v>27.75</c:v>
                </c:pt>
                <c:pt idx="20">
                  <c:v>28</c:v>
                </c:pt>
                <c:pt idx="21">
                  <c:v>28.25</c:v>
                </c:pt>
                <c:pt idx="22">
                  <c:v>28.5</c:v>
                </c:pt>
                <c:pt idx="23">
                  <c:v>28.75</c:v>
                </c:pt>
                <c:pt idx="24">
                  <c:v>29</c:v>
                </c:pt>
                <c:pt idx="25">
                  <c:v>29.25</c:v>
                </c:pt>
                <c:pt idx="26">
                  <c:v>29.5</c:v>
                </c:pt>
                <c:pt idx="27">
                  <c:v>29.75</c:v>
                </c:pt>
                <c:pt idx="28">
                  <c:v>30</c:v>
                </c:pt>
                <c:pt idx="29">
                  <c:v>30.25</c:v>
                </c:pt>
                <c:pt idx="30">
                  <c:v>30.5</c:v>
                </c:pt>
                <c:pt idx="31">
                  <c:v>30.75</c:v>
                </c:pt>
                <c:pt idx="32">
                  <c:v>31</c:v>
                </c:pt>
                <c:pt idx="33">
                  <c:v>31.25</c:v>
                </c:pt>
                <c:pt idx="34">
                  <c:v>31.5</c:v>
                </c:pt>
                <c:pt idx="35">
                  <c:v>31.75</c:v>
                </c:pt>
                <c:pt idx="36">
                  <c:v>32</c:v>
                </c:pt>
                <c:pt idx="37">
                  <c:v>32.25</c:v>
                </c:pt>
                <c:pt idx="38">
                  <c:v>32.5</c:v>
                </c:pt>
                <c:pt idx="39">
                  <c:v>32.75</c:v>
                </c:pt>
                <c:pt idx="40">
                  <c:v>33</c:v>
                </c:pt>
                <c:pt idx="41">
                  <c:v>33.25</c:v>
                </c:pt>
                <c:pt idx="42">
                  <c:v>33.5</c:v>
                </c:pt>
                <c:pt idx="43">
                  <c:v>33.75</c:v>
                </c:pt>
                <c:pt idx="44">
                  <c:v>34</c:v>
                </c:pt>
                <c:pt idx="45">
                  <c:v>34.25</c:v>
                </c:pt>
                <c:pt idx="46">
                  <c:v>34.5</c:v>
                </c:pt>
                <c:pt idx="47">
                  <c:v>34.75</c:v>
                </c:pt>
                <c:pt idx="48">
                  <c:v>35</c:v>
                </c:pt>
                <c:pt idx="49">
                  <c:v>35.25</c:v>
                </c:pt>
                <c:pt idx="50">
                  <c:v>35.5</c:v>
                </c:pt>
                <c:pt idx="51">
                  <c:v>35.75</c:v>
                </c:pt>
                <c:pt idx="52">
                  <c:v>36</c:v>
                </c:pt>
                <c:pt idx="53">
                  <c:v>36.25</c:v>
                </c:pt>
                <c:pt idx="54">
                  <c:v>36.5</c:v>
                </c:pt>
                <c:pt idx="55">
                  <c:v>36.75</c:v>
                </c:pt>
                <c:pt idx="56">
                  <c:v>37</c:v>
                </c:pt>
                <c:pt idx="57">
                  <c:v>37.25</c:v>
                </c:pt>
                <c:pt idx="58">
                  <c:v>37.5</c:v>
                </c:pt>
                <c:pt idx="59">
                  <c:v>37.75</c:v>
                </c:pt>
                <c:pt idx="60">
                  <c:v>38</c:v>
                </c:pt>
                <c:pt idx="61">
                  <c:v>38.25</c:v>
                </c:pt>
                <c:pt idx="62">
                  <c:v>38.5</c:v>
                </c:pt>
                <c:pt idx="63">
                  <c:v>38.75</c:v>
                </c:pt>
                <c:pt idx="64">
                  <c:v>39</c:v>
                </c:pt>
                <c:pt idx="65">
                  <c:v>39.25</c:v>
                </c:pt>
                <c:pt idx="66">
                  <c:v>39.5</c:v>
                </c:pt>
                <c:pt idx="67">
                  <c:v>39.75</c:v>
                </c:pt>
                <c:pt idx="68">
                  <c:v>40</c:v>
                </c:pt>
                <c:pt idx="69">
                  <c:v>40.25</c:v>
                </c:pt>
                <c:pt idx="70">
                  <c:v>40.5</c:v>
                </c:pt>
                <c:pt idx="71">
                  <c:v>40.75</c:v>
                </c:pt>
                <c:pt idx="72">
                  <c:v>41</c:v>
                </c:pt>
                <c:pt idx="73">
                  <c:v>41.25</c:v>
                </c:pt>
                <c:pt idx="74">
                  <c:v>41.5</c:v>
                </c:pt>
                <c:pt idx="75">
                  <c:v>41.75</c:v>
                </c:pt>
                <c:pt idx="76">
                  <c:v>42</c:v>
                </c:pt>
                <c:pt idx="77">
                  <c:v>42.25</c:v>
                </c:pt>
                <c:pt idx="78">
                  <c:v>42.5</c:v>
                </c:pt>
                <c:pt idx="79">
                  <c:v>42.75</c:v>
                </c:pt>
                <c:pt idx="80">
                  <c:v>43</c:v>
                </c:pt>
                <c:pt idx="81">
                  <c:v>43.25</c:v>
                </c:pt>
                <c:pt idx="82">
                  <c:v>43.5</c:v>
                </c:pt>
                <c:pt idx="83">
                  <c:v>43.75</c:v>
                </c:pt>
                <c:pt idx="84">
                  <c:v>44</c:v>
                </c:pt>
                <c:pt idx="85">
                  <c:v>44.25</c:v>
                </c:pt>
                <c:pt idx="86">
                  <c:v>44.5</c:v>
                </c:pt>
                <c:pt idx="87">
                  <c:v>44.75</c:v>
                </c:pt>
                <c:pt idx="88">
                  <c:v>45</c:v>
                </c:pt>
                <c:pt idx="89">
                  <c:v>45.25</c:v>
                </c:pt>
                <c:pt idx="90">
                  <c:v>45.5</c:v>
                </c:pt>
                <c:pt idx="91">
                  <c:v>45.75</c:v>
                </c:pt>
                <c:pt idx="92">
                  <c:v>46</c:v>
                </c:pt>
                <c:pt idx="93">
                  <c:v>46.25</c:v>
                </c:pt>
                <c:pt idx="94">
                  <c:v>46.5</c:v>
                </c:pt>
                <c:pt idx="95">
                  <c:v>46.75</c:v>
                </c:pt>
                <c:pt idx="96">
                  <c:v>47</c:v>
                </c:pt>
                <c:pt idx="97">
                  <c:v>47.25</c:v>
                </c:pt>
                <c:pt idx="98">
                  <c:v>47.5</c:v>
                </c:pt>
                <c:pt idx="99">
                  <c:v>47.75</c:v>
                </c:pt>
                <c:pt idx="100">
                  <c:v>48</c:v>
                </c:pt>
                <c:pt idx="101">
                  <c:v>48.25</c:v>
                </c:pt>
                <c:pt idx="102">
                  <c:v>48.5</c:v>
                </c:pt>
                <c:pt idx="103">
                  <c:v>48.75</c:v>
                </c:pt>
                <c:pt idx="104">
                  <c:v>49</c:v>
                </c:pt>
                <c:pt idx="105">
                  <c:v>49.25</c:v>
                </c:pt>
                <c:pt idx="106">
                  <c:v>49.5</c:v>
                </c:pt>
                <c:pt idx="107">
                  <c:v>49.75</c:v>
                </c:pt>
                <c:pt idx="108">
                  <c:v>50</c:v>
                </c:pt>
              </c:numCache>
            </c:numRef>
          </c:cat>
          <c:val>
            <c:numRef>
              <c:f>'Figure 1.13'!$I$3:$I$111</c:f>
              <c:numCache>
                <c:formatCode>General</c:formatCode>
                <c:ptCount val="109"/>
                <c:pt idx="0">
                  <c:v>0</c:v>
                </c:pt>
                <c:pt idx="1">
                  <c:v>0.12589904590440959</c:v>
                </c:pt>
                <c:pt idx="2">
                  <c:v>0.21433516072608683</c:v>
                </c:pt>
                <c:pt idx="3">
                  <c:v>0.31744835582736552</c:v>
                </c:pt>
                <c:pt idx="4">
                  <c:v>0.41569730123443005</c:v>
                </c:pt>
                <c:pt idx="5">
                  <c:v>0.50871516093193847</c:v>
                </c:pt>
                <c:pt idx="6">
                  <c:v>0.59693263413593822</c:v>
                </c:pt>
                <c:pt idx="7">
                  <c:v>0.68079775782783347</c:v>
                </c:pt>
                <c:pt idx="8">
                  <c:v>0.7607422934949204</c:v>
                </c:pt>
                <c:pt idx="9">
                  <c:v>0.83717975799131317</c:v>
                </c:pt>
                <c:pt idx="10">
                  <c:v>0.91050495991136238</c:v>
                </c:pt>
                <c:pt idx="11">
                  <c:v>0.98109373700669966</c:v>
                </c:pt>
                <c:pt idx="12">
                  <c:v>1.0493028179764829</c:v>
                </c:pt>
                <c:pt idx="13">
                  <c:v>1.1154697897545862</c:v>
                </c:pt>
                <c:pt idx="14">
                  <c:v>1.1799131603589696</c:v>
                </c:pt>
                <c:pt idx="15">
                  <c:v>1.2429325146635861</c:v>
                </c:pt>
                <c:pt idx="16">
                  <c:v>1.3048087686627463</c:v>
                </c:pt>
                <c:pt idx="17">
                  <c:v>1.3658045378462269</c:v>
                </c:pt>
                <c:pt idx="18">
                  <c:v>1.4261646480937085</c:v>
                </c:pt>
                <c:pt idx="19">
                  <c:v>1.486116833178075</c:v>
                </c:pt>
                <c:pt idx="20">
                  <c:v>1.5458726770550157</c:v>
                </c:pt>
                <c:pt idx="21">
                  <c:v>1.6056288489437742</c:v>
                </c:pt>
                <c:pt idx="22">
                  <c:v>1.665568556549335</c:v>
                </c:pt>
                <c:pt idx="23">
                  <c:v>1.7258625944605699</c:v>
                </c:pt>
                <c:pt idx="24">
                  <c:v>1.7866673217395102</c:v>
                </c:pt>
                <c:pt idx="25">
                  <c:v>1.848109784400731</c:v>
                </c:pt>
                <c:pt idx="26">
                  <c:v>1.9102261330900205</c:v>
                </c:pt>
                <c:pt idx="27">
                  <c:v>1.9727393335036814</c:v>
                </c:pt>
                <c:pt idx="28">
                  <c:v>2.0342971819393485</c:v>
                </c:pt>
                <c:pt idx="29">
                  <c:v>2.0967764437409331</c:v>
                </c:pt>
                <c:pt idx="30">
                  <c:v>2.1607169077505706</c:v>
                </c:pt>
                <c:pt idx="31">
                  <c:v>2.2269752552431132</c:v>
                </c:pt>
                <c:pt idx="32">
                  <c:v>2.2952920191415371</c:v>
                </c:pt>
                <c:pt idx="33">
                  <c:v>2.3653337655450857</c:v>
                </c:pt>
                <c:pt idx="34">
                  <c:v>2.437043216404966</c:v>
                </c:pt>
                <c:pt idx="35">
                  <c:v>2.5103377406058502</c:v>
                </c:pt>
                <c:pt idx="36">
                  <c:v>2.5851392636485171</c:v>
                </c:pt>
                <c:pt idx="37">
                  <c:v>2.661374868073052</c:v>
                </c:pt>
                <c:pt idx="38">
                  <c:v>2.7389764000504524</c:v>
                </c:pt>
                <c:pt idx="39">
                  <c:v>2.8178800747601151</c:v>
                </c:pt>
                <c:pt idx="40">
                  <c:v>2.8980261124333939</c:v>
                </c:pt>
                <c:pt idx="41">
                  <c:v>2.9793584036198695</c:v>
                </c:pt>
                <c:pt idx="42">
                  <c:v>3.0618242013282781</c:v>
                </c:pt>
                <c:pt idx="43">
                  <c:v>3.1453738378381058</c:v>
                </c:pt>
                <c:pt idx="44">
                  <c:v>3.2299604641708557</c:v>
                </c:pt>
                <c:pt idx="45">
                  <c:v>3.3155398103497769</c:v>
                </c:pt>
                <c:pt idx="46">
                  <c:v>3.4020699647181241</c:v>
                </c:pt>
                <c:pt idx="47">
                  <c:v>3.489511170711368</c:v>
                </c:pt>
                <c:pt idx="48">
                  <c:v>3.5778256395860408</c:v>
                </c:pt>
                <c:pt idx="49">
                  <c:v>3.6669773777194159</c:v>
                </c:pt>
                <c:pt idx="50">
                  <c:v>3.7569320271858331</c:v>
                </c:pt>
                <c:pt idx="51">
                  <c:v>3.8476567184078991</c:v>
                </c:pt>
                <c:pt idx="52">
                  <c:v>3.9391199337621474</c:v>
                </c:pt>
                <c:pt idx="53">
                  <c:v>4.0312913810993445</c:v>
                </c:pt>
                <c:pt idx="54">
                  <c:v>4.1241418762045567</c:v>
                </c:pt>
                <c:pt idx="55">
                  <c:v>4.2176432332943659</c:v>
                </c:pt>
                <c:pt idx="56">
                  <c:v>4.3117681627012017</c:v>
                </c:pt>
                <c:pt idx="57">
                  <c:v>4.4064901749550911</c:v>
                </c:pt>
                <c:pt idx="58">
                  <c:v>4.501783490517397</c:v>
                </c:pt>
                <c:pt idx="59">
                  <c:v>4.5976229544685498</c:v>
                </c:pt>
                <c:pt idx="60">
                  <c:v>4.6939839554917873</c:v>
                </c:pt>
                <c:pt idx="61">
                  <c:v>4.7908423485282237</c:v>
                </c:pt>
                <c:pt idx="62">
                  <c:v>4.8881743805171185</c:v>
                </c:pt>
                <c:pt idx="63">
                  <c:v>4.9859566186617688</c:v>
                </c:pt>
                <c:pt idx="64">
                  <c:v>5.0841658806951129</c:v>
                </c:pt>
                <c:pt idx="65">
                  <c:v>5.1827791666536838</c:v>
                </c:pt>
                <c:pt idx="66">
                  <c:v>5.2817735917034314</c:v>
                </c:pt>
                <c:pt idx="67">
                  <c:v>5.3811263196190895</c:v>
                </c:pt>
                <c:pt idx="68">
                  <c:v>5.4808144965872163</c:v>
                </c:pt>
                <c:pt idx="69">
                  <c:v>5.5808151851217236</c:v>
                </c:pt>
                <c:pt idx="70">
                  <c:v>5.6811052980547894</c:v>
                </c:pt>
                <c:pt idx="71">
                  <c:v>5.7816615328649679</c:v>
                </c:pt>
                <c:pt idx="72">
                  <c:v>5.8824603070694037</c:v>
                </c:pt>
                <c:pt idx="73">
                  <c:v>5.9834776961935843</c:v>
                </c:pt>
                <c:pt idx="74">
                  <c:v>6.084689377104513</c:v>
                </c:pt>
                <c:pt idx="75">
                  <c:v>6.1860705815778072</c:v>
                </c:pt>
                <c:pt idx="76">
                  <c:v>6.2875960683451027</c:v>
                </c:pt>
                <c:pt idx="77">
                  <c:v>6.3892401272102495</c:v>
                </c:pt>
                <c:pt idx="78">
                  <c:v>6.4909766368993704</c:v>
                </c:pt>
                <c:pt idx="79">
                  <c:v>6.5927792092056903</c:v>
                </c:pt>
                <c:pt idx="80">
                  <c:v>6.6946214619601818</c:v>
                </c:pt>
                <c:pt idx="81">
                  <c:v>6.7964774535533179</c:v>
                </c:pt>
                <c:pt idx="82">
                  <c:v>6.8983222095821528</c:v>
                </c:pt>
                <c:pt idx="83">
                  <c:v>7.0001318222826514</c:v>
                </c:pt>
                <c:pt idx="84">
                  <c:v>7.1018809404070016</c:v>
                </c:pt>
                <c:pt idx="85">
                  <c:v>7.2035297136385568</c:v>
                </c:pt>
                <c:pt idx="86">
                  <c:v>7.3049729228285898</c:v>
                </c:pt>
                <c:pt idx="87">
                  <c:v>7.4058599767850453</c:v>
                </c:pt>
                <c:pt idx="88">
                  <c:v>7.5049836303878736</c:v>
                </c:pt>
                <c:pt idx="89">
                  <c:v>7.6028935194835556</c:v>
                </c:pt>
                <c:pt idx="90">
                  <c:v>7.7001388554083006</c:v>
                </c:pt>
                <c:pt idx="91">
                  <c:v>7.797299470613539</c:v>
                </c:pt>
                <c:pt idx="92">
                  <c:v>7.8943489344294404</c:v>
                </c:pt>
                <c:pt idx="93">
                  <c:v>7.9912436570627188</c:v>
                </c:pt>
                <c:pt idx="94">
                  <c:v>8.0879424479922246</c:v>
                </c:pt>
                <c:pt idx="95">
                  <c:v>8.1844139530666595</c:v>
                </c:pt>
                <c:pt idx="96">
                  <c:v>8.2806633809000108</c:v>
                </c:pt>
                <c:pt idx="97">
                  <c:v>8.3768268150056677</c:v>
                </c:pt>
                <c:pt idx="98">
                  <c:v>8.4725990598270471</c:v>
                </c:pt>
                <c:pt idx="99">
                  <c:v>8.5664423345971343</c:v>
                </c:pt>
                <c:pt idx="100">
                  <c:v>8.6593904930935892</c:v>
                </c:pt>
                <c:pt idx="101">
                  <c:v>8.7512612952223243</c:v>
                </c:pt>
                <c:pt idx="102">
                  <c:v>8.8420445703354389</c:v>
                </c:pt>
                <c:pt idx="103">
                  <c:v>8.9317358390986978</c:v>
                </c:pt>
                <c:pt idx="104">
                  <c:v>9.0203308529312132</c:v>
                </c:pt>
                <c:pt idx="105">
                  <c:v>9.1078254175530393</c:v>
                </c:pt>
                <c:pt idx="106">
                  <c:v>9.1942153905688819</c:v>
                </c:pt>
                <c:pt idx="107">
                  <c:v>9.2794966851816199</c:v>
                </c:pt>
                <c:pt idx="108">
                  <c:v>9.3636652748804838</c:v>
                </c:pt>
              </c:numCache>
            </c:numRef>
          </c:val>
          <c:smooth val="0"/>
          <c:extLst>
            <c:ext xmlns:c16="http://schemas.microsoft.com/office/drawing/2014/chart" uri="{C3380CC4-5D6E-409C-BE32-E72D297353CC}">
              <c16:uniqueId val="{00000001-456C-4E1D-A3FD-F16953067A09}"/>
            </c:ext>
          </c:extLst>
        </c:ser>
        <c:ser>
          <c:idx val="2"/>
          <c:order val="2"/>
          <c:tx>
            <c:strRef>
              <c:f>'Figure 1.13'!$J$2</c:f>
              <c:strCache>
                <c:ptCount val="1"/>
                <c:pt idx="0">
                  <c:v>Green bottlenecks</c:v>
                </c:pt>
              </c:strCache>
            </c:strRef>
          </c:tx>
          <c:spPr>
            <a:ln w="28575" cap="rnd">
              <a:solidFill>
                <a:srgbClr val="C00000"/>
              </a:solidFill>
              <a:prstDash val="sysDash"/>
              <a:round/>
            </a:ln>
            <a:effectLst/>
          </c:spPr>
          <c:marker>
            <c:symbol val="none"/>
          </c:marker>
          <c:cat>
            <c:numRef>
              <c:f>'Figure 1.13'!$A$3:$A$111</c:f>
              <c:numCache>
                <c:formatCode>General</c:formatCode>
                <c:ptCount val="109"/>
                <c:pt idx="0">
                  <c:v>2023</c:v>
                </c:pt>
                <c:pt idx="1">
                  <c:v>2023.25</c:v>
                </c:pt>
                <c:pt idx="2">
                  <c:v>2023.5</c:v>
                </c:pt>
                <c:pt idx="3">
                  <c:v>2023.75</c:v>
                </c:pt>
                <c:pt idx="4">
                  <c:v>24</c:v>
                </c:pt>
                <c:pt idx="5">
                  <c:v>24.25</c:v>
                </c:pt>
                <c:pt idx="6">
                  <c:v>24.5</c:v>
                </c:pt>
                <c:pt idx="7">
                  <c:v>24.75</c:v>
                </c:pt>
                <c:pt idx="8">
                  <c:v>25</c:v>
                </c:pt>
                <c:pt idx="9">
                  <c:v>25.25</c:v>
                </c:pt>
                <c:pt idx="10">
                  <c:v>25.5</c:v>
                </c:pt>
                <c:pt idx="11">
                  <c:v>25.75</c:v>
                </c:pt>
                <c:pt idx="12">
                  <c:v>26</c:v>
                </c:pt>
                <c:pt idx="13">
                  <c:v>26.25</c:v>
                </c:pt>
                <c:pt idx="14">
                  <c:v>26.5</c:v>
                </c:pt>
                <c:pt idx="15">
                  <c:v>26.75</c:v>
                </c:pt>
                <c:pt idx="16">
                  <c:v>27</c:v>
                </c:pt>
                <c:pt idx="17">
                  <c:v>27.25</c:v>
                </c:pt>
                <c:pt idx="18">
                  <c:v>27.5</c:v>
                </c:pt>
                <c:pt idx="19">
                  <c:v>27.75</c:v>
                </c:pt>
                <c:pt idx="20">
                  <c:v>28</c:v>
                </c:pt>
                <c:pt idx="21">
                  <c:v>28.25</c:v>
                </c:pt>
                <c:pt idx="22">
                  <c:v>28.5</c:v>
                </c:pt>
                <c:pt idx="23">
                  <c:v>28.75</c:v>
                </c:pt>
                <c:pt idx="24">
                  <c:v>29</c:v>
                </c:pt>
                <c:pt idx="25">
                  <c:v>29.25</c:v>
                </c:pt>
                <c:pt idx="26">
                  <c:v>29.5</c:v>
                </c:pt>
                <c:pt idx="27">
                  <c:v>29.75</c:v>
                </c:pt>
                <c:pt idx="28">
                  <c:v>30</c:v>
                </c:pt>
                <c:pt idx="29">
                  <c:v>30.25</c:v>
                </c:pt>
                <c:pt idx="30">
                  <c:v>30.5</c:v>
                </c:pt>
                <c:pt idx="31">
                  <c:v>30.75</c:v>
                </c:pt>
                <c:pt idx="32">
                  <c:v>31</c:v>
                </c:pt>
                <c:pt idx="33">
                  <c:v>31.25</c:v>
                </c:pt>
                <c:pt idx="34">
                  <c:v>31.5</c:v>
                </c:pt>
                <c:pt idx="35">
                  <c:v>31.75</c:v>
                </c:pt>
                <c:pt idx="36">
                  <c:v>32</c:v>
                </c:pt>
                <c:pt idx="37">
                  <c:v>32.25</c:v>
                </c:pt>
                <c:pt idx="38">
                  <c:v>32.5</c:v>
                </c:pt>
                <c:pt idx="39">
                  <c:v>32.75</c:v>
                </c:pt>
                <c:pt idx="40">
                  <c:v>33</c:v>
                </c:pt>
                <c:pt idx="41">
                  <c:v>33.25</c:v>
                </c:pt>
                <c:pt idx="42">
                  <c:v>33.5</c:v>
                </c:pt>
                <c:pt idx="43">
                  <c:v>33.75</c:v>
                </c:pt>
                <c:pt idx="44">
                  <c:v>34</c:v>
                </c:pt>
                <c:pt idx="45">
                  <c:v>34.25</c:v>
                </c:pt>
                <c:pt idx="46">
                  <c:v>34.5</c:v>
                </c:pt>
                <c:pt idx="47">
                  <c:v>34.75</c:v>
                </c:pt>
                <c:pt idx="48">
                  <c:v>35</c:v>
                </c:pt>
                <c:pt idx="49">
                  <c:v>35.25</c:v>
                </c:pt>
                <c:pt idx="50">
                  <c:v>35.5</c:v>
                </c:pt>
                <c:pt idx="51">
                  <c:v>35.75</c:v>
                </c:pt>
                <c:pt idx="52">
                  <c:v>36</c:v>
                </c:pt>
                <c:pt idx="53">
                  <c:v>36.25</c:v>
                </c:pt>
                <c:pt idx="54">
                  <c:v>36.5</c:v>
                </c:pt>
                <c:pt idx="55">
                  <c:v>36.75</c:v>
                </c:pt>
                <c:pt idx="56">
                  <c:v>37</c:v>
                </c:pt>
                <c:pt idx="57">
                  <c:v>37.25</c:v>
                </c:pt>
                <c:pt idx="58">
                  <c:v>37.5</c:v>
                </c:pt>
                <c:pt idx="59">
                  <c:v>37.75</c:v>
                </c:pt>
                <c:pt idx="60">
                  <c:v>38</c:v>
                </c:pt>
                <c:pt idx="61">
                  <c:v>38.25</c:v>
                </c:pt>
                <c:pt idx="62">
                  <c:v>38.5</c:v>
                </c:pt>
                <c:pt idx="63">
                  <c:v>38.75</c:v>
                </c:pt>
                <c:pt idx="64">
                  <c:v>39</c:v>
                </c:pt>
                <c:pt idx="65">
                  <c:v>39.25</c:v>
                </c:pt>
                <c:pt idx="66">
                  <c:v>39.5</c:v>
                </c:pt>
                <c:pt idx="67">
                  <c:v>39.75</c:v>
                </c:pt>
                <c:pt idx="68">
                  <c:v>40</c:v>
                </c:pt>
                <c:pt idx="69">
                  <c:v>40.25</c:v>
                </c:pt>
                <c:pt idx="70">
                  <c:v>40.5</c:v>
                </c:pt>
                <c:pt idx="71">
                  <c:v>40.75</c:v>
                </c:pt>
                <c:pt idx="72">
                  <c:v>41</c:v>
                </c:pt>
                <c:pt idx="73">
                  <c:v>41.25</c:v>
                </c:pt>
                <c:pt idx="74">
                  <c:v>41.5</c:v>
                </c:pt>
                <c:pt idx="75">
                  <c:v>41.75</c:v>
                </c:pt>
                <c:pt idx="76">
                  <c:v>42</c:v>
                </c:pt>
                <c:pt idx="77">
                  <c:v>42.25</c:v>
                </c:pt>
                <c:pt idx="78">
                  <c:v>42.5</c:v>
                </c:pt>
                <c:pt idx="79">
                  <c:v>42.75</c:v>
                </c:pt>
                <c:pt idx="80">
                  <c:v>43</c:v>
                </c:pt>
                <c:pt idx="81">
                  <c:v>43.25</c:v>
                </c:pt>
                <c:pt idx="82">
                  <c:v>43.5</c:v>
                </c:pt>
                <c:pt idx="83">
                  <c:v>43.75</c:v>
                </c:pt>
                <c:pt idx="84">
                  <c:v>44</c:v>
                </c:pt>
                <c:pt idx="85">
                  <c:v>44.25</c:v>
                </c:pt>
                <c:pt idx="86">
                  <c:v>44.5</c:v>
                </c:pt>
                <c:pt idx="87">
                  <c:v>44.75</c:v>
                </c:pt>
                <c:pt idx="88">
                  <c:v>45</c:v>
                </c:pt>
                <c:pt idx="89">
                  <c:v>45.25</c:v>
                </c:pt>
                <c:pt idx="90">
                  <c:v>45.5</c:v>
                </c:pt>
                <c:pt idx="91">
                  <c:v>45.75</c:v>
                </c:pt>
                <c:pt idx="92">
                  <c:v>46</c:v>
                </c:pt>
                <c:pt idx="93">
                  <c:v>46.25</c:v>
                </c:pt>
                <c:pt idx="94">
                  <c:v>46.5</c:v>
                </c:pt>
                <c:pt idx="95">
                  <c:v>46.75</c:v>
                </c:pt>
                <c:pt idx="96">
                  <c:v>47</c:v>
                </c:pt>
                <c:pt idx="97">
                  <c:v>47.25</c:v>
                </c:pt>
                <c:pt idx="98">
                  <c:v>47.5</c:v>
                </c:pt>
                <c:pt idx="99">
                  <c:v>47.75</c:v>
                </c:pt>
                <c:pt idx="100">
                  <c:v>48</c:v>
                </c:pt>
                <c:pt idx="101">
                  <c:v>48.25</c:v>
                </c:pt>
                <c:pt idx="102">
                  <c:v>48.5</c:v>
                </c:pt>
                <c:pt idx="103">
                  <c:v>48.75</c:v>
                </c:pt>
                <c:pt idx="104">
                  <c:v>49</c:v>
                </c:pt>
                <c:pt idx="105">
                  <c:v>49.25</c:v>
                </c:pt>
                <c:pt idx="106">
                  <c:v>49.5</c:v>
                </c:pt>
                <c:pt idx="107">
                  <c:v>49.75</c:v>
                </c:pt>
                <c:pt idx="108">
                  <c:v>50</c:v>
                </c:pt>
              </c:numCache>
            </c:numRef>
          </c:cat>
          <c:val>
            <c:numRef>
              <c:f>'Figure 1.13'!$J$3:$J$111</c:f>
              <c:numCache>
                <c:formatCode>General</c:formatCode>
                <c:ptCount val="109"/>
                <c:pt idx="0">
                  <c:v>0</c:v>
                </c:pt>
                <c:pt idx="1">
                  <c:v>0.22473308001851322</c:v>
                </c:pt>
                <c:pt idx="2">
                  <c:v>0.37024897621724673</c:v>
                </c:pt>
                <c:pt idx="3">
                  <c:v>0.52508633918808556</c:v>
                </c:pt>
                <c:pt idx="4">
                  <c:v>0.67305913022845942</c:v>
                </c:pt>
                <c:pt idx="5">
                  <c:v>0.81375953686757541</c:v>
                </c:pt>
                <c:pt idx="6">
                  <c:v>0.94743759853632703</c:v>
                </c:pt>
                <c:pt idx="7">
                  <c:v>1.074395543522555</c:v>
                </c:pt>
                <c:pt idx="8">
                  <c:v>1.1950556537335677</c:v>
                </c:pt>
                <c:pt idx="9">
                  <c:v>1.310292866775864</c:v>
                </c:pt>
                <c:pt idx="10">
                  <c:v>1.4214038754143399</c:v>
                </c:pt>
                <c:pt idx="11">
                  <c:v>1.5307700293128779</c:v>
                </c:pt>
                <c:pt idx="12">
                  <c:v>1.6384385672360002</c:v>
                </c:pt>
                <c:pt idx="13">
                  <c:v>1.7446789966580445</c:v>
                </c:pt>
                <c:pt idx="14">
                  <c:v>1.8497646985781602</c:v>
                </c:pt>
                <c:pt idx="15">
                  <c:v>1.9539645500856961</c:v>
                </c:pt>
                <c:pt idx="16">
                  <c:v>2.0575431597753768</c:v>
                </c:pt>
                <c:pt idx="17">
                  <c:v>2.1607615483238307</c:v>
                </c:pt>
                <c:pt idx="18">
                  <c:v>2.2638780054431429</c:v>
                </c:pt>
                <c:pt idx="19">
                  <c:v>2.3671492061875465</c:v>
                </c:pt>
                <c:pt idx="20">
                  <c:v>2.4708317143702141</c:v>
                </c:pt>
                <c:pt idx="21">
                  <c:v>2.575183982760243</c:v>
                </c:pt>
                <c:pt idx="22">
                  <c:v>2.6804686981540815</c:v>
                </c:pt>
                <c:pt idx="23">
                  <c:v>2.7869541451177371</c:v>
                </c:pt>
                <c:pt idx="24">
                  <c:v>2.8949089492052993</c:v>
                </c:pt>
                <c:pt idx="25">
                  <c:v>3.0045698870687865</c:v>
                </c:pt>
                <c:pt idx="26">
                  <c:v>3.1160143244569838</c:v>
                </c:pt>
                <c:pt idx="27">
                  <c:v>3.2287141110963535</c:v>
                </c:pt>
                <c:pt idx="28">
                  <c:v>3.3400556634313627</c:v>
                </c:pt>
                <c:pt idx="29">
                  <c:v>3.4521894661093233</c:v>
                </c:pt>
                <c:pt idx="30">
                  <c:v>3.5636781966008613</c:v>
                </c:pt>
                <c:pt idx="31">
                  <c:v>3.6762271017692694</c:v>
                </c:pt>
                <c:pt idx="32">
                  <c:v>3.7900210531332412</c:v>
                </c:pt>
                <c:pt idx="33">
                  <c:v>3.9051090782010967</c:v>
                </c:pt>
                <c:pt idx="34">
                  <c:v>4.0214746128977241</c:v>
                </c:pt>
                <c:pt idx="35">
                  <c:v>4.1391011556396462</c:v>
                </c:pt>
                <c:pt idx="36">
                  <c:v>4.2579742036161106</c:v>
                </c:pt>
                <c:pt idx="37">
                  <c:v>4.3780810301388362</c:v>
                </c:pt>
                <c:pt idx="38">
                  <c:v>4.4994104348626607</c:v>
                </c:pt>
                <c:pt idx="39">
                  <c:v>4.6219525316125942</c:v>
                </c:pt>
                <c:pt idx="40">
                  <c:v>4.7456985688865139</c:v>
                </c:pt>
                <c:pt idx="41">
                  <c:v>4.8706407770991778</c:v>
                </c:pt>
                <c:pt idx="42">
                  <c:v>4.9967722377190826</c:v>
                </c:pt>
                <c:pt idx="43">
                  <c:v>5.1240867703710169</c:v>
                </c:pt>
                <c:pt idx="44">
                  <c:v>5.252578834737287</c:v>
                </c:pt>
                <c:pt idx="45">
                  <c:v>5.3822434446847645</c:v>
                </c:pt>
                <c:pt idx="46">
                  <c:v>5.5130760925356626</c:v>
                </c:pt>
                <c:pt idx="47">
                  <c:v>5.6450726817924624</c:v>
                </c:pt>
                <c:pt idx="48">
                  <c:v>5.7782294669382894</c:v>
                </c:pt>
                <c:pt idx="49">
                  <c:v>5.9125429991973899</c:v>
                </c:pt>
                <c:pt idx="50">
                  <c:v>6.0480100773389944</c:v>
                </c:pt>
                <c:pt idx="51">
                  <c:v>6.1846277027806096</c:v>
                </c:pt>
                <c:pt idx="52">
                  <c:v>6.3223930383804472</c:v>
                </c:pt>
                <c:pt idx="53">
                  <c:v>6.4613033704178147</c:v>
                </c:pt>
                <c:pt idx="54">
                  <c:v>6.6013560733481969</c:v>
                </c:pt>
                <c:pt idx="55">
                  <c:v>6.7425485769978533</c:v>
                </c:pt>
                <c:pt idx="56">
                  <c:v>6.8848783359123145</c:v>
                </c:pt>
                <c:pt idx="57">
                  <c:v>7.0283428006295834</c:v>
                </c:pt>
                <c:pt idx="58">
                  <c:v>7.1729393906794003</c:v>
                </c:pt>
                <c:pt idx="59">
                  <c:v>7.3186654691509867</c:v>
                </c:pt>
                <c:pt idx="60">
                  <c:v>7.4655183186870477</c:v>
                </c:pt>
                <c:pt idx="61">
                  <c:v>7.6134951187890154</c:v>
                </c:pt>
                <c:pt idx="62">
                  <c:v>7.7625929243356317</c:v>
                </c:pt>
                <c:pt idx="63">
                  <c:v>7.912808645225522</c:v>
                </c:pt>
                <c:pt idx="64">
                  <c:v>8.0641390270709046</c:v>
                </c:pt>
                <c:pt idx="65">
                  <c:v>8.2165806328760471</c:v>
                </c:pt>
                <c:pt idx="66">
                  <c:v>8.3701298256402055</c:v>
                </c:pt>
                <c:pt idx="67">
                  <c:v>8.5247827518333033</c:v>
                </c:pt>
                <c:pt idx="68">
                  <c:v>8.6805353256956366</c:v>
                </c:pt>
                <c:pt idx="69">
                  <c:v>8.837383214314487</c:v>
                </c:pt>
                <c:pt idx="70">
                  <c:v>8.9953218234374965</c:v>
                </c:pt>
                <c:pt idx="71">
                  <c:v>9.1543462839806633</c:v>
                </c:pt>
                <c:pt idx="72">
                  <c:v>9.3144514391933164</c:v>
                </c:pt>
                <c:pt idx="73">
                  <c:v>9.4756318324391344</c:v>
                </c:pt>
                <c:pt idx="74">
                  <c:v>9.6378816955589706</c:v>
                </c:pt>
                <c:pt idx="75">
                  <c:v>9.8011949377741381</c:v>
                </c:pt>
                <c:pt idx="76">
                  <c:v>9.9655651350927918</c:v>
                </c:pt>
                <c:pt idx="77">
                  <c:v>10.130985520183078</c:v>
                </c:pt>
                <c:pt idx="78">
                  <c:v>10.297448972667977</c:v>
                </c:pt>
                <c:pt idx="79">
                  <c:v>10.464948009804509</c:v>
                </c:pt>
                <c:pt idx="80">
                  <c:v>10.633474777500872</c:v>
                </c:pt>
                <c:pt idx="81">
                  <c:v>10.803021041630178</c:v>
                </c:pt>
                <c:pt idx="82">
                  <c:v>10.973578179587239</c:v>
                </c:pt>
                <c:pt idx="83">
                  <c:v>11.145137172045484</c:v>
                </c:pt>
                <c:pt idx="84">
                  <c:v>11.317688594853269</c:v>
                </c:pt>
                <c:pt idx="85">
                  <c:v>11.491222611018802</c:v>
                </c:pt>
                <c:pt idx="86">
                  <c:v>11.665728962719712</c:v>
                </c:pt>
                <c:pt idx="87">
                  <c:v>11.841196963274637</c:v>
                </c:pt>
                <c:pt idx="88">
                  <c:v>12.017615489007415</c:v>
                </c:pt>
                <c:pt idx="89">
                  <c:v>12.194972970930085</c:v>
                </c:pt>
                <c:pt idx="90">
                  <c:v>12.373257386167813</c:v>
                </c:pt>
                <c:pt idx="91">
                  <c:v>12.552456249039402</c:v>
                </c:pt>
                <c:pt idx="92">
                  <c:v>12.732556601709621</c:v>
                </c:pt>
                <c:pt idx="93">
                  <c:v>12.913545004315697</c:v>
                </c:pt>
                <c:pt idx="94">
                  <c:v>13.095407524477132</c:v>
                </c:pt>
                <c:pt idx="95">
                  <c:v>13.27812972608986</c:v>
                </c:pt>
                <c:pt idx="96">
                  <c:v>13.46169665731518</c:v>
                </c:pt>
                <c:pt idx="97">
                  <c:v>13.646092837682854</c:v>
                </c:pt>
                <c:pt idx="98">
                  <c:v>13.831302244255994</c:v>
                </c:pt>
                <c:pt idx="99">
                  <c:v>14.017308296853525</c:v>
                </c:pt>
                <c:pt idx="100">
                  <c:v>14.20409384241621</c:v>
                </c:pt>
                <c:pt idx="101">
                  <c:v>14.391641138760146</c:v>
                </c:pt>
                <c:pt idx="102">
                  <c:v>14.579931838224125</c:v>
                </c:pt>
                <c:pt idx="103">
                  <c:v>14.76894697218205</c:v>
                </c:pt>
                <c:pt idx="104">
                  <c:v>14.95866693814909</c:v>
                </c:pt>
                <c:pt idx="105">
                  <c:v>15.149071492508082</c:v>
                </c:pt>
                <c:pt idx="106">
                  <c:v>15.340139754021799</c:v>
                </c:pt>
                <c:pt idx="107">
                  <c:v>15.531850226851596</c:v>
                </c:pt>
                <c:pt idx="108">
                  <c:v>15.724180857585202</c:v>
                </c:pt>
              </c:numCache>
            </c:numRef>
          </c:val>
          <c:smooth val="0"/>
          <c:extLst>
            <c:ext xmlns:c16="http://schemas.microsoft.com/office/drawing/2014/chart" uri="{C3380CC4-5D6E-409C-BE32-E72D297353CC}">
              <c16:uniqueId val="{00000002-456C-4E1D-A3FD-F16953067A09}"/>
            </c:ext>
          </c:extLst>
        </c:ser>
        <c:dLbls>
          <c:showLegendKey val="0"/>
          <c:showVal val="0"/>
          <c:showCatName val="0"/>
          <c:showSerName val="0"/>
          <c:showPercent val="0"/>
          <c:showBubbleSize val="0"/>
        </c:dLbls>
        <c:smooth val="0"/>
        <c:axId val="529760495"/>
        <c:axId val="529762159"/>
      </c:lineChart>
      <c:catAx>
        <c:axId val="529760495"/>
        <c:scaling>
          <c:orientation val="minMax"/>
        </c:scaling>
        <c:delete val="0"/>
        <c:axPos val="b"/>
        <c:numFmt formatCode="General" sourceLinked="1"/>
        <c:majorTickMark val="in"/>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HelveticaNeueLT Std" panose="020B0604020202020204"/>
                <a:ea typeface="+mn-ea"/>
                <a:cs typeface="+mn-cs"/>
              </a:defRPr>
            </a:pPr>
            <a:endParaRPr lang="en-US"/>
          </a:p>
        </c:txPr>
        <c:crossAx val="529762159"/>
        <c:crosses val="autoZero"/>
        <c:auto val="1"/>
        <c:lblAlgn val="ctr"/>
        <c:lblOffset val="100"/>
        <c:tickLblSkip val="20"/>
        <c:tickMarkSkip val="12"/>
        <c:noMultiLvlLbl val="0"/>
      </c:catAx>
      <c:valAx>
        <c:axId val="529762159"/>
        <c:scaling>
          <c:orientation val="minMax"/>
        </c:scaling>
        <c:delete val="0"/>
        <c:axPos val="l"/>
        <c:numFmt formatCode="#,##0" sourceLinked="0"/>
        <c:majorTickMark val="in"/>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1300" b="0" i="0" u="none" strike="noStrike" kern="1200" baseline="0">
                <a:solidFill>
                  <a:sysClr val="windowText" lastClr="000000"/>
                </a:solidFill>
                <a:latin typeface="HelveticaNeueLT Std" panose="020B0604020202020204"/>
                <a:ea typeface="+mn-ea"/>
                <a:cs typeface="+mn-cs"/>
              </a:defRPr>
            </a:pPr>
            <a:endParaRPr lang="en-US"/>
          </a:p>
        </c:txPr>
        <c:crossAx val="529760495"/>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00">
          <a:solidFill>
            <a:sysClr val="windowText" lastClr="000000"/>
          </a:solidFill>
          <a:latin typeface="HelveticaNeueLT Std" panose="020B0604020202020204"/>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83025233706079E-2"/>
          <c:y val="3.0406864327981356E-2"/>
          <c:w val="0.42417587110113336"/>
          <c:h val="0.74365683320739873"/>
        </c:manualLayout>
      </c:layout>
      <c:lineChart>
        <c:grouping val="standard"/>
        <c:varyColors val="0"/>
        <c:ser>
          <c:idx val="0"/>
          <c:order val="0"/>
          <c:tx>
            <c:strRef>
              <c:f>'Figure 1.14'!$B$2</c:f>
              <c:strCache>
                <c:ptCount val="1"/>
                <c:pt idx="0">
                  <c:v>Illustrative well-designed policy package</c:v>
                </c:pt>
              </c:strCache>
            </c:strRef>
          </c:tx>
          <c:spPr>
            <a:ln w="28575" cap="rnd">
              <a:solidFill>
                <a:schemeClr val="tx1"/>
              </a:solidFill>
              <a:prstDash val="solid"/>
              <a:round/>
            </a:ln>
            <a:effectLst/>
          </c:spPr>
          <c:marker>
            <c:symbol val="none"/>
          </c:marker>
          <c:cat>
            <c:numRef>
              <c:f>'Figure 1.14'!$A$3:$A$111</c:f>
              <c:numCache>
                <c:formatCode>General</c:formatCode>
                <c:ptCount val="109"/>
                <c:pt idx="0">
                  <c:v>2023</c:v>
                </c:pt>
                <c:pt idx="1">
                  <c:v>2023.25</c:v>
                </c:pt>
                <c:pt idx="2">
                  <c:v>2023.5</c:v>
                </c:pt>
                <c:pt idx="3">
                  <c:v>2023.75</c:v>
                </c:pt>
                <c:pt idx="4">
                  <c:v>24</c:v>
                </c:pt>
                <c:pt idx="5">
                  <c:v>24.25</c:v>
                </c:pt>
                <c:pt idx="6">
                  <c:v>24.5</c:v>
                </c:pt>
                <c:pt idx="7">
                  <c:v>24.75</c:v>
                </c:pt>
                <c:pt idx="8">
                  <c:v>25</c:v>
                </c:pt>
                <c:pt idx="9">
                  <c:v>25.25</c:v>
                </c:pt>
                <c:pt idx="10">
                  <c:v>25.5</c:v>
                </c:pt>
                <c:pt idx="11">
                  <c:v>25.75</c:v>
                </c:pt>
                <c:pt idx="12">
                  <c:v>26</c:v>
                </c:pt>
                <c:pt idx="13">
                  <c:v>26.25</c:v>
                </c:pt>
                <c:pt idx="14">
                  <c:v>26.5</c:v>
                </c:pt>
                <c:pt idx="15">
                  <c:v>26.75</c:v>
                </c:pt>
                <c:pt idx="16">
                  <c:v>27</c:v>
                </c:pt>
                <c:pt idx="17">
                  <c:v>27.25</c:v>
                </c:pt>
                <c:pt idx="18">
                  <c:v>27.5</c:v>
                </c:pt>
                <c:pt idx="19">
                  <c:v>27.75</c:v>
                </c:pt>
                <c:pt idx="20">
                  <c:v>28</c:v>
                </c:pt>
                <c:pt idx="21">
                  <c:v>28.25</c:v>
                </c:pt>
                <c:pt idx="22">
                  <c:v>28.5</c:v>
                </c:pt>
                <c:pt idx="23">
                  <c:v>28.75</c:v>
                </c:pt>
                <c:pt idx="24">
                  <c:v>29</c:v>
                </c:pt>
                <c:pt idx="25">
                  <c:v>29.25</c:v>
                </c:pt>
                <c:pt idx="26">
                  <c:v>29.5</c:v>
                </c:pt>
                <c:pt idx="27">
                  <c:v>29.75</c:v>
                </c:pt>
                <c:pt idx="28">
                  <c:v>30</c:v>
                </c:pt>
                <c:pt idx="29">
                  <c:v>30.25</c:v>
                </c:pt>
                <c:pt idx="30">
                  <c:v>30.5</c:v>
                </c:pt>
                <c:pt idx="31">
                  <c:v>30.75</c:v>
                </c:pt>
                <c:pt idx="32">
                  <c:v>31</c:v>
                </c:pt>
                <c:pt idx="33">
                  <c:v>31.25</c:v>
                </c:pt>
                <c:pt idx="34">
                  <c:v>31.5</c:v>
                </c:pt>
                <c:pt idx="35">
                  <c:v>31.75</c:v>
                </c:pt>
                <c:pt idx="36">
                  <c:v>32</c:v>
                </c:pt>
                <c:pt idx="37">
                  <c:v>32.25</c:v>
                </c:pt>
                <c:pt idx="38">
                  <c:v>32.5</c:v>
                </c:pt>
                <c:pt idx="39">
                  <c:v>32.75</c:v>
                </c:pt>
                <c:pt idx="40">
                  <c:v>33</c:v>
                </c:pt>
                <c:pt idx="41">
                  <c:v>33.25</c:v>
                </c:pt>
                <c:pt idx="42">
                  <c:v>33.5</c:v>
                </c:pt>
                <c:pt idx="43">
                  <c:v>33.75</c:v>
                </c:pt>
                <c:pt idx="44">
                  <c:v>34</c:v>
                </c:pt>
                <c:pt idx="45">
                  <c:v>34.25</c:v>
                </c:pt>
                <c:pt idx="46">
                  <c:v>34.5</c:v>
                </c:pt>
                <c:pt idx="47">
                  <c:v>34.75</c:v>
                </c:pt>
                <c:pt idx="48">
                  <c:v>35</c:v>
                </c:pt>
                <c:pt idx="49">
                  <c:v>35.25</c:v>
                </c:pt>
                <c:pt idx="50">
                  <c:v>35.5</c:v>
                </c:pt>
                <c:pt idx="51">
                  <c:v>35.75</c:v>
                </c:pt>
                <c:pt idx="52">
                  <c:v>36</c:v>
                </c:pt>
                <c:pt idx="53">
                  <c:v>36.25</c:v>
                </c:pt>
                <c:pt idx="54">
                  <c:v>36.5</c:v>
                </c:pt>
                <c:pt idx="55">
                  <c:v>36.75</c:v>
                </c:pt>
                <c:pt idx="56">
                  <c:v>37</c:v>
                </c:pt>
                <c:pt idx="57">
                  <c:v>37.25</c:v>
                </c:pt>
                <c:pt idx="58">
                  <c:v>37.5</c:v>
                </c:pt>
                <c:pt idx="59">
                  <c:v>37.75</c:v>
                </c:pt>
                <c:pt idx="60">
                  <c:v>38</c:v>
                </c:pt>
                <c:pt idx="61">
                  <c:v>38.25</c:v>
                </c:pt>
                <c:pt idx="62">
                  <c:v>38.5</c:v>
                </c:pt>
                <c:pt idx="63">
                  <c:v>38.75</c:v>
                </c:pt>
                <c:pt idx="64">
                  <c:v>39</c:v>
                </c:pt>
                <c:pt idx="65">
                  <c:v>39.25</c:v>
                </c:pt>
                <c:pt idx="66">
                  <c:v>39.5</c:v>
                </c:pt>
                <c:pt idx="67">
                  <c:v>39.75</c:v>
                </c:pt>
                <c:pt idx="68">
                  <c:v>40</c:v>
                </c:pt>
                <c:pt idx="69">
                  <c:v>40.25</c:v>
                </c:pt>
                <c:pt idx="70">
                  <c:v>40.5</c:v>
                </c:pt>
                <c:pt idx="71">
                  <c:v>40.75</c:v>
                </c:pt>
                <c:pt idx="72">
                  <c:v>41</c:v>
                </c:pt>
                <c:pt idx="73">
                  <c:v>41.25</c:v>
                </c:pt>
                <c:pt idx="74">
                  <c:v>41.5</c:v>
                </c:pt>
                <c:pt idx="75">
                  <c:v>41.75</c:v>
                </c:pt>
                <c:pt idx="76">
                  <c:v>42</c:v>
                </c:pt>
                <c:pt idx="77">
                  <c:v>42.25</c:v>
                </c:pt>
                <c:pt idx="78">
                  <c:v>42.5</c:v>
                </c:pt>
                <c:pt idx="79">
                  <c:v>42.75</c:v>
                </c:pt>
                <c:pt idx="80">
                  <c:v>43</c:v>
                </c:pt>
                <c:pt idx="81">
                  <c:v>43.25</c:v>
                </c:pt>
                <c:pt idx="82">
                  <c:v>43.5</c:v>
                </c:pt>
                <c:pt idx="83">
                  <c:v>43.75</c:v>
                </c:pt>
                <c:pt idx="84">
                  <c:v>44</c:v>
                </c:pt>
                <c:pt idx="85">
                  <c:v>44.25</c:v>
                </c:pt>
                <c:pt idx="86">
                  <c:v>44.5</c:v>
                </c:pt>
                <c:pt idx="87">
                  <c:v>44.75</c:v>
                </c:pt>
                <c:pt idx="88">
                  <c:v>45</c:v>
                </c:pt>
                <c:pt idx="89">
                  <c:v>45.25</c:v>
                </c:pt>
                <c:pt idx="90">
                  <c:v>45.5</c:v>
                </c:pt>
                <c:pt idx="91">
                  <c:v>45.75</c:v>
                </c:pt>
                <c:pt idx="92">
                  <c:v>46</c:v>
                </c:pt>
                <c:pt idx="93">
                  <c:v>46.25</c:v>
                </c:pt>
                <c:pt idx="94">
                  <c:v>46.5</c:v>
                </c:pt>
                <c:pt idx="95">
                  <c:v>46.75</c:v>
                </c:pt>
                <c:pt idx="96">
                  <c:v>47</c:v>
                </c:pt>
                <c:pt idx="97">
                  <c:v>47.25</c:v>
                </c:pt>
                <c:pt idx="98">
                  <c:v>47.5</c:v>
                </c:pt>
                <c:pt idx="99">
                  <c:v>47.75</c:v>
                </c:pt>
                <c:pt idx="100">
                  <c:v>48</c:v>
                </c:pt>
                <c:pt idx="101">
                  <c:v>48.25</c:v>
                </c:pt>
                <c:pt idx="102">
                  <c:v>48.5</c:v>
                </c:pt>
                <c:pt idx="103">
                  <c:v>48.75</c:v>
                </c:pt>
                <c:pt idx="104">
                  <c:v>49</c:v>
                </c:pt>
                <c:pt idx="105">
                  <c:v>49.25</c:v>
                </c:pt>
                <c:pt idx="106">
                  <c:v>49.5</c:v>
                </c:pt>
                <c:pt idx="107">
                  <c:v>49.75</c:v>
                </c:pt>
                <c:pt idx="108">
                  <c:v>50</c:v>
                </c:pt>
              </c:numCache>
            </c:numRef>
          </c:cat>
          <c:val>
            <c:numRef>
              <c:f>'Figure 1.14'!$B$3:$B$111</c:f>
              <c:numCache>
                <c:formatCode>General</c:formatCode>
                <c:ptCount val="109"/>
                <c:pt idx="0">
                  <c:v>40</c:v>
                </c:pt>
                <c:pt idx="1">
                  <c:v>43.158401173944753</c:v>
                </c:pt>
                <c:pt idx="2">
                  <c:v>46.479839532292608</c:v>
                </c:pt>
                <c:pt idx="3">
                  <c:v>49.801320556573359</c:v>
                </c:pt>
                <c:pt idx="4">
                  <c:v>53.122870346345799</c:v>
                </c:pt>
                <c:pt idx="5">
                  <c:v>56.444439175820399</c:v>
                </c:pt>
                <c:pt idx="6">
                  <c:v>59.765842191908298</c:v>
                </c:pt>
                <c:pt idx="7">
                  <c:v>63.086700100368702</c:v>
                </c:pt>
                <c:pt idx="8">
                  <c:v>66.406379955591305</c:v>
                </c:pt>
                <c:pt idx="9">
                  <c:v>69.723936291069293</c:v>
                </c:pt>
                <c:pt idx="10">
                  <c:v>73.038052986157098</c:v>
                </c:pt>
                <c:pt idx="11">
                  <c:v>76.346986460027409</c:v>
                </c:pt>
                <c:pt idx="12">
                  <c:v>79.648511015403102</c:v>
                </c:pt>
                <c:pt idx="13">
                  <c:v>82.939867421802802</c:v>
                </c:pt>
                <c:pt idx="14">
                  <c:v>86.21771612936061</c:v>
                </c:pt>
                <c:pt idx="15">
                  <c:v>89.478096837738605</c:v>
                </c:pt>
                <c:pt idx="16">
                  <c:v>92.716396507351504</c:v>
                </c:pt>
                <c:pt idx="17">
                  <c:v>95.927328288090195</c:v>
                </c:pt>
                <c:pt idx="18">
                  <c:v>99.104924248695198</c:v>
                </c:pt>
                <c:pt idx="19">
                  <c:v>102.2425452110604</c:v>
                </c:pt>
                <c:pt idx="20">
                  <c:v>105.33291141942421</c:v>
                </c:pt>
                <c:pt idx="21">
                  <c:v>108.3681581939347</c:v>
                </c:pt>
                <c:pt idx="22">
                  <c:v>111.339921118436</c:v>
                </c:pt>
                <c:pt idx="23">
                  <c:v>114.2394556779014</c:v>
                </c:pt>
                <c:pt idx="24">
                  <c:v>117.0577965732715</c:v>
                </c:pt>
                <c:pt idx="25">
                  <c:v>119.7859621790215</c:v>
                </c:pt>
                <c:pt idx="26">
                  <c:v>122.4152097467688</c:v>
                </c:pt>
                <c:pt idx="27">
                  <c:v>124.9373469684344</c:v>
                </c:pt>
                <c:pt idx="28">
                  <c:v>127.3451053631816</c:v>
                </c:pt>
                <c:pt idx="29">
                  <c:v>128.8673632170152</c:v>
                </c:pt>
                <c:pt idx="30">
                  <c:v>130.26530957436</c:v>
                </c:pt>
                <c:pt idx="31">
                  <c:v>131.61209218305601</c:v>
                </c:pt>
                <c:pt idx="32">
                  <c:v>132.95887479175201</c:v>
                </c:pt>
                <c:pt idx="33">
                  <c:v>134.30565740044722</c:v>
                </c:pt>
                <c:pt idx="34">
                  <c:v>135.6524400091424</c:v>
                </c:pt>
                <c:pt idx="35">
                  <c:v>136.9992226178384</c:v>
                </c:pt>
                <c:pt idx="36">
                  <c:v>138.3460052265344</c:v>
                </c:pt>
                <c:pt idx="37">
                  <c:v>139.69278783522958</c:v>
                </c:pt>
                <c:pt idx="38">
                  <c:v>141.03957044392598</c:v>
                </c:pt>
                <c:pt idx="39">
                  <c:v>142.38635305262198</c:v>
                </c:pt>
                <c:pt idx="40">
                  <c:v>143.73313566131699</c:v>
                </c:pt>
                <c:pt idx="41">
                  <c:v>145.079918270013</c:v>
                </c:pt>
                <c:pt idx="42">
                  <c:v>146.426700878708</c:v>
                </c:pt>
                <c:pt idx="43">
                  <c:v>147.77348348740298</c:v>
                </c:pt>
                <c:pt idx="44">
                  <c:v>149.12026609609899</c:v>
                </c:pt>
                <c:pt idx="45">
                  <c:v>150.46704870479499</c:v>
                </c:pt>
                <c:pt idx="46">
                  <c:v>151.81383131349099</c:v>
                </c:pt>
                <c:pt idx="47">
                  <c:v>153.160613922186</c:v>
                </c:pt>
                <c:pt idx="48">
                  <c:v>154.507396530882</c:v>
                </c:pt>
                <c:pt idx="49">
                  <c:v>155.85417913957798</c:v>
                </c:pt>
                <c:pt idx="50">
                  <c:v>157.20096174827302</c:v>
                </c:pt>
                <c:pt idx="51">
                  <c:v>158.54774435696902</c:v>
                </c:pt>
                <c:pt idx="52">
                  <c:v>159.89452696566499</c:v>
                </c:pt>
                <c:pt idx="53">
                  <c:v>161.24130957436</c:v>
                </c:pt>
                <c:pt idx="54">
                  <c:v>162.58809218305601</c:v>
                </c:pt>
                <c:pt idx="55">
                  <c:v>163.93487479175201</c:v>
                </c:pt>
                <c:pt idx="56">
                  <c:v>165.28165740044699</c:v>
                </c:pt>
                <c:pt idx="57">
                  <c:v>166.628440009142</c:v>
                </c:pt>
                <c:pt idx="58">
                  <c:v>167.975222617838</c:v>
                </c:pt>
                <c:pt idx="59">
                  <c:v>169.322005226534</c:v>
                </c:pt>
                <c:pt idx="60">
                  <c:v>170.66878783523001</c:v>
                </c:pt>
                <c:pt idx="61">
                  <c:v>172.01557044392601</c:v>
                </c:pt>
                <c:pt idx="62">
                  <c:v>173.36235305262201</c:v>
                </c:pt>
                <c:pt idx="63">
                  <c:v>174.70913566131699</c:v>
                </c:pt>
                <c:pt idx="64">
                  <c:v>176.055918270013</c:v>
                </c:pt>
                <c:pt idx="65">
                  <c:v>177.402700878708</c:v>
                </c:pt>
                <c:pt idx="66">
                  <c:v>178.74948348740301</c:v>
                </c:pt>
                <c:pt idx="67">
                  <c:v>180.09626609609899</c:v>
                </c:pt>
                <c:pt idx="68">
                  <c:v>181.44304870479499</c:v>
                </c:pt>
                <c:pt idx="69">
                  <c:v>182.78983131349099</c:v>
                </c:pt>
                <c:pt idx="70">
                  <c:v>184.136613922186</c:v>
                </c:pt>
                <c:pt idx="71">
                  <c:v>185.483396530882</c:v>
                </c:pt>
                <c:pt idx="72">
                  <c:v>186.83017913957801</c:v>
                </c:pt>
                <c:pt idx="73">
                  <c:v>188.17696174827299</c:v>
                </c:pt>
                <c:pt idx="74">
                  <c:v>189.52374435696899</c:v>
                </c:pt>
                <c:pt idx="75">
                  <c:v>190.87052696566499</c:v>
                </c:pt>
                <c:pt idx="76">
                  <c:v>192.21730957436</c:v>
                </c:pt>
                <c:pt idx="77">
                  <c:v>193.564092183056</c:v>
                </c:pt>
                <c:pt idx="78">
                  <c:v>194.91087479175201</c:v>
                </c:pt>
                <c:pt idx="79">
                  <c:v>196.25765740044699</c:v>
                </c:pt>
                <c:pt idx="80">
                  <c:v>197.604440009142</c:v>
                </c:pt>
                <c:pt idx="81">
                  <c:v>198.951222617838</c:v>
                </c:pt>
                <c:pt idx="82">
                  <c:v>200.298005226534</c:v>
                </c:pt>
                <c:pt idx="83">
                  <c:v>201.64478783523001</c:v>
                </c:pt>
                <c:pt idx="84">
                  <c:v>202.99157044392601</c:v>
                </c:pt>
                <c:pt idx="85">
                  <c:v>204.33835305262201</c:v>
                </c:pt>
                <c:pt idx="86">
                  <c:v>205.68513566131699</c:v>
                </c:pt>
                <c:pt idx="87">
                  <c:v>207.03191827001299</c:v>
                </c:pt>
                <c:pt idx="88">
                  <c:v>208.378700878708</c:v>
                </c:pt>
                <c:pt idx="89">
                  <c:v>209.72548348740301</c:v>
                </c:pt>
                <c:pt idx="90">
                  <c:v>211.07226609609901</c:v>
                </c:pt>
                <c:pt idx="91">
                  <c:v>212.41904870479499</c:v>
                </c:pt>
                <c:pt idx="92">
                  <c:v>213.76583131349099</c:v>
                </c:pt>
                <c:pt idx="93">
                  <c:v>215.112613922186</c:v>
                </c:pt>
                <c:pt idx="94">
                  <c:v>216.459396530882</c:v>
                </c:pt>
                <c:pt idx="95">
                  <c:v>217.80617913957801</c:v>
                </c:pt>
                <c:pt idx="96">
                  <c:v>219.15296174827299</c:v>
                </c:pt>
                <c:pt idx="97">
                  <c:v>220.49974435696899</c:v>
                </c:pt>
                <c:pt idx="98">
                  <c:v>221.84652696566499</c:v>
                </c:pt>
                <c:pt idx="99">
                  <c:v>223.19330957436</c:v>
                </c:pt>
                <c:pt idx="100">
                  <c:v>224.540092183056</c:v>
                </c:pt>
                <c:pt idx="101">
                  <c:v>225.88687479175201</c:v>
                </c:pt>
                <c:pt idx="102">
                  <c:v>227.23365740044801</c:v>
                </c:pt>
                <c:pt idx="103">
                  <c:v>228.580440009142</c:v>
                </c:pt>
                <c:pt idx="104">
                  <c:v>229.927222617838</c:v>
                </c:pt>
                <c:pt idx="105">
                  <c:v>231.274005226534</c:v>
                </c:pt>
                <c:pt idx="106">
                  <c:v>232.62078783523</c:v>
                </c:pt>
                <c:pt idx="107">
                  <c:v>233.96757044392601</c:v>
                </c:pt>
                <c:pt idx="108">
                  <c:v>235.31435305262201</c:v>
                </c:pt>
              </c:numCache>
            </c:numRef>
          </c:val>
          <c:smooth val="0"/>
          <c:extLst>
            <c:ext xmlns:c16="http://schemas.microsoft.com/office/drawing/2014/chart" uri="{C3380CC4-5D6E-409C-BE32-E72D297353CC}">
              <c16:uniqueId val="{00000000-B79E-4EA5-AAFA-DCB1C793D8B6}"/>
            </c:ext>
          </c:extLst>
        </c:ser>
        <c:ser>
          <c:idx val="1"/>
          <c:order val="1"/>
          <c:tx>
            <c:strRef>
              <c:f>'Figure 1.14'!$C$2</c:f>
              <c:strCache>
                <c:ptCount val="1"/>
                <c:pt idx="0">
                  <c:v>Initial delay in carbon pricing and slow catching up by 2050</c:v>
                </c:pt>
              </c:strCache>
            </c:strRef>
          </c:tx>
          <c:spPr>
            <a:ln w="28575" cap="rnd">
              <a:solidFill>
                <a:srgbClr val="C00000"/>
              </a:solidFill>
              <a:prstDash val="sysDash"/>
              <a:round/>
            </a:ln>
            <a:effectLst/>
          </c:spPr>
          <c:marker>
            <c:symbol val="none"/>
          </c:marker>
          <c:cat>
            <c:numRef>
              <c:f>'Figure 1.14'!$A$3:$A$111</c:f>
              <c:numCache>
                <c:formatCode>General</c:formatCode>
                <c:ptCount val="109"/>
                <c:pt idx="0">
                  <c:v>2023</c:v>
                </c:pt>
                <c:pt idx="1">
                  <c:v>2023.25</c:v>
                </c:pt>
                <c:pt idx="2">
                  <c:v>2023.5</c:v>
                </c:pt>
                <c:pt idx="3">
                  <c:v>2023.75</c:v>
                </c:pt>
                <c:pt idx="4">
                  <c:v>24</c:v>
                </c:pt>
                <c:pt idx="5">
                  <c:v>24.25</c:v>
                </c:pt>
                <c:pt idx="6">
                  <c:v>24.5</c:v>
                </c:pt>
                <c:pt idx="7">
                  <c:v>24.75</c:v>
                </c:pt>
                <c:pt idx="8">
                  <c:v>25</c:v>
                </c:pt>
                <c:pt idx="9">
                  <c:v>25.25</c:v>
                </c:pt>
                <c:pt idx="10">
                  <c:v>25.5</c:v>
                </c:pt>
                <c:pt idx="11">
                  <c:v>25.75</c:v>
                </c:pt>
                <c:pt idx="12">
                  <c:v>26</c:v>
                </c:pt>
                <c:pt idx="13">
                  <c:v>26.25</c:v>
                </c:pt>
                <c:pt idx="14">
                  <c:v>26.5</c:v>
                </c:pt>
                <c:pt idx="15">
                  <c:v>26.75</c:v>
                </c:pt>
                <c:pt idx="16">
                  <c:v>27</c:v>
                </c:pt>
                <c:pt idx="17">
                  <c:v>27.25</c:v>
                </c:pt>
                <c:pt idx="18">
                  <c:v>27.5</c:v>
                </c:pt>
                <c:pt idx="19">
                  <c:v>27.75</c:v>
                </c:pt>
                <c:pt idx="20">
                  <c:v>28</c:v>
                </c:pt>
                <c:pt idx="21">
                  <c:v>28.25</c:v>
                </c:pt>
                <c:pt idx="22">
                  <c:v>28.5</c:v>
                </c:pt>
                <c:pt idx="23">
                  <c:v>28.75</c:v>
                </c:pt>
                <c:pt idx="24">
                  <c:v>29</c:v>
                </c:pt>
                <c:pt idx="25">
                  <c:v>29.25</c:v>
                </c:pt>
                <c:pt idx="26">
                  <c:v>29.5</c:v>
                </c:pt>
                <c:pt idx="27">
                  <c:v>29.75</c:v>
                </c:pt>
                <c:pt idx="28">
                  <c:v>30</c:v>
                </c:pt>
                <c:pt idx="29">
                  <c:v>30.25</c:v>
                </c:pt>
                <c:pt idx="30">
                  <c:v>30.5</c:v>
                </c:pt>
                <c:pt idx="31">
                  <c:v>30.75</c:v>
                </c:pt>
                <c:pt idx="32">
                  <c:v>31</c:v>
                </c:pt>
                <c:pt idx="33">
                  <c:v>31.25</c:v>
                </c:pt>
                <c:pt idx="34">
                  <c:v>31.5</c:v>
                </c:pt>
                <c:pt idx="35">
                  <c:v>31.75</c:v>
                </c:pt>
                <c:pt idx="36">
                  <c:v>32</c:v>
                </c:pt>
                <c:pt idx="37">
                  <c:v>32.25</c:v>
                </c:pt>
                <c:pt idx="38">
                  <c:v>32.5</c:v>
                </c:pt>
                <c:pt idx="39">
                  <c:v>32.75</c:v>
                </c:pt>
                <c:pt idx="40">
                  <c:v>33</c:v>
                </c:pt>
                <c:pt idx="41">
                  <c:v>33.25</c:v>
                </c:pt>
                <c:pt idx="42">
                  <c:v>33.5</c:v>
                </c:pt>
                <c:pt idx="43">
                  <c:v>33.75</c:v>
                </c:pt>
                <c:pt idx="44">
                  <c:v>34</c:v>
                </c:pt>
                <c:pt idx="45">
                  <c:v>34.25</c:v>
                </c:pt>
                <c:pt idx="46">
                  <c:v>34.5</c:v>
                </c:pt>
                <c:pt idx="47">
                  <c:v>34.75</c:v>
                </c:pt>
                <c:pt idx="48">
                  <c:v>35</c:v>
                </c:pt>
                <c:pt idx="49">
                  <c:v>35.25</c:v>
                </c:pt>
                <c:pt idx="50">
                  <c:v>35.5</c:v>
                </c:pt>
                <c:pt idx="51">
                  <c:v>35.75</c:v>
                </c:pt>
                <c:pt idx="52">
                  <c:v>36</c:v>
                </c:pt>
                <c:pt idx="53">
                  <c:v>36.25</c:v>
                </c:pt>
                <c:pt idx="54">
                  <c:v>36.5</c:v>
                </c:pt>
                <c:pt idx="55">
                  <c:v>36.75</c:v>
                </c:pt>
                <c:pt idx="56">
                  <c:v>37</c:v>
                </c:pt>
                <c:pt idx="57">
                  <c:v>37.25</c:v>
                </c:pt>
                <c:pt idx="58">
                  <c:v>37.5</c:v>
                </c:pt>
                <c:pt idx="59">
                  <c:v>37.75</c:v>
                </c:pt>
                <c:pt idx="60">
                  <c:v>38</c:v>
                </c:pt>
                <c:pt idx="61">
                  <c:v>38.25</c:v>
                </c:pt>
                <c:pt idx="62">
                  <c:v>38.5</c:v>
                </c:pt>
                <c:pt idx="63">
                  <c:v>38.75</c:v>
                </c:pt>
                <c:pt idx="64">
                  <c:v>39</c:v>
                </c:pt>
                <c:pt idx="65">
                  <c:v>39.25</c:v>
                </c:pt>
                <c:pt idx="66">
                  <c:v>39.5</c:v>
                </c:pt>
                <c:pt idx="67">
                  <c:v>39.75</c:v>
                </c:pt>
                <c:pt idx="68">
                  <c:v>40</c:v>
                </c:pt>
                <c:pt idx="69">
                  <c:v>40.25</c:v>
                </c:pt>
                <c:pt idx="70">
                  <c:v>40.5</c:v>
                </c:pt>
                <c:pt idx="71">
                  <c:v>40.75</c:v>
                </c:pt>
                <c:pt idx="72">
                  <c:v>41</c:v>
                </c:pt>
                <c:pt idx="73">
                  <c:v>41.25</c:v>
                </c:pt>
                <c:pt idx="74">
                  <c:v>41.5</c:v>
                </c:pt>
                <c:pt idx="75">
                  <c:v>41.75</c:v>
                </c:pt>
                <c:pt idx="76">
                  <c:v>42</c:v>
                </c:pt>
                <c:pt idx="77">
                  <c:v>42.25</c:v>
                </c:pt>
                <c:pt idx="78">
                  <c:v>42.5</c:v>
                </c:pt>
                <c:pt idx="79">
                  <c:v>42.75</c:v>
                </c:pt>
                <c:pt idx="80">
                  <c:v>43</c:v>
                </c:pt>
                <c:pt idx="81">
                  <c:v>43.25</c:v>
                </c:pt>
                <c:pt idx="82">
                  <c:v>43.5</c:v>
                </c:pt>
                <c:pt idx="83">
                  <c:v>43.75</c:v>
                </c:pt>
                <c:pt idx="84">
                  <c:v>44</c:v>
                </c:pt>
                <c:pt idx="85">
                  <c:v>44.25</c:v>
                </c:pt>
                <c:pt idx="86">
                  <c:v>44.5</c:v>
                </c:pt>
                <c:pt idx="87">
                  <c:v>44.75</c:v>
                </c:pt>
                <c:pt idx="88">
                  <c:v>45</c:v>
                </c:pt>
                <c:pt idx="89">
                  <c:v>45.25</c:v>
                </c:pt>
                <c:pt idx="90">
                  <c:v>45.5</c:v>
                </c:pt>
                <c:pt idx="91">
                  <c:v>45.75</c:v>
                </c:pt>
                <c:pt idx="92">
                  <c:v>46</c:v>
                </c:pt>
                <c:pt idx="93">
                  <c:v>46.25</c:v>
                </c:pt>
                <c:pt idx="94">
                  <c:v>46.5</c:v>
                </c:pt>
                <c:pt idx="95">
                  <c:v>46.75</c:v>
                </c:pt>
                <c:pt idx="96">
                  <c:v>47</c:v>
                </c:pt>
                <c:pt idx="97">
                  <c:v>47.25</c:v>
                </c:pt>
                <c:pt idx="98">
                  <c:v>47.5</c:v>
                </c:pt>
                <c:pt idx="99">
                  <c:v>47.75</c:v>
                </c:pt>
                <c:pt idx="100">
                  <c:v>48</c:v>
                </c:pt>
                <c:pt idx="101">
                  <c:v>48.25</c:v>
                </c:pt>
                <c:pt idx="102">
                  <c:v>48.5</c:v>
                </c:pt>
                <c:pt idx="103">
                  <c:v>48.75</c:v>
                </c:pt>
                <c:pt idx="104">
                  <c:v>49</c:v>
                </c:pt>
                <c:pt idx="105">
                  <c:v>49.25</c:v>
                </c:pt>
                <c:pt idx="106">
                  <c:v>49.5</c:v>
                </c:pt>
                <c:pt idx="107">
                  <c:v>49.75</c:v>
                </c:pt>
                <c:pt idx="108">
                  <c:v>50</c:v>
                </c:pt>
              </c:numCache>
            </c:numRef>
          </c:cat>
          <c:val>
            <c:numRef>
              <c:f>'Figure 1.14'!$C$3:$C$111</c:f>
              <c:numCache>
                <c:formatCode>General</c:formatCode>
                <c:ptCount val="109"/>
                <c:pt idx="0">
                  <c:v>40</c:v>
                </c:pt>
                <c:pt idx="1">
                  <c:v>40</c:v>
                </c:pt>
                <c:pt idx="2">
                  <c:v>40</c:v>
                </c:pt>
                <c:pt idx="3">
                  <c:v>40</c:v>
                </c:pt>
                <c:pt idx="4">
                  <c:v>40</c:v>
                </c:pt>
                <c:pt idx="5">
                  <c:v>40</c:v>
                </c:pt>
                <c:pt idx="6">
                  <c:v>40</c:v>
                </c:pt>
                <c:pt idx="7">
                  <c:v>40</c:v>
                </c:pt>
                <c:pt idx="8">
                  <c:v>40</c:v>
                </c:pt>
                <c:pt idx="9">
                  <c:v>40</c:v>
                </c:pt>
                <c:pt idx="10">
                  <c:v>40</c:v>
                </c:pt>
                <c:pt idx="11">
                  <c:v>40</c:v>
                </c:pt>
                <c:pt idx="12">
                  <c:v>40</c:v>
                </c:pt>
                <c:pt idx="13">
                  <c:v>43.158401173944753</c:v>
                </c:pt>
                <c:pt idx="14">
                  <c:v>46.479839532292608</c:v>
                </c:pt>
                <c:pt idx="15">
                  <c:v>49.801320556573359</c:v>
                </c:pt>
                <c:pt idx="16">
                  <c:v>53.122870346345799</c:v>
                </c:pt>
                <c:pt idx="17">
                  <c:v>56.444439175820399</c:v>
                </c:pt>
                <c:pt idx="18">
                  <c:v>59.765842191908298</c:v>
                </c:pt>
                <c:pt idx="19">
                  <c:v>63.086700100368702</c:v>
                </c:pt>
                <c:pt idx="20">
                  <c:v>66.406379955591305</c:v>
                </c:pt>
                <c:pt idx="21">
                  <c:v>69.723936291069293</c:v>
                </c:pt>
                <c:pt idx="22">
                  <c:v>73.038052986157098</c:v>
                </c:pt>
                <c:pt idx="23">
                  <c:v>76.346986460027409</c:v>
                </c:pt>
                <c:pt idx="24">
                  <c:v>79.648511015403102</c:v>
                </c:pt>
                <c:pt idx="25">
                  <c:v>82.939867421802802</c:v>
                </c:pt>
                <c:pt idx="26">
                  <c:v>86.21771612936061</c:v>
                </c:pt>
                <c:pt idx="27">
                  <c:v>89.478096837738605</c:v>
                </c:pt>
                <c:pt idx="28">
                  <c:v>92.716396507351504</c:v>
                </c:pt>
                <c:pt idx="29">
                  <c:v>95.927328288090195</c:v>
                </c:pt>
                <c:pt idx="30">
                  <c:v>99.104924248695198</c:v>
                </c:pt>
                <c:pt idx="31">
                  <c:v>102.2425452110604</c:v>
                </c:pt>
                <c:pt idx="32">
                  <c:v>105.33291141942421</c:v>
                </c:pt>
                <c:pt idx="33">
                  <c:v>108.3681581939347</c:v>
                </c:pt>
                <c:pt idx="34">
                  <c:v>111.339921118436</c:v>
                </c:pt>
                <c:pt idx="35">
                  <c:v>114.2394556779014</c:v>
                </c:pt>
                <c:pt idx="36">
                  <c:v>117.0577965732715</c:v>
                </c:pt>
                <c:pt idx="37">
                  <c:v>119.7859621790215</c:v>
                </c:pt>
                <c:pt idx="38">
                  <c:v>122.4152097467688</c:v>
                </c:pt>
                <c:pt idx="39">
                  <c:v>124.9373469684344</c:v>
                </c:pt>
                <c:pt idx="40">
                  <c:v>127.3451053631816</c:v>
                </c:pt>
                <c:pt idx="41">
                  <c:v>128.93288841743811</c:v>
                </c:pt>
                <c:pt idx="42">
                  <c:v>130.52067147169458</c:v>
                </c:pt>
                <c:pt idx="43">
                  <c:v>132.108454525951</c:v>
                </c:pt>
                <c:pt idx="44">
                  <c:v>133.69623758020748</c:v>
                </c:pt>
                <c:pt idx="45">
                  <c:v>135.28402063446401</c:v>
                </c:pt>
                <c:pt idx="46">
                  <c:v>136.87180368872049</c:v>
                </c:pt>
                <c:pt idx="47">
                  <c:v>138.45958674297691</c:v>
                </c:pt>
                <c:pt idx="48">
                  <c:v>140.04736979723299</c:v>
                </c:pt>
                <c:pt idx="49">
                  <c:v>141.63515285149001</c:v>
                </c:pt>
                <c:pt idx="50">
                  <c:v>143.222935905746</c:v>
                </c:pt>
                <c:pt idx="51">
                  <c:v>144.81071896000299</c:v>
                </c:pt>
                <c:pt idx="52">
                  <c:v>146.39850201425901</c:v>
                </c:pt>
                <c:pt idx="53">
                  <c:v>147.986285068516</c:v>
                </c:pt>
                <c:pt idx="54">
                  <c:v>149.57406812277202</c:v>
                </c:pt>
                <c:pt idx="55">
                  <c:v>151.16185117702901</c:v>
                </c:pt>
                <c:pt idx="56">
                  <c:v>152.749634231285</c:v>
                </c:pt>
                <c:pt idx="57">
                  <c:v>154.33741728554202</c:v>
                </c:pt>
                <c:pt idx="58">
                  <c:v>155.92520033979798</c:v>
                </c:pt>
                <c:pt idx="59">
                  <c:v>157.512983394055</c:v>
                </c:pt>
                <c:pt idx="60">
                  <c:v>159.10076644831099</c:v>
                </c:pt>
                <c:pt idx="61">
                  <c:v>160.68854950256798</c:v>
                </c:pt>
                <c:pt idx="62">
                  <c:v>162.276332556824</c:v>
                </c:pt>
                <c:pt idx="63">
                  <c:v>163.86411561108099</c:v>
                </c:pt>
                <c:pt idx="64">
                  <c:v>165.45189866533701</c:v>
                </c:pt>
                <c:pt idx="65">
                  <c:v>167.039681719594</c:v>
                </c:pt>
                <c:pt idx="66">
                  <c:v>168.62746477384999</c:v>
                </c:pt>
                <c:pt idx="67">
                  <c:v>170.21524782810599</c:v>
                </c:pt>
                <c:pt idx="68">
                  <c:v>171.803030882363</c:v>
                </c:pt>
                <c:pt idx="69">
                  <c:v>173.390813936619</c:v>
                </c:pt>
                <c:pt idx="70">
                  <c:v>174.97859699087601</c:v>
                </c:pt>
                <c:pt idx="71">
                  <c:v>176.56638004513201</c:v>
                </c:pt>
                <c:pt idx="72">
                  <c:v>178.154163099389</c:v>
                </c:pt>
                <c:pt idx="73">
                  <c:v>179.74194615364499</c:v>
                </c:pt>
                <c:pt idx="74">
                  <c:v>181.32972920790201</c:v>
                </c:pt>
                <c:pt idx="75">
                  <c:v>182.917512262158</c:v>
                </c:pt>
                <c:pt idx="76">
                  <c:v>184.50529531641499</c:v>
                </c:pt>
                <c:pt idx="77">
                  <c:v>186.09307837067101</c:v>
                </c:pt>
                <c:pt idx="78">
                  <c:v>187.680861424928</c:v>
                </c:pt>
                <c:pt idx="79">
                  <c:v>189.26864447918399</c:v>
                </c:pt>
                <c:pt idx="80">
                  <c:v>190.85642753344101</c:v>
                </c:pt>
                <c:pt idx="81">
                  <c:v>192.444210587697</c:v>
                </c:pt>
                <c:pt idx="82">
                  <c:v>194.03199364195399</c:v>
                </c:pt>
                <c:pt idx="83">
                  <c:v>195.61977669621001</c:v>
                </c:pt>
                <c:pt idx="84">
                  <c:v>197.207559750467</c:v>
                </c:pt>
                <c:pt idx="85">
                  <c:v>198.79534280472299</c:v>
                </c:pt>
                <c:pt idx="86">
                  <c:v>200.38312585898001</c:v>
                </c:pt>
                <c:pt idx="87">
                  <c:v>201.970908913236</c:v>
                </c:pt>
                <c:pt idx="88">
                  <c:v>203.558691967492</c:v>
                </c:pt>
                <c:pt idx="89">
                  <c:v>205.14647502174901</c:v>
                </c:pt>
                <c:pt idx="90">
                  <c:v>206.73425807600501</c:v>
                </c:pt>
                <c:pt idx="91">
                  <c:v>208.32204113026199</c:v>
                </c:pt>
                <c:pt idx="92">
                  <c:v>209.90982418451799</c:v>
                </c:pt>
                <c:pt idx="93">
                  <c:v>211.497607238775</c:v>
                </c:pt>
                <c:pt idx="94">
                  <c:v>213.085390293031</c:v>
                </c:pt>
                <c:pt idx="95">
                  <c:v>214.67317334728801</c:v>
                </c:pt>
                <c:pt idx="96">
                  <c:v>216.26095640154401</c:v>
                </c:pt>
                <c:pt idx="97">
                  <c:v>217.848739455801</c:v>
                </c:pt>
                <c:pt idx="98">
                  <c:v>219.43652251005699</c:v>
                </c:pt>
                <c:pt idx="99">
                  <c:v>221.02430556431401</c:v>
                </c:pt>
                <c:pt idx="100">
                  <c:v>222.61208861857</c:v>
                </c:pt>
                <c:pt idx="101">
                  <c:v>224.19987167282699</c:v>
                </c:pt>
                <c:pt idx="102">
                  <c:v>225.78765472708301</c:v>
                </c:pt>
                <c:pt idx="103">
                  <c:v>227.37543778134</c:v>
                </c:pt>
                <c:pt idx="104">
                  <c:v>228.96322083559599</c:v>
                </c:pt>
                <c:pt idx="105">
                  <c:v>230.55100388985301</c:v>
                </c:pt>
                <c:pt idx="106">
                  <c:v>232.138786944109</c:v>
                </c:pt>
                <c:pt idx="107">
                  <c:v>233.72656999836599</c:v>
                </c:pt>
                <c:pt idx="108">
                  <c:v>235.31435305262201</c:v>
                </c:pt>
              </c:numCache>
            </c:numRef>
          </c:val>
          <c:smooth val="0"/>
          <c:extLst>
            <c:ext xmlns:c16="http://schemas.microsoft.com/office/drawing/2014/chart" uri="{C3380CC4-5D6E-409C-BE32-E72D297353CC}">
              <c16:uniqueId val="{00000001-B79E-4EA5-AAFA-DCB1C793D8B6}"/>
            </c:ext>
          </c:extLst>
        </c:ser>
        <c:ser>
          <c:idx val="2"/>
          <c:order val="2"/>
          <c:tx>
            <c:strRef>
              <c:f>'Figure 1.14'!$D$2</c:f>
              <c:strCache>
                <c:ptCount val="1"/>
                <c:pt idx="0">
                  <c:v>Initial delay in carbon pricing and rapid catching up by 2030</c:v>
                </c:pt>
              </c:strCache>
            </c:strRef>
          </c:tx>
          <c:spPr>
            <a:ln w="47625" cap="rnd">
              <a:solidFill>
                <a:srgbClr val="0070C0"/>
              </a:solidFill>
              <a:prstDash val="sysDash"/>
              <a:round/>
            </a:ln>
            <a:effectLst/>
          </c:spPr>
          <c:marker>
            <c:symbol val="none"/>
          </c:marker>
          <c:cat>
            <c:numRef>
              <c:f>'Figure 1.14'!$A$3:$A$111</c:f>
              <c:numCache>
                <c:formatCode>General</c:formatCode>
                <c:ptCount val="109"/>
                <c:pt idx="0">
                  <c:v>2023</c:v>
                </c:pt>
                <c:pt idx="1">
                  <c:v>2023.25</c:v>
                </c:pt>
                <c:pt idx="2">
                  <c:v>2023.5</c:v>
                </c:pt>
                <c:pt idx="3">
                  <c:v>2023.75</c:v>
                </c:pt>
                <c:pt idx="4">
                  <c:v>24</c:v>
                </c:pt>
                <c:pt idx="5">
                  <c:v>24.25</c:v>
                </c:pt>
                <c:pt idx="6">
                  <c:v>24.5</c:v>
                </c:pt>
                <c:pt idx="7">
                  <c:v>24.75</c:v>
                </c:pt>
                <c:pt idx="8">
                  <c:v>25</c:v>
                </c:pt>
                <c:pt idx="9">
                  <c:v>25.25</c:v>
                </c:pt>
                <c:pt idx="10">
                  <c:v>25.5</c:v>
                </c:pt>
                <c:pt idx="11">
                  <c:v>25.75</c:v>
                </c:pt>
                <c:pt idx="12">
                  <c:v>26</c:v>
                </c:pt>
                <c:pt idx="13">
                  <c:v>26.25</c:v>
                </c:pt>
                <c:pt idx="14">
                  <c:v>26.5</c:v>
                </c:pt>
                <c:pt idx="15">
                  <c:v>26.75</c:v>
                </c:pt>
                <c:pt idx="16">
                  <c:v>27</c:v>
                </c:pt>
                <c:pt idx="17">
                  <c:v>27.25</c:v>
                </c:pt>
                <c:pt idx="18">
                  <c:v>27.5</c:v>
                </c:pt>
                <c:pt idx="19">
                  <c:v>27.75</c:v>
                </c:pt>
                <c:pt idx="20">
                  <c:v>28</c:v>
                </c:pt>
                <c:pt idx="21">
                  <c:v>28.25</c:v>
                </c:pt>
                <c:pt idx="22">
                  <c:v>28.5</c:v>
                </c:pt>
                <c:pt idx="23">
                  <c:v>28.75</c:v>
                </c:pt>
                <c:pt idx="24">
                  <c:v>29</c:v>
                </c:pt>
                <c:pt idx="25">
                  <c:v>29.25</c:v>
                </c:pt>
                <c:pt idx="26">
                  <c:v>29.5</c:v>
                </c:pt>
                <c:pt idx="27">
                  <c:v>29.75</c:v>
                </c:pt>
                <c:pt idx="28">
                  <c:v>30</c:v>
                </c:pt>
                <c:pt idx="29">
                  <c:v>30.25</c:v>
                </c:pt>
                <c:pt idx="30">
                  <c:v>30.5</c:v>
                </c:pt>
                <c:pt idx="31">
                  <c:v>30.75</c:v>
                </c:pt>
                <c:pt idx="32">
                  <c:v>31</c:v>
                </c:pt>
                <c:pt idx="33">
                  <c:v>31.25</c:v>
                </c:pt>
                <c:pt idx="34">
                  <c:v>31.5</c:v>
                </c:pt>
                <c:pt idx="35">
                  <c:v>31.75</c:v>
                </c:pt>
                <c:pt idx="36">
                  <c:v>32</c:v>
                </c:pt>
                <c:pt idx="37">
                  <c:v>32.25</c:v>
                </c:pt>
                <c:pt idx="38">
                  <c:v>32.5</c:v>
                </c:pt>
                <c:pt idx="39">
                  <c:v>32.75</c:v>
                </c:pt>
                <c:pt idx="40">
                  <c:v>33</c:v>
                </c:pt>
                <c:pt idx="41">
                  <c:v>33.25</c:v>
                </c:pt>
                <c:pt idx="42">
                  <c:v>33.5</c:v>
                </c:pt>
                <c:pt idx="43">
                  <c:v>33.75</c:v>
                </c:pt>
                <c:pt idx="44">
                  <c:v>34</c:v>
                </c:pt>
                <c:pt idx="45">
                  <c:v>34.25</c:v>
                </c:pt>
                <c:pt idx="46">
                  <c:v>34.5</c:v>
                </c:pt>
                <c:pt idx="47">
                  <c:v>34.75</c:v>
                </c:pt>
                <c:pt idx="48">
                  <c:v>35</c:v>
                </c:pt>
                <c:pt idx="49">
                  <c:v>35.25</c:v>
                </c:pt>
                <c:pt idx="50">
                  <c:v>35.5</c:v>
                </c:pt>
                <c:pt idx="51">
                  <c:v>35.75</c:v>
                </c:pt>
                <c:pt idx="52">
                  <c:v>36</c:v>
                </c:pt>
                <c:pt idx="53">
                  <c:v>36.25</c:v>
                </c:pt>
                <c:pt idx="54">
                  <c:v>36.5</c:v>
                </c:pt>
                <c:pt idx="55">
                  <c:v>36.75</c:v>
                </c:pt>
                <c:pt idx="56">
                  <c:v>37</c:v>
                </c:pt>
                <c:pt idx="57">
                  <c:v>37.25</c:v>
                </c:pt>
                <c:pt idx="58">
                  <c:v>37.5</c:v>
                </c:pt>
                <c:pt idx="59">
                  <c:v>37.75</c:v>
                </c:pt>
                <c:pt idx="60">
                  <c:v>38</c:v>
                </c:pt>
                <c:pt idx="61">
                  <c:v>38.25</c:v>
                </c:pt>
                <c:pt idx="62">
                  <c:v>38.5</c:v>
                </c:pt>
                <c:pt idx="63">
                  <c:v>38.75</c:v>
                </c:pt>
                <c:pt idx="64">
                  <c:v>39</c:v>
                </c:pt>
                <c:pt idx="65">
                  <c:v>39.25</c:v>
                </c:pt>
                <c:pt idx="66">
                  <c:v>39.5</c:v>
                </c:pt>
                <c:pt idx="67">
                  <c:v>39.75</c:v>
                </c:pt>
                <c:pt idx="68">
                  <c:v>40</c:v>
                </c:pt>
                <c:pt idx="69">
                  <c:v>40.25</c:v>
                </c:pt>
                <c:pt idx="70">
                  <c:v>40.5</c:v>
                </c:pt>
                <c:pt idx="71">
                  <c:v>40.75</c:v>
                </c:pt>
                <c:pt idx="72">
                  <c:v>41</c:v>
                </c:pt>
                <c:pt idx="73">
                  <c:v>41.25</c:v>
                </c:pt>
                <c:pt idx="74">
                  <c:v>41.5</c:v>
                </c:pt>
                <c:pt idx="75">
                  <c:v>41.75</c:v>
                </c:pt>
                <c:pt idx="76">
                  <c:v>42</c:v>
                </c:pt>
                <c:pt idx="77">
                  <c:v>42.25</c:v>
                </c:pt>
                <c:pt idx="78">
                  <c:v>42.5</c:v>
                </c:pt>
                <c:pt idx="79">
                  <c:v>42.75</c:v>
                </c:pt>
                <c:pt idx="80">
                  <c:v>43</c:v>
                </c:pt>
                <c:pt idx="81">
                  <c:v>43.25</c:v>
                </c:pt>
                <c:pt idx="82">
                  <c:v>43.5</c:v>
                </c:pt>
                <c:pt idx="83">
                  <c:v>43.75</c:v>
                </c:pt>
                <c:pt idx="84">
                  <c:v>44</c:v>
                </c:pt>
                <c:pt idx="85">
                  <c:v>44.25</c:v>
                </c:pt>
                <c:pt idx="86">
                  <c:v>44.5</c:v>
                </c:pt>
                <c:pt idx="87">
                  <c:v>44.75</c:v>
                </c:pt>
                <c:pt idx="88">
                  <c:v>45</c:v>
                </c:pt>
                <c:pt idx="89">
                  <c:v>45.25</c:v>
                </c:pt>
                <c:pt idx="90">
                  <c:v>45.5</c:v>
                </c:pt>
                <c:pt idx="91">
                  <c:v>45.75</c:v>
                </c:pt>
                <c:pt idx="92">
                  <c:v>46</c:v>
                </c:pt>
                <c:pt idx="93">
                  <c:v>46.25</c:v>
                </c:pt>
                <c:pt idx="94">
                  <c:v>46.5</c:v>
                </c:pt>
                <c:pt idx="95">
                  <c:v>46.75</c:v>
                </c:pt>
                <c:pt idx="96">
                  <c:v>47</c:v>
                </c:pt>
                <c:pt idx="97">
                  <c:v>47.25</c:v>
                </c:pt>
                <c:pt idx="98">
                  <c:v>47.5</c:v>
                </c:pt>
                <c:pt idx="99">
                  <c:v>47.75</c:v>
                </c:pt>
                <c:pt idx="100">
                  <c:v>48</c:v>
                </c:pt>
                <c:pt idx="101">
                  <c:v>48.25</c:v>
                </c:pt>
                <c:pt idx="102">
                  <c:v>48.5</c:v>
                </c:pt>
                <c:pt idx="103">
                  <c:v>48.75</c:v>
                </c:pt>
                <c:pt idx="104">
                  <c:v>49</c:v>
                </c:pt>
                <c:pt idx="105">
                  <c:v>49.25</c:v>
                </c:pt>
                <c:pt idx="106">
                  <c:v>49.5</c:v>
                </c:pt>
                <c:pt idx="107">
                  <c:v>49.75</c:v>
                </c:pt>
                <c:pt idx="108">
                  <c:v>50</c:v>
                </c:pt>
              </c:numCache>
            </c:numRef>
          </c:cat>
          <c:val>
            <c:numRef>
              <c:f>'Figure 1.14'!$D$3:$D$111</c:f>
              <c:numCache>
                <c:formatCode>General</c:formatCode>
                <c:ptCount val="109"/>
                <c:pt idx="0">
                  <c:v>40</c:v>
                </c:pt>
                <c:pt idx="1">
                  <c:v>40</c:v>
                </c:pt>
                <c:pt idx="2">
                  <c:v>40</c:v>
                </c:pt>
                <c:pt idx="3">
                  <c:v>40</c:v>
                </c:pt>
                <c:pt idx="4">
                  <c:v>40</c:v>
                </c:pt>
                <c:pt idx="5">
                  <c:v>40</c:v>
                </c:pt>
                <c:pt idx="6">
                  <c:v>40</c:v>
                </c:pt>
                <c:pt idx="7">
                  <c:v>40</c:v>
                </c:pt>
                <c:pt idx="8">
                  <c:v>40</c:v>
                </c:pt>
                <c:pt idx="9">
                  <c:v>40</c:v>
                </c:pt>
                <c:pt idx="10">
                  <c:v>40</c:v>
                </c:pt>
                <c:pt idx="11">
                  <c:v>40</c:v>
                </c:pt>
                <c:pt idx="12">
                  <c:v>40</c:v>
                </c:pt>
                <c:pt idx="13">
                  <c:v>45.459069085198848</c:v>
                </c:pt>
                <c:pt idx="14">
                  <c:v>50.918138170397697</c:v>
                </c:pt>
                <c:pt idx="15">
                  <c:v>56.377207255596602</c:v>
                </c:pt>
                <c:pt idx="16">
                  <c:v>61.836276340795401</c:v>
                </c:pt>
                <c:pt idx="17">
                  <c:v>67.295345425994299</c:v>
                </c:pt>
                <c:pt idx="18">
                  <c:v>72.75441451119309</c:v>
                </c:pt>
                <c:pt idx="19">
                  <c:v>78.213483596391995</c:v>
                </c:pt>
                <c:pt idx="20">
                  <c:v>83.672552681590801</c:v>
                </c:pt>
                <c:pt idx="21">
                  <c:v>89.131621766789692</c:v>
                </c:pt>
                <c:pt idx="22">
                  <c:v>94.590690851988498</c:v>
                </c:pt>
                <c:pt idx="23">
                  <c:v>100.0497599371874</c:v>
                </c:pt>
                <c:pt idx="24">
                  <c:v>105.50882902238619</c:v>
                </c:pt>
                <c:pt idx="25">
                  <c:v>110.9678981075851</c:v>
                </c:pt>
                <c:pt idx="26">
                  <c:v>116.42696719278391</c:v>
                </c:pt>
                <c:pt idx="27">
                  <c:v>121.8860362779828</c:v>
                </c:pt>
                <c:pt idx="28">
                  <c:v>127.3451053631816</c:v>
                </c:pt>
                <c:pt idx="29">
                  <c:v>128.8673632170152</c:v>
                </c:pt>
                <c:pt idx="30">
                  <c:v>130.26530957436</c:v>
                </c:pt>
                <c:pt idx="31">
                  <c:v>131.61209218305601</c:v>
                </c:pt>
                <c:pt idx="32">
                  <c:v>132.95887479175201</c:v>
                </c:pt>
                <c:pt idx="33">
                  <c:v>134.30565740044722</c:v>
                </c:pt>
                <c:pt idx="34">
                  <c:v>135.6524400091424</c:v>
                </c:pt>
                <c:pt idx="35">
                  <c:v>136.9992226178384</c:v>
                </c:pt>
                <c:pt idx="36">
                  <c:v>138.3460052265344</c:v>
                </c:pt>
                <c:pt idx="37">
                  <c:v>139.69278783522958</c:v>
                </c:pt>
                <c:pt idx="38">
                  <c:v>141.03957044392598</c:v>
                </c:pt>
                <c:pt idx="39">
                  <c:v>142.38635305262198</c:v>
                </c:pt>
                <c:pt idx="40">
                  <c:v>143.73313566131699</c:v>
                </c:pt>
                <c:pt idx="41">
                  <c:v>145.079918270013</c:v>
                </c:pt>
                <c:pt idx="42">
                  <c:v>146.426700878708</c:v>
                </c:pt>
                <c:pt idx="43">
                  <c:v>147.77348348740298</c:v>
                </c:pt>
                <c:pt idx="44">
                  <c:v>149.12026609609899</c:v>
                </c:pt>
                <c:pt idx="45">
                  <c:v>150.46704870479499</c:v>
                </c:pt>
                <c:pt idx="46">
                  <c:v>151.81383131349099</c:v>
                </c:pt>
                <c:pt idx="47">
                  <c:v>153.160613922186</c:v>
                </c:pt>
                <c:pt idx="48">
                  <c:v>154.507396530882</c:v>
                </c:pt>
                <c:pt idx="49">
                  <c:v>155.85417913957798</c:v>
                </c:pt>
                <c:pt idx="50">
                  <c:v>157.20096174827302</c:v>
                </c:pt>
                <c:pt idx="51">
                  <c:v>158.54774435696902</c:v>
                </c:pt>
                <c:pt idx="52">
                  <c:v>159.89452696566499</c:v>
                </c:pt>
                <c:pt idx="53">
                  <c:v>161.24130957436</c:v>
                </c:pt>
                <c:pt idx="54">
                  <c:v>162.58809218305601</c:v>
                </c:pt>
                <c:pt idx="55">
                  <c:v>163.93487479175201</c:v>
                </c:pt>
                <c:pt idx="56">
                  <c:v>165.28165740044699</c:v>
                </c:pt>
                <c:pt idx="57">
                  <c:v>166.628440009142</c:v>
                </c:pt>
                <c:pt idx="58">
                  <c:v>167.975222617838</c:v>
                </c:pt>
                <c:pt idx="59">
                  <c:v>169.322005226534</c:v>
                </c:pt>
                <c:pt idx="60">
                  <c:v>170.66878783523001</c:v>
                </c:pt>
                <c:pt idx="61">
                  <c:v>172.01557044392601</c:v>
                </c:pt>
                <c:pt idx="62">
                  <c:v>173.36235305262201</c:v>
                </c:pt>
                <c:pt idx="63">
                  <c:v>174.70913566131699</c:v>
                </c:pt>
                <c:pt idx="64">
                  <c:v>176.055918270013</c:v>
                </c:pt>
                <c:pt idx="65">
                  <c:v>177.402700878708</c:v>
                </c:pt>
                <c:pt idx="66">
                  <c:v>178.74948348740301</c:v>
                </c:pt>
                <c:pt idx="67">
                  <c:v>180.09626609609899</c:v>
                </c:pt>
                <c:pt idx="68">
                  <c:v>181.44304870479499</c:v>
                </c:pt>
                <c:pt idx="69">
                  <c:v>182.78983131349099</c:v>
                </c:pt>
                <c:pt idx="70">
                  <c:v>184.136613922186</c:v>
                </c:pt>
                <c:pt idx="71">
                  <c:v>185.483396530882</c:v>
                </c:pt>
                <c:pt idx="72">
                  <c:v>186.83017913957801</c:v>
                </c:pt>
                <c:pt idx="73">
                  <c:v>188.17696174827299</c:v>
                </c:pt>
                <c:pt idx="74">
                  <c:v>189.52374435696899</c:v>
                </c:pt>
                <c:pt idx="75">
                  <c:v>190.87052696566499</c:v>
                </c:pt>
                <c:pt idx="76">
                  <c:v>192.21730957436</c:v>
                </c:pt>
                <c:pt idx="77">
                  <c:v>193.564092183056</c:v>
                </c:pt>
                <c:pt idx="78">
                  <c:v>194.91087479175201</c:v>
                </c:pt>
                <c:pt idx="79">
                  <c:v>196.25765740044699</c:v>
                </c:pt>
                <c:pt idx="80">
                  <c:v>197.604440009142</c:v>
                </c:pt>
                <c:pt idx="81">
                  <c:v>198.951222617838</c:v>
                </c:pt>
                <c:pt idx="82">
                  <c:v>200.298005226534</c:v>
                </c:pt>
                <c:pt idx="83">
                  <c:v>201.64478783523001</c:v>
                </c:pt>
                <c:pt idx="84">
                  <c:v>202.99157044392601</c:v>
                </c:pt>
                <c:pt idx="85">
                  <c:v>204.33835305262201</c:v>
                </c:pt>
                <c:pt idx="86">
                  <c:v>205.68513566131699</c:v>
                </c:pt>
                <c:pt idx="87">
                  <c:v>207.03191827001299</c:v>
                </c:pt>
                <c:pt idx="88">
                  <c:v>208.378700878708</c:v>
                </c:pt>
                <c:pt idx="89">
                  <c:v>209.72548348740301</c:v>
                </c:pt>
                <c:pt idx="90">
                  <c:v>211.07226609609901</c:v>
                </c:pt>
                <c:pt idx="91">
                  <c:v>212.41904870479499</c:v>
                </c:pt>
                <c:pt idx="92">
                  <c:v>213.76583131349099</c:v>
                </c:pt>
                <c:pt idx="93">
                  <c:v>215.112613922186</c:v>
                </c:pt>
                <c:pt idx="94">
                  <c:v>216.459396530882</c:v>
                </c:pt>
                <c:pt idx="95">
                  <c:v>217.80617913957801</c:v>
                </c:pt>
                <c:pt idx="96">
                  <c:v>219.15296174827299</c:v>
                </c:pt>
                <c:pt idx="97">
                  <c:v>220.49974435696899</c:v>
                </c:pt>
                <c:pt idx="98">
                  <c:v>221.84652696566499</c:v>
                </c:pt>
                <c:pt idx="99">
                  <c:v>223.19330957436</c:v>
                </c:pt>
                <c:pt idx="100">
                  <c:v>224.540092183056</c:v>
                </c:pt>
                <c:pt idx="101">
                  <c:v>225.88687479175201</c:v>
                </c:pt>
                <c:pt idx="102">
                  <c:v>227.23365740044801</c:v>
                </c:pt>
                <c:pt idx="103">
                  <c:v>228.580440009142</c:v>
                </c:pt>
                <c:pt idx="104">
                  <c:v>229.927222617838</c:v>
                </c:pt>
                <c:pt idx="105">
                  <c:v>231.274005226534</c:v>
                </c:pt>
                <c:pt idx="106">
                  <c:v>232.62078783523</c:v>
                </c:pt>
                <c:pt idx="107">
                  <c:v>233.96757044392601</c:v>
                </c:pt>
                <c:pt idx="108">
                  <c:v>235.31435305262201</c:v>
                </c:pt>
              </c:numCache>
            </c:numRef>
          </c:val>
          <c:smooth val="0"/>
          <c:extLst>
            <c:ext xmlns:c16="http://schemas.microsoft.com/office/drawing/2014/chart" uri="{C3380CC4-5D6E-409C-BE32-E72D297353CC}">
              <c16:uniqueId val="{00000002-B79E-4EA5-AAFA-DCB1C793D8B6}"/>
            </c:ext>
          </c:extLst>
        </c:ser>
        <c:dLbls>
          <c:showLegendKey val="0"/>
          <c:showVal val="0"/>
          <c:showCatName val="0"/>
          <c:showSerName val="0"/>
          <c:showPercent val="0"/>
          <c:showBubbleSize val="0"/>
        </c:dLbls>
        <c:smooth val="0"/>
        <c:axId val="724307440"/>
        <c:axId val="724297040"/>
      </c:lineChart>
      <c:catAx>
        <c:axId val="724307440"/>
        <c:scaling>
          <c:orientation val="minMax"/>
        </c:scaling>
        <c:delete val="0"/>
        <c:axPos val="b"/>
        <c:numFmt formatCode="General" sourceLinked="1"/>
        <c:majorTickMark val="in"/>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HelveticaNeueLT Std"/>
                <a:ea typeface="+mn-ea"/>
                <a:cs typeface="+mn-cs"/>
              </a:defRPr>
            </a:pPr>
            <a:endParaRPr lang="en-US"/>
          </a:p>
        </c:txPr>
        <c:crossAx val="724297040"/>
        <c:crosses val="autoZero"/>
        <c:auto val="1"/>
        <c:lblAlgn val="ctr"/>
        <c:lblOffset val="100"/>
        <c:tickLblSkip val="12"/>
        <c:tickMarkSkip val="10"/>
        <c:noMultiLvlLbl val="0"/>
      </c:catAx>
      <c:valAx>
        <c:axId val="724297040"/>
        <c:scaling>
          <c:orientation val="minMax"/>
          <c:max val="240"/>
          <c:min val="40"/>
        </c:scaling>
        <c:delete val="0"/>
        <c:axPos val="l"/>
        <c:numFmt formatCode="General" sourceLinked="1"/>
        <c:majorTickMark val="in"/>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HelveticaNeueLT Std"/>
                <a:ea typeface="+mn-ea"/>
                <a:cs typeface="+mn-cs"/>
              </a:defRPr>
            </a:pPr>
            <a:endParaRPr lang="en-US"/>
          </a:p>
        </c:txPr>
        <c:crossAx val="724307440"/>
        <c:crosses val="autoZero"/>
        <c:crossBetween val="between"/>
      </c:valAx>
      <c:spPr>
        <a:noFill/>
        <a:ln>
          <a:noFill/>
        </a:ln>
        <a:effectLst/>
      </c:spPr>
    </c:plotArea>
    <c:legend>
      <c:legendPos val="b"/>
      <c:layout>
        <c:manualLayout>
          <c:xMode val="edge"/>
          <c:yMode val="edge"/>
          <c:x val="3.0294422383662208E-2"/>
          <c:y val="0.8425762265706368"/>
          <c:w val="0.94008983032050575"/>
          <c:h val="0.13858286096662373"/>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HelveticaNeueLT Std"/>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latin typeface="HelveticaNeueLT Std"/>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3372926176229164E-2"/>
          <c:y val="6.9211230374679716E-2"/>
          <c:w val="0.46277726498491761"/>
          <c:h val="0.88044837367895423"/>
        </c:manualLayout>
      </c:layout>
      <c:barChart>
        <c:barDir val="bar"/>
        <c:grouping val="stacked"/>
        <c:varyColors val="0"/>
        <c:ser>
          <c:idx val="0"/>
          <c:order val="0"/>
          <c:tx>
            <c:strRef>
              <c:f>'Figure 1.3'!$F$3</c:f>
              <c:strCache>
                <c:ptCount val="1"/>
                <c:pt idx="0">
                  <c:v>Existing carbon pricing</c:v>
                </c:pt>
              </c:strCache>
            </c:strRef>
          </c:tx>
          <c:spPr>
            <a:solidFill>
              <a:srgbClr val="004C97"/>
            </a:solidFill>
            <a:ln w="6350">
              <a:solidFill>
                <a:schemeClr val="tx1"/>
              </a:solidFill>
            </a:ln>
            <a:effectLst/>
          </c:spPr>
          <c:invertIfNegative val="0"/>
          <c:cat>
            <c:strRef>
              <c:f>'Figure 1.3'!$E$4:$E$22</c:f>
              <c:strCache>
                <c:ptCount val="19"/>
                <c:pt idx="0">
                  <c:v>Argentina</c:v>
                </c:pt>
                <c:pt idx="1">
                  <c:v>Australia</c:v>
                </c:pt>
                <c:pt idx="2">
                  <c:v>Brazil</c:v>
                </c:pt>
                <c:pt idx="3">
                  <c:v>Canada</c:v>
                </c:pt>
                <c:pt idx="4">
                  <c:v>China</c:v>
                </c:pt>
                <c:pt idx="5">
                  <c:v>France</c:v>
                </c:pt>
                <c:pt idx="6">
                  <c:v>Germany</c:v>
                </c:pt>
                <c:pt idx="7">
                  <c:v>India</c:v>
                </c:pt>
                <c:pt idx="8">
                  <c:v>Indonesia</c:v>
                </c:pt>
                <c:pt idx="9">
                  <c:v>Italy</c:v>
                </c:pt>
                <c:pt idx="10">
                  <c:v>Japan</c:v>
                </c:pt>
                <c:pt idx="11">
                  <c:v>Korea, Rep. of</c:v>
                </c:pt>
                <c:pt idx="12">
                  <c:v>Mexico</c:v>
                </c:pt>
                <c:pt idx="13">
                  <c:v>Russia</c:v>
                </c:pt>
                <c:pt idx="14">
                  <c:v>Saudi Arabia</c:v>
                </c:pt>
                <c:pt idx="15">
                  <c:v>South Africa</c:v>
                </c:pt>
                <c:pt idx="16">
                  <c:v>Türkiye</c:v>
                </c:pt>
                <c:pt idx="17">
                  <c:v>United Kingdom</c:v>
                </c:pt>
                <c:pt idx="18">
                  <c:v>United States</c:v>
                </c:pt>
              </c:strCache>
            </c:strRef>
          </c:cat>
          <c:val>
            <c:numRef>
              <c:f>'Figure 1.3'!$F$4:$F$22</c:f>
              <c:numCache>
                <c:formatCode>General</c:formatCode>
                <c:ptCount val="19"/>
                <c:pt idx="0">
                  <c:v>-0.54344187292165724</c:v>
                </c:pt>
                <c:pt idx="1">
                  <c:v>0</c:v>
                </c:pt>
                <c:pt idx="2">
                  <c:v>0</c:v>
                </c:pt>
                <c:pt idx="3">
                  <c:v>-17.105339591514269</c:v>
                </c:pt>
                <c:pt idx="4">
                  <c:v>-1.2175404057530703</c:v>
                </c:pt>
                <c:pt idx="5">
                  <c:v>-4.7384849074254216</c:v>
                </c:pt>
                <c:pt idx="6">
                  <c:v>-11.298951599474405</c:v>
                </c:pt>
                <c:pt idx="7">
                  <c:v>0</c:v>
                </c:pt>
                <c:pt idx="8">
                  <c:v>0</c:v>
                </c:pt>
                <c:pt idx="9">
                  <c:v>-2.2305438498717467</c:v>
                </c:pt>
                <c:pt idx="10">
                  <c:v>-0.33011555806088388</c:v>
                </c:pt>
                <c:pt idx="11">
                  <c:v>-3.2749356590210388</c:v>
                </c:pt>
                <c:pt idx="12">
                  <c:v>-0.32775087643546197</c:v>
                </c:pt>
                <c:pt idx="13">
                  <c:v>0</c:v>
                </c:pt>
                <c:pt idx="14">
                  <c:v>0</c:v>
                </c:pt>
                <c:pt idx="15">
                  <c:v>-6.5625896585328807</c:v>
                </c:pt>
                <c:pt idx="16">
                  <c:v>0</c:v>
                </c:pt>
                <c:pt idx="17">
                  <c:v>-3.9303048892045722</c:v>
                </c:pt>
                <c:pt idx="18">
                  <c:v>-0.57128738872658236</c:v>
                </c:pt>
              </c:numCache>
            </c:numRef>
          </c:val>
          <c:extLst>
            <c:ext xmlns:c16="http://schemas.microsoft.com/office/drawing/2014/chart" uri="{C3380CC4-5D6E-409C-BE32-E72D297353CC}">
              <c16:uniqueId val="{00000000-83F5-4D7D-8084-6F87EEF1C42C}"/>
            </c:ext>
          </c:extLst>
        </c:ser>
        <c:ser>
          <c:idx val="1"/>
          <c:order val="1"/>
          <c:tx>
            <c:strRef>
              <c:f>'Figure 1.3'!$G$3</c:f>
              <c:strCache>
                <c:ptCount val="1"/>
                <c:pt idx="0">
                  <c:v>Higher expected prices by 2030</c:v>
                </c:pt>
              </c:strCache>
            </c:strRef>
          </c:tx>
          <c:spPr>
            <a:solidFill>
              <a:srgbClr val="009CDE"/>
            </a:solidFill>
            <a:ln w="6350">
              <a:solidFill>
                <a:schemeClr val="tx1"/>
              </a:solidFill>
            </a:ln>
            <a:effectLst/>
          </c:spPr>
          <c:invertIfNegative val="0"/>
          <c:cat>
            <c:strRef>
              <c:f>'Figure 1.3'!$E$4:$E$22</c:f>
              <c:strCache>
                <c:ptCount val="19"/>
                <c:pt idx="0">
                  <c:v>Argentina</c:v>
                </c:pt>
                <c:pt idx="1">
                  <c:v>Australia</c:v>
                </c:pt>
                <c:pt idx="2">
                  <c:v>Brazil</c:v>
                </c:pt>
                <c:pt idx="3">
                  <c:v>Canada</c:v>
                </c:pt>
                <c:pt idx="4">
                  <c:v>China</c:v>
                </c:pt>
                <c:pt idx="5">
                  <c:v>France</c:v>
                </c:pt>
                <c:pt idx="6">
                  <c:v>Germany</c:v>
                </c:pt>
                <c:pt idx="7">
                  <c:v>India</c:v>
                </c:pt>
                <c:pt idx="8">
                  <c:v>Indonesia</c:v>
                </c:pt>
                <c:pt idx="9">
                  <c:v>Italy</c:v>
                </c:pt>
                <c:pt idx="10">
                  <c:v>Japan</c:v>
                </c:pt>
                <c:pt idx="11">
                  <c:v>Korea, Rep. of</c:v>
                </c:pt>
                <c:pt idx="12">
                  <c:v>Mexico</c:v>
                </c:pt>
                <c:pt idx="13">
                  <c:v>Russia</c:v>
                </c:pt>
                <c:pt idx="14">
                  <c:v>Saudi Arabia</c:v>
                </c:pt>
                <c:pt idx="15">
                  <c:v>South Africa</c:v>
                </c:pt>
                <c:pt idx="16">
                  <c:v>Türkiye</c:v>
                </c:pt>
                <c:pt idx="17">
                  <c:v>United Kingdom</c:v>
                </c:pt>
                <c:pt idx="18">
                  <c:v>United States</c:v>
                </c:pt>
              </c:strCache>
            </c:strRef>
          </c:cat>
          <c:val>
            <c:numRef>
              <c:f>'Figure 1.3'!$G$4:$G$22</c:f>
              <c:numCache>
                <c:formatCode>General</c:formatCode>
                <c:ptCount val="19"/>
                <c:pt idx="0">
                  <c:v>0</c:v>
                </c:pt>
                <c:pt idx="1">
                  <c:v>0</c:v>
                </c:pt>
                <c:pt idx="2">
                  <c:v>0</c:v>
                </c:pt>
                <c:pt idx="3">
                  <c:v>-19.811823837628097</c:v>
                </c:pt>
                <c:pt idx="4">
                  <c:v>-1.4817368939136988</c:v>
                </c:pt>
                <c:pt idx="5">
                  <c:v>-2.8578454527772412</c:v>
                </c:pt>
                <c:pt idx="6">
                  <c:v>-5.0559597588299638</c:v>
                </c:pt>
                <c:pt idx="7">
                  <c:v>0</c:v>
                </c:pt>
                <c:pt idx="8">
                  <c:v>0</c:v>
                </c:pt>
                <c:pt idx="9">
                  <c:v>-2.0531585791527029</c:v>
                </c:pt>
                <c:pt idx="10">
                  <c:v>0</c:v>
                </c:pt>
                <c:pt idx="11">
                  <c:v>0</c:v>
                </c:pt>
                <c:pt idx="12">
                  <c:v>0</c:v>
                </c:pt>
                <c:pt idx="13">
                  <c:v>0</c:v>
                </c:pt>
                <c:pt idx="14">
                  <c:v>0</c:v>
                </c:pt>
                <c:pt idx="15">
                  <c:v>0</c:v>
                </c:pt>
                <c:pt idx="16">
                  <c:v>0</c:v>
                </c:pt>
                <c:pt idx="17">
                  <c:v>-0.96069695110795328</c:v>
                </c:pt>
                <c:pt idx="18">
                  <c:v>0</c:v>
                </c:pt>
              </c:numCache>
            </c:numRef>
          </c:val>
          <c:extLst>
            <c:ext xmlns:c16="http://schemas.microsoft.com/office/drawing/2014/chart" uri="{C3380CC4-5D6E-409C-BE32-E72D297353CC}">
              <c16:uniqueId val="{00000001-83F5-4D7D-8084-6F87EEF1C42C}"/>
            </c:ext>
          </c:extLst>
        </c:ser>
        <c:ser>
          <c:idx val="2"/>
          <c:order val="2"/>
          <c:tx>
            <c:strRef>
              <c:f>'Figure 1.3'!$H$3</c:f>
              <c:strCache>
                <c:ptCount val="1"/>
                <c:pt idx="0">
                  <c:v>Renewables pledges</c:v>
                </c:pt>
              </c:strCache>
            </c:strRef>
          </c:tx>
          <c:spPr>
            <a:solidFill>
              <a:srgbClr val="92D050"/>
            </a:solidFill>
            <a:ln w="6350">
              <a:solidFill>
                <a:schemeClr val="tx1"/>
              </a:solidFill>
            </a:ln>
            <a:effectLst/>
          </c:spPr>
          <c:invertIfNegative val="0"/>
          <c:cat>
            <c:strRef>
              <c:f>'Figure 1.3'!$E$4:$E$22</c:f>
              <c:strCache>
                <c:ptCount val="19"/>
                <c:pt idx="0">
                  <c:v>Argentina</c:v>
                </c:pt>
                <c:pt idx="1">
                  <c:v>Australia</c:v>
                </c:pt>
                <c:pt idx="2">
                  <c:v>Brazil</c:v>
                </c:pt>
                <c:pt idx="3">
                  <c:v>Canada</c:v>
                </c:pt>
                <c:pt idx="4">
                  <c:v>China</c:v>
                </c:pt>
                <c:pt idx="5">
                  <c:v>France</c:v>
                </c:pt>
                <c:pt idx="6">
                  <c:v>Germany</c:v>
                </c:pt>
                <c:pt idx="7">
                  <c:v>India</c:v>
                </c:pt>
                <c:pt idx="8">
                  <c:v>Indonesia</c:v>
                </c:pt>
                <c:pt idx="9">
                  <c:v>Italy</c:v>
                </c:pt>
                <c:pt idx="10">
                  <c:v>Japan</c:v>
                </c:pt>
                <c:pt idx="11">
                  <c:v>Korea, Rep. of</c:v>
                </c:pt>
                <c:pt idx="12">
                  <c:v>Mexico</c:v>
                </c:pt>
                <c:pt idx="13">
                  <c:v>Russia</c:v>
                </c:pt>
                <c:pt idx="14">
                  <c:v>Saudi Arabia</c:v>
                </c:pt>
                <c:pt idx="15">
                  <c:v>South Africa</c:v>
                </c:pt>
                <c:pt idx="16">
                  <c:v>Türkiye</c:v>
                </c:pt>
                <c:pt idx="17">
                  <c:v>United Kingdom</c:v>
                </c:pt>
                <c:pt idx="18">
                  <c:v>United States</c:v>
                </c:pt>
              </c:strCache>
            </c:strRef>
          </c:cat>
          <c:val>
            <c:numRef>
              <c:f>'Figure 1.3'!$H$4:$H$22</c:f>
              <c:numCache>
                <c:formatCode>General</c:formatCode>
                <c:ptCount val="19"/>
                <c:pt idx="0">
                  <c:v>0</c:v>
                </c:pt>
                <c:pt idx="1">
                  <c:v>-26.301378734851653</c:v>
                </c:pt>
                <c:pt idx="2">
                  <c:v>0</c:v>
                </c:pt>
                <c:pt idx="3">
                  <c:v>-6.1140927604403039</c:v>
                </c:pt>
                <c:pt idx="4">
                  <c:v>0</c:v>
                </c:pt>
                <c:pt idx="5">
                  <c:v>-11.252025363015662</c:v>
                </c:pt>
                <c:pt idx="6">
                  <c:v>-10.504517884438414</c:v>
                </c:pt>
                <c:pt idx="7">
                  <c:v>-8.1982080893260871</c:v>
                </c:pt>
                <c:pt idx="8">
                  <c:v>-4.8545826694536665</c:v>
                </c:pt>
                <c:pt idx="9">
                  <c:v>-1.0792777955943578</c:v>
                </c:pt>
                <c:pt idx="10">
                  <c:v>-2.7264526840104497</c:v>
                </c:pt>
                <c:pt idx="11">
                  <c:v>-3.4152662472781814</c:v>
                </c:pt>
                <c:pt idx="12">
                  <c:v>-14.380960837764389</c:v>
                </c:pt>
                <c:pt idx="13">
                  <c:v>0</c:v>
                </c:pt>
                <c:pt idx="14">
                  <c:v>-27.38392351764659</c:v>
                </c:pt>
                <c:pt idx="15">
                  <c:v>-10.738690407647356</c:v>
                </c:pt>
                <c:pt idx="16">
                  <c:v>-13.030298487884162</c:v>
                </c:pt>
                <c:pt idx="17">
                  <c:v>-8.115061580005678</c:v>
                </c:pt>
                <c:pt idx="18">
                  <c:v>-11.904911218561177</c:v>
                </c:pt>
              </c:numCache>
            </c:numRef>
          </c:val>
          <c:extLst>
            <c:ext xmlns:c16="http://schemas.microsoft.com/office/drawing/2014/chart" uri="{C3380CC4-5D6E-409C-BE32-E72D297353CC}">
              <c16:uniqueId val="{00000002-83F5-4D7D-8084-6F87EEF1C42C}"/>
            </c:ext>
          </c:extLst>
        </c:ser>
        <c:ser>
          <c:idx val="3"/>
          <c:order val="3"/>
          <c:tx>
            <c:strRef>
              <c:f>'Figure 1.3'!$I$3</c:f>
              <c:strCache>
                <c:ptCount val="1"/>
                <c:pt idx="0">
                  <c:v>Coal phaseout</c:v>
                </c:pt>
              </c:strCache>
            </c:strRef>
          </c:tx>
          <c:spPr>
            <a:solidFill>
              <a:srgbClr val="F2A900"/>
            </a:solidFill>
            <a:ln w="6350">
              <a:solidFill>
                <a:schemeClr val="tx1"/>
              </a:solidFill>
            </a:ln>
            <a:effectLst/>
          </c:spPr>
          <c:invertIfNegative val="0"/>
          <c:cat>
            <c:strRef>
              <c:f>'Figure 1.3'!$E$4:$E$22</c:f>
              <c:strCache>
                <c:ptCount val="19"/>
                <c:pt idx="0">
                  <c:v>Argentina</c:v>
                </c:pt>
                <c:pt idx="1">
                  <c:v>Australia</c:v>
                </c:pt>
                <c:pt idx="2">
                  <c:v>Brazil</c:v>
                </c:pt>
                <c:pt idx="3">
                  <c:v>Canada</c:v>
                </c:pt>
                <c:pt idx="4">
                  <c:v>China</c:v>
                </c:pt>
                <c:pt idx="5">
                  <c:v>France</c:v>
                </c:pt>
                <c:pt idx="6">
                  <c:v>Germany</c:v>
                </c:pt>
                <c:pt idx="7">
                  <c:v>India</c:v>
                </c:pt>
                <c:pt idx="8">
                  <c:v>Indonesia</c:v>
                </c:pt>
                <c:pt idx="9">
                  <c:v>Italy</c:v>
                </c:pt>
                <c:pt idx="10">
                  <c:v>Japan</c:v>
                </c:pt>
                <c:pt idx="11">
                  <c:v>Korea, Rep. of</c:v>
                </c:pt>
                <c:pt idx="12">
                  <c:v>Mexico</c:v>
                </c:pt>
                <c:pt idx="13">
                  <c:v>Russia</c:v>
                </c:pt>
                <c:pt idx="14">
                  <c:v>Saudi Arabia</c:v>
                </c:pt>
                <c:pt idx="15">
                  <c:v>South Africa</c:v>
                </c:pt>
                <c:pt idx="16">
                  <c:v>Türkiye</c:v>
                </c:pt>
                <c:pt idx="17">
                  <c:v>United Kingdom</c:v>
                </c:pt>
                <c:pt idx="18">
                  <c:v>United States</c:v>
                </c:pt>
              </c:strCache>
            </c:strRef>
          </c:cat>
          <c:val>
            <c:numRef>
              <c:f>'Figure 1.3'!$I$4:$I$22</c:f>
              <c:numCache>
                <c:formatCode>General</c:formatCode>
                <c:ptCount val="19"/>
                <c:pt idx="0">
                  <c:v>0</c:v>
                </c:pt>
                <c:pt idx="1">
                  <c:v>0</c:v>
                </c:pt>
                <c:pt idx="2">
                  <c:v>0</c:v>
                </c:pt>
                <c:pt idx="3">
                  <c:v>-1.649052075520252</c:v>
                </c:pt>
                <c:pt idx="4">
                  <c:v>0</c:v>
                </c:pt>
                <c:pt idx="5">
                  <c:v>-0.19771341519128072</c:v>
                </c:pt>
                <c:pt idx="6">
                  <c:v>-5.6215401564944205</c:v>
                </c:pt>
                <c:pt idx="7">
                  <c:v>0</c:v>
                </c:pt>
                <c:pt idx="8">
                  <c:v>-1.9264731321165574</c:v>
                </c:pt>
                <c:pt idx="9">
                  <c:v>-3.6119103590339985</c:v>
                </c:pt>
                <c:pt idx="10">
                  <c:v>-1.8864084117982016</c:v>
                </c:pt>
                <c:pt idx="11">
                  <c:v>0</c:v>
                </c:pt>
                <c:pt idx="12">
                  <c:v>0</c:v>
                </c:pt>
                <c:pt idx="13">
                  <c:v>0</c:v>
                </c:pt>
                <c:pt idx="14">
                  <c:v>0</c:v>
                </c:pt>
                <c:pt idx="15">
                  <c:v>0</c:v>
                </c:pt>
                <c:pt idx="16">
                  <c:v>0</c:v>
                </c:pt>
                <c:pt idx="17">
                  <c:v>-1.3326532885098552</c:v>
                </c:pt>
                <c:pt idx="18">
                  <c:v>-2.2414868911466934</c:v>
                </c:pt>
              </c:numCache>
            </c:numRef>
          </c:val>
          <c:extLst>
            <c:ext xmlns:c16="http://schemas.microsoft.com/office/drawing/2014/chart" uri="{C3380CC4-5D6E-409C-BE32-E72D297353CC}">
              <c16:uniqueId val="{00000003-83F5-4D7D-8084-6F87EEF1C42C}"/>
            </c:ext>
          </c:extLst>
        </c:ser>
        <c:ser>
          <c:idx val="4"/>
          <c:order val="4"/>
          <c:tx>
            <c:strRef>
              <c:f>'Figure 1.3'!$J$3</c:f>
              <c:strCache>
                <c:ptCount val="1"/>
                <c:pt idx="0">
                  <c:v>Carbon per kilometer emission targets</c:v>
                </c:pt>
              </c:strCache>
            </c:strRef>
          </c:tx>
          <c:spPr>
            <a:solidFill>
              <a:schemeClr val="accent6">
                <a:lumMod val="75000"/>
              </a:schemeClr>
            </a:solidFill>
            <a:ln w="6350">
              <a:solidFill>
                <a:schemeClr val="tx1"/>
              </a:solidFill>
            </a:ln>
            <a:effectLst/>
          </c:spPr>
          <c:invertIfNegative val="0"/>
          <c:cat>
            <c:strRef>
              <c:f>'Figure 1.3'!$E$4:$E$22</c:f>
              <c:strCache>
                <c:ptCount val="19"/>
                <c:pt idx="0">
                  <c:v>Argentina</c:v>
                </c:pt>
                <c:pt idx="1">
                  <c:v>Australia</c:v>
                </c:pt>
                <c:pt idx="2">
                  <c:v>Brazil</c:v>
                </c:pt>
                <c:pt idx="3">
                  <c:v>Canada</c:v>
                </c:pt>
                <c:pt idx="4">
                  <c:v>China</c:v>
                </c:pt>
                <c:pt idx="5">
                  <c:v>France</c:v>
                </c:pt>
                <c:pt idx="6">
                  <c:v>Germany</c:v>
                </c:pt>
                <c:pt idx="7">
                  <c:v>India</c:v>
                </c:pt>
                <c:pt idx="8">
                  <c:v>Indonesia</c:v>
                </c:pt>
                <c:pt idx="9">
                  <c:v>Italy</c:v>
                </c:pt>
                <c:pt idx="10">
                  <c:v>Japan</c:v>
                </c:pt>
                <c:pt idx="11">
                  <c:v>Korea, Rep. of</c:v>
                </c:pt>
                <c:pt idx="12">
                  <c:v>Mexico</c:v>
                </c:pt>
                <c:pt idx="13">
                  <c:v>Russia</c:v>
                </c:pt>
                <c:pt idx="14">
                  <c:v>Saudi Arabia</c:v>
                </c:pt>
                <c:pt idx="15">
                  <c:v>South Africa</c:v>
                </c:pt>
                <c:pt idx="16">
                  <c:v>Türkiye</c:v>
                </c:pt>
                <c:pt idx="17">
                  <c:v>United Kingdom</c:v>
                </c:pt>
                <c:pt idx="18">
                  <c:v>United States</c:v>
                </c:pt>
              </c:strCache>
            </c:strRef>
          </c:cat>
          <c:val>
            <c:numRef>
              <c:f>'Figure 1.3'!$J$4:$J$22</c:f>
              <c:numCache>
                <c:formatCode>General</c:formatCode>
                <c:ptCount val="19"/>
                <c:pt idx="0">
                  <c:v>0</c:v>
                </c:pt>
                <c:pt idx="1">
                  <c:v>0</c:v>
                </c:pt>
                <c:pt idx="2">
                  <c:v>-1.8480612183037093</c:v>
                </c:pt>
                <c:pt idx="3">
                  <c:v>-1.3493291209953351</c:v>
                </c:pt>
                <c:pt idx="4">
                  <c:v>-8.7438931557171085E-2</c:v>
                </c:pt>
                <c:pt idx="5">
                  <c:v>-6.9670999473459005E-2</c:v>
                </c:pt>
                <c:pt idx="6">
                  <c:v>-6.9063396643587183E-3</c:v>
                </c:pt>
                <c:pt idx="7">
                  <c:v>0</c:v>
                </c:pt>
                <c:pt idx="8">
                  <c:v>0</c:v>
                </c:pt>
                <c:pt idx="9">
                  <c:v>-7.5215998151928254</c:v>
                </c:pt>
                <c:pt idx="10">
                  <c:v>-7.6553565819814651E-6</c:v>
                </c:pt>
                <c:pt idx="11">
                  <c:v>0</c:v>
                </c:pt>
                <c:pt idx="12">
                  <c:v>0</c:v>
                </c:pt>
                <c:pt idx="13">
                  <c:v>-2.241452135781441</c:v>
                </c:pt>
                <c:pt idx="14">
                  <c:v>0</c:v>
                </c:pt>
                <c:pt idx="15">
                  <c:v>0</c:v>
                </c:pt>
                <c:pt idx="16">
                  <c:v>0</c:v>
                </c:pt>
                <c:pt idx="17">
                  <c:v>-6.8369940064871848E-2</c:v>
                </c:pt>
                <c:pt idx="18">
                  <c:v>-3.6607244591471466</c:v>
                </c:pt>
              </c:numCache>
            </c:numRef>
          </c:val>
          <c:extLst>
            <c:ext xmlns:c16="http://schemas.microsoft.com/office/drawing/2014/chart" uri="{C3380CC4-5D6E-409C-BE32-E72D297353CC}">
              <c16:uniqueId val="{00000004-83F5-4D7D-8084-6F87EEF1C42C}"/>
            </c:ext>
          </c:extLst>
        </c:ser>
        <c:ser>
          <c:idx val="5"/>
          <c:order val="5"/>
          <c:tx>
            <c:strRef>
              <c:f>'Figure 1.3'!$K$3</c:f>
              <c:strCache>
                <c:ptCount val="1"/>
                <c:pt idx="0">
                  <c:v>Electric vehicle targets</c:v>
                </c:pt>
              </c:strCache>
            </c:strRef>
          </c:tx>
          <c:spPr>
            <a:solidFill>
              <a:srgbClr val="707372"/>
            </a:solidFill>
            <a:ln w="6350">
              <a:solidFill>
                <a:schemeClr val="tx1"/>
              </a:solidFill>
            </a:ln>
            <a:effectLst/>
          </c:spPr>
          <c:invertIfNegative val="0"/>
          <c:cat>
            <c:strRef>
              <c:f>'Figure 1.3'!$E$4:$E$22</c:f>
              <c:strCache>
                <c:ptCount val="19"/>
                <c:pt idx="0">
                  <c:v>Argentina</c:v>
                </c:pt>
                <c:pt idx="1">
                  <c:v>Australia</c:v>
                </c:pt>
                <c:pt idx="2">
                  <c:v>Brazil</c:v>
                </c:pt>
                <c:pt idx="3">
                  <c:v>Canada</c:v>
                </c:pt>
                <c:pt idx="4">
                  <c:v>China</c:v>
                </c:pt>
                <c:pt idx="5">
                  <c:v>France</c:v>
                </c:pt>
                <c:pt idx="6">
                  <c:v>Germany</c:v>
                </c:pt>
                <c:pt idx="7">
                  <c:v>India</c:v>
                </c:pt>
                <c:pt idx="8">
                  <c:v>Indonesia</c:v>
                </c:pt>
                <c:pt idx="9">
                  <c:v>Italy</c:v>
                </c:pt>
                <c:pt idx="10">
                  <c:v>Japan</c:v>
                </c:pt>
                <c:pt idx="11">
                  <c:v>Korea, Rep. of</c:v>
                </c:pt>
                <c:pt idx="12">
                  <c:v>Mexico</c:v>
                </c:pt>
                <c:pt idx="13">
                  <c:v>Russia</c:v>
                </c:pt>
                <c:pt idx="14">
                  <c:v>Saudi Arabia</c:v>
                </c:pt>
                <c:pt idx="15">
                  <c:v>South Africa</c:v>
                </c:pt>
                <c:pt idx="16">
                  <c:v>Türkiye</c:v>
                </c:pt>
                <c:pt idx="17">
                  <c:v>United Kingdom</c:v>
                </c:pt>
                <c:pt idx="18">
                  <c:v>United States</c:v>
                </c:pt>
              </c:strCache>
            </c:strRef>
          </c:cat>
          <c:val>
            <c:numRef>
              <c:f>'Figure 1.3'!$K$4:$K$22</c:f>
              <c:numCache>
                <c:formatCode>General</c:formatCode>
                <c:ptCount val="19"/>
                <c:pt idx="0">
                  <c:v>0</c:v>
                </c:pt>
                <c:pt idx="1">
                  <c:v>-1.3726444323214015</c:v>
                </c:pt>
                <c:pt idx="2">
                  <c:v>0</c:v>
                </c:pt>
                <c:pt idx="3">
                  <c:v>-1.5774932862463786</c:v>
                </c:pt>
                <c:pt idx="4">
                  <c:v>-0.48847887331421314</c:v>
                </c:pt>
                <c:pt idx="5">
                  <c:v>-6.3038990549369123</c:v>
                </c:pt>
                <c:pt idx="6">
                  <c:v>-3.7808349392976059</c:v>
                </c:pt>
                <c:pt idx="7">
                  <c:v>-0.45239305460347268</c:v>
                </c:pt>
                <c:pt idx="8">
                  <c:v>0</c:v>
                </c:pt>
                <c:pt idx="9">
                  <c:v>-8.1793684947104595</c:v>
                </c:pt>
                <c:pt idx="10">
                  <c:v>-2.8573801831018986</c:v>
                </c:pt>
                <c:pt idx="11">
                  <c:v>0</c:v>
                </c:pt>
                <c:pt idx="12">
                  <c:v>0</c:v>
                </c:pt>
                <c:pt idx="13">
                  <c:v>0</c:v>
                </c:pt>
                <c:pt idx="14">
                  <c:v>0</c:v>
                </c:pt>
                <c:pt idx="15">
                  <c:v>-0.39861845219391068</c:v>
                </c:pt>
                <c:pt idx="16">
                  <c:v>0</c:v>
                </c:pt>
                <c:pt idx="17">
                  <c:v>-6.5933959830791311</c:v>
                </c:pt>
                <c:pt idx="18">
                  <c:v>-3.2288893010933295</c:v>
                </c:pt>
              </c:numCache>
            </c:numRef>
          </c:val>
          <c:extLst>
            <c:ext xmlns:c16="http://schemas.microsoft.com/office/drawing/2014/chart" uri="{C3380CC4-5D6E-409C-BE32-E72D297353CC}">
              <c16:uniqueId val="{00000005-83F5-4D7D-8084-6F87EEF1C42C}"/>
            </c:ext>
          </c:extLst>
        </c:ser>
        <c:ser>
          <c:idx val="6"/>
          <c:order val="6"/>
          <c:tx>
            <c:strRef>
              <c:f>'Figure 1.3'!$L$3</c:f>
              <c:strCache>
                <c:ptCount val="1"/>
                <c:pt idx="0">
                  <c:v>Buildings</c:v>
                </c:pt>
              </c:strCache>
            </c:strRef>
          </c:tx>
          <c:spPr>
            <a:solidFill>
              <a:srgbClr val="E35205"/>
            </a:solidFill>
            <a:ln w="6350">
              <a:solidFill>
                <a:schemeClr val="tx1"/>
              </a:solidFill>
            </a:ln>
            <a:effectLst/>
          </c:spPr>
          <c:invertIfNegative val="0"/>
          <c:cat>
            <c:strRef>
              <c:f>'Figure 1.3'!$E$4:$E$22</c:f>
              <c:strCache>
                <c:ptCount val="19"/>
                <c:pt idx="0">
                  <c:v>Argentina</c:v>
                </c:pt>
                <c:pt idx="1">
                  <c:v>Australia</c:v>
                </c:pt>
                <c:pt idx="2">
                  <c:v>Brazil</c:v>
                </c:pt>
                <c:pt idx="3">
                  <c:v>Canada</c:v>
                </c:pt>
                <c:pt idx="4">
                  <c:v>China</c:v>
                </c:pt>
                <c:pt idx="5">
                  <c:v>France</c:v>
                </c:pt>
                <c:pt idx="6">
                  <c:v>Germany</c:v>
                </c:pt>
                <c:pt idx="7">
                  <c:v>India</c:v>
                </c:pt>
                <c:pt idx="8">
                  <c:v>Indonesia</c:v>
                </c:pt>
                <c:pt idx="9">
                  <c:v>Italy</c:v>
                </c:pt>
                <c:pt idx="10">
                  <c:v>Japan</c:v>
                </c:pt>
                <c:pt idx="11">
                  <c:v>Korea, Rep. of</c:v>
                </c:pt>
                <c:pt idx="12">
                  <c:v>Mexico</c:v>
                </c:pt>
                <c:pt idx="13">
                  <c:v>Russia</c:v>
                </c:pt>
                <c:pt idx="14">
                  <c:v>Saudi Arabia</c:v>
                </c:pt>
                <c:pt idx="15">
                  <c:v>South Africa</c:v>
                </c:pt>
                <c:pt idx="16">
                  <c:v>Türkiye</c:v>
                </c:pt>
                <c:pt idx="17">
                  <c:v>United Kingdom</c:v>
                </c:pt>
                <c:pt idx="18">
                  <c:v>United States</c:v>
                </c:pt>
              </c:strCache>
            </c:strRef>
          </c:cat>
          <c:val>
            <c:numRef>
              <c:f>'Figure 1.3'!$L$4:$L$22</c:f>
              <c:numCache>
                <c:formatCode>General</c:formatCode>
                <c:ptCount val="19"/>
                <c:pt idx="0">
                  <c:v>0</c:v>
                </c:pt>
                <c:pt idx="1">
                  <c:v>0</c:v>
                </c:pt>
                <c:pt idx="2">
                  <c:v>0</c:v>
                </c:pt>
                <c:pt idx="3">
                  <c:v>-0.85507541466098846</c:v>
                </c:pt>
                <c:pt idx="4">
                  <c:v>-5.7998997738561986E-2</c:v>
                </c:pt>
                <c:pt idx="5">
                  <c:v>-11.164327408455188</c:v>
                </c:pt>
                <c:pt idx="6">
                  <c:v>-10.164713130908531</c:v>
                </c:pt>
                <c:pt idx="7">
                  <c:v>-0.19678407716020585</c:v>
                </c:pt>
                <c:pt idx="8">
                  <c:v>-0.34952440467475032</c:v>
                </c:pt>
                <c:pt idx="9">
                  <c:v>-5.2953243763433466</c:v>
                </c:pt>
                <c:pt idx="10">
                  <c:v>-6.6675033681667051</c:v>
                </c:pt>
                <c:pt idx="11">
                  <c:v>-0.45179407611517508</c:v>
                </c:pt>
                <c:pt idx="12">
                  <c:v>0</c:v>
                </c:pt>
                <c:pt idx="13">
                  <c:v>0</c:v>
                </c:pt>
                <c:pt idx="14">
                  <c:v>0</c:v>
                </c:pt>
                <c:pt idx="15">
                  <c:v>-0.52658679713902812</c:v>
                </c:pt>
                <c:pt idx="16">
                  <c:v>0</c:v>
                </c:pt>
                <c:pt idx="17">
                  <c:v>-1.2079036170242752</c:v>
                </c:pt>
                <c:pt idx="18">
                  <c:v>-0.87253904070003774</c:v>
                </c:pt>
              </c:numCache>
            </c:numRef>
          </c:val>
          <c:extLst>
            <c:ext xmlns:c16="http://schemas.microsoft.com/office/drawing/2014/chart" uri="{C3380CC4-5D6E-409C-BE32-E72D297353CC}">
              <c16:uniqueId val="{00000006-83F5-4D7D-8084-6F87EEF1C42C}"/>
            </c:ext>
          </c:extLst>
        </c:ser>
        <c:ser>
          <c:idx val="7"/>
          <c:order val="7"/>
          <c:tx>
            <c:strRef>
              <c:f>'Figure 1.3'!$M$3</c:f>
              <c:strCache>
                <c:ptCount val="1"/>
                <c:pt idx="0">
                  <c:v>Industry</c:v>
                </c:pt>
              </c:strCache>
            </c:strRef>
          </c:tx>
          <c:spPr>
            <a:solidFill>
              <a:srgbClr val="7030A0"/>
            </a:solidFill>
            <a:ln w="6350">
              <a:solidFill>
                <a:schemeClr val="tx1"/>
              </a:solidFill>
            </a:ln>
            <a:effectLst/>
          </c:spPr>
          <c:invertIfNegative val="0"/>
          <c:cat>
            <c:strRef>
              <c:f>'Figure 1.3'!$E$4:$E$22</c:f>
              <c:strCache>
                <c:ptCount val="19"/>
                <c:pt idx="0">
                  <c:v>Argentina</c:v>
                </c:pt>
                <c:pt idx="1">
                  <c:v>Australia</c:v>
                </c:pt>
                <c:pt idx="2">
                  <c:v>Brazil</c:v>
                </c:pt>
                <c:pt idx="3">
                  <c:v>Canada</c:v>
                </c:pt>
                <c:pt idx="4">
                  <c:v>China</c:v>
                </c:pt>
                <c:pt idx="5">
                  <c:v>France</c:v>
                </c:pt>
                <c:pt idx="6">
                  <c:v>Germany</c:v>
                </c:pt>
                <c:pt idx="7">
                  <c:v>India</c:v>
                </c:pt>
                <c:pt idx="8">
                  <c:v>Indonesia</c:v>
                </c:pt>
                <c:pt idx="9">
                  <c:v>Italy</c:v>
                </c:pt>
                <c:pt idx="10">
                  <c:v>Japan</c:v>
                </c:pt>
                <c:pt idx="11">
                  <c:v>Korea, Rep. of</c:v>
                </c:pt>
                <c:pt idx="12">
                  <c:v>Mexico</c:v>
                </c:pt>
                <c:pt idx="13">
                  <c:v>Russia</c:v>
                </c:pt>
                <c:pt idx="14">
                  <c:v>Saudi Arabia</c:v>
                </c:pt>
                <c:pt idx="15">
                  <c:v>South Africa</c:v>
                </c:pt>
                <c:pt idx="16">
                  <c:v>Türkiye</c:v>
                </c:pt>
                <c:pt idx="17">
                  <c:v>United Kingdom</c:v>
                </c:pt>
                <c:pt idx="18">
                  <c:v>United States</c:v>
                </c:pt>
              </c:strCache>
            </c:strRef>
          </c:cat>
          <c:val>
            <c:numRef>
              <c:f>'Figure 1.3'!$M$4:$M$22</c:f>
              <c:numCache>
                <c:formatCode>General</c:formatCode>
                <c:ptCount val="19"/>
                <c:pt idx="0">
                  <c:v>0</c:v>
                </c:pt>
                <c:pt idx="1">
                  <c:v>0</c:v>
                </c:pt>
                <c:pt idx="2">
                  <c:v>0</c:v>
                </c:pt>
                <c:pt idx="3">
                  <c:v>0</c:v>
                </c:pt>
                <c:pt idx="4">
                  <c:v>0</c:v>
                </c:pt>
                <c:pt idx="5">
                  <c:v>-5.2424895261206412</c:v>
                </c:pt>
                <c:pt idx="6">
                  <c:v>-6.281005633565961</c:v>
                </c:pt>
                <c:pt idx="7">
                  <c:v>0</c:v>
                </c:pt>
                <c:pt idx="8">
                  <c:v>0</c:v>
                </c:pt>
                <c:pt idx="9">
                  <c:v>0</c:v>
                </c:pt>
                <c:pt idx="10">
                  <c:v>-8.0180148440435861</c:v>
                </c:pt>
                <c:pt idx="11">
                  <c:v>0</c:v>
                </c:pt>
                <c:pt idx="12">
                  <c:v>0</c:v>
                </c:pt>
                <c:pt idx="13">
                  <c:v>0</c:v>
                </c:pt>
                <c:pt idx="14">
                  <c:v>0</c:v>
                </c:pt>
                <c:pt idx="15">
                  <c:v>0</c:v>
                </c:pt>
                <c:pt idx="16">
                  <c:v>0</c:v>
                </c:pt>
                <c:pt idx="17">
                  <c:v>-11.578902054477558</c:v>
                </c:pt>
                <c:pt idx="18">
                  <c:v>-0.59129021939301474</c:v>
                </c:pt>
              </c:numCache>
            </c:numRef>
          </c:val>
          <c:extLst>
            <c:ext xmlns:c16="http://schemas.microsoft.com/office/drawing/2014/chart" uri="{C3380CC4-5D6E-409C-BE32-E72D297353CC}">
              <c16:uniqueId val="{00000007-83F5-4D7D-8084-6F87EEF1C42C}"/>
            </c:ext>
          </c:extLst>
        </c:ser>
        <c:ser>
          <c:idx val="9"/>
          <c:order val="9"/>
          <c:tx>
            <c:strRef>
              <c:f>'Figure 1.3'!$N$3</c:f>
              <c:strCache>
                <c:ptCount val="1"/>
                <c:pt idx="0">
                  <c:v>Other policies or unspecified</c:v>
                </c:pt>
              </c:strCache>
            </c:strRef>
          </c:tx>
          <c:spPr>
            <a:solidFill>
              <a:schemeClr val="bg1"/>
            </a:solidFill>
            <a:ln>
              <a:solidFill>
                <a:schemeClr val="tx1"/>
              </a:solidFill>
              <a:prstDash val="solid"/>
            </a:ln>
            <a:effectLst/>
          </c:spPr>
          <c:invertIfNegative val="0"/>
          <c:cat>
            <c:numRef>
              <c:f>'Figure 1.3'!$N$4:$N$22</c:f>
              <c:numCache>
                <c:formatCode>General</c:formatCode>
                <c:ptCount val="19"/>
                <c:pt idx="0">
                  <c:v>-18.97774680206944</c:v>
                </c:pt>
                <c:pt idx="1">
                  <c:v>0</c:v>
                </c:pt>
                <c:pt idx="2">
                  <c:v>-30.158744930159092</c:v>
                </c:pt>
                <c:pt idx="3">
                  <c:v>0</c:v>
                </c:pt>
                <c:pt idx="4">
                  <c:v>0</c:v>
                </c:pt>
                <c:pt idx="5">
                  <c:v>0</c:v>
                </c:pt>
                <c:pt idx="6">
                  <c:v>0</c:v>
                </c:pt>
                <c:pt idx="7">
                  <c:v>0</c:v>
                </c:pt>
                <c:pt idx="8">
                  <c:v>-1.1090527309988163</c:v>
                </c:pt>
                <c:pt idx="9">
                  <c:v>0</c:v>
                </c:pt>
                <c:pt idx="10">
                  <c:v>-2.9215719981161925</c:v>
                </c:pt>
                <c:pt idx="11">
                  <c:v>-18.825819989764803</c:v>
                </c:pt>
                <c:pt idx="12">
                  <c:v>-22.274961567058149</c:v>
                </c:pt>
                <c:pt idx="13">
                  <c:v>0</c:v>
                </c:pt>
                <c:pt idx="14">
                  <c:v>0</c:v>
                </c:pt>
                <c:pt idx="15">
                  <c:v>-13.264715868705022</c:v>
                </c:pt>
                <c:pt idx="16">
                  <c:v>0</c:v>
                </c:pt>
                <c:pt idx="17">
                  <c:v>-18.993690427498002</c:v>
                </c:pt>
                <c:pt idx="18">
                  <c:v>-21.164364007934523</c:v>
                </c:pt>
              </c:numCache>
            </c:numRef>
          </c:cat>
          <c:val>
            <c:numRef>
              <c:f>'Figure 1.3'!$N$4:$N$22</c:f>
              <c:numCache>
                <c:formatCode>General</c:formatCode>
                <c:ptCount val="19"/>
                <c:pt idx="0">
                  <c:v>-18.97774680206944</c:v>
                </c:pt>
                <c:pt idx="1">
                  <c:v>0</c:v>
                </c:pt>
                <c:pt idx="2">
                  <c:v>-30.158744930159092</c:v>
                </c:pt>
                <c:pt idx="3">
                  <c:v>0</c:v>
                </c:pt>
                <c:pt idx="4">
                  <c:v>0</c:v>
                </c:pt>
                <c:pt idx="5">
                  <c:v>0</c:v>
                </c:pt>
                <c:pt idx="6">
                  <c:v>0</c:v>
                </c:pt>
                <c:pt idx="7">
                  <c:v>0</c:v>
                </c:pt>
                <c:pt idx="8">
                  <c:v>-1.1090527309988163</c:v>
                </c:pt>
                <c:pt idx="9">
                  <c:v>0</c:v>
                </c:pt>
                <c:pt idx="10">
                  <c:v>-2.9215719981161925</c:v>
                </c:pt>
                <c:pt idx="11">
                  <c:v>-18.825819989764803</c:v>
                </c:pt>
                <c:pt idx="12">
                  <c:v>-22.274961567058149</c:v>
                </c:pt>
                <c:pt idx="13">
                  <c:v>0</c:v>
                </c:pt>
                <c:pt idx="14">
                  <c:v>0</c:v>
                </c:pt>
                <c:pt idx="15">
                  <c:v>-13.264715868705022</c:v>
                </c:pt>
                <c:pt idx="16">
                  <c:v>0</c:v>
                </c:pt>
                <c:pt idx="17">
                  <c:v>-18.993690427498002</c:v>
                </c:pt>
                <c:pt idx="18">
                  <c:v>-21.164364007934523</c:v>
                </c:pt>
              </c:numCache>
            </c:numRef>
          </c:val>
          <c:extLst>
            <c:ext xmlns:c16="http://schemas.microsoft.com/office/drawing/2014/chart" uri="{C3380CC4-5D6E-409C-BE32-E72D297353CC}">
              <c16:uniqueId val="{00000008-83F5-4D7D-8084-6F87EEF1C42C}"/>
            </c:ext>
          </c:extLst>
        </c:ser>
        <c:dLbls>
          <c:showLegendKey val="0"/>
          <c:showVal val="0"/>
          <c:showCatName val="0"/>
          <c:showSerName val="0"/>
          <c:showPercent val="0"/>
          <c:showBubbleSize val="0"/>
        </c:dLbls>
        <c:gapWidth val="35"/>
        <c:overlap val="100"/>
        <c:axId val="375605519"/>
        <c:axId val="375602191"/>
      </c:barChart>
      <c:scatterChart>
        <c:scatterStyle val="lineMarker"/>
        <c:varyColors val="0"/>
        <c:ser>
          <c:idx val="8"/>
          <c:order val="8"/>
          <c:tx>
            <c:strRef>
              <c:f>'Figure 1.3'!$P$3</c:f>
              <c:strCache>
                <c:ptCount val="1"/>
                <c:pt idx="0">
                  <c:v>Nationally determined contributions</c:v>
                </c:pt>
              </c:strCache>
            </c:strRef>
          </c:tx>
          <c:spPr>
            <a:ln w="25400" cap="rnd">
              <a:noFill/>
              <a:round/>
            </a:ln>
            <a:effectLst/>
          </c:spPr>
          <c:marker>
            <c:symbol val="diamond"/>
            <c:size val="6"/>
            <c:spPr>
              <a:solidFill>
                <a:schemeClr val="bg1"/>
              </a:solidFill>
              <a:ln w="38100">
                <a:solidFill>
                  <a:schemeClr val="tx1"/>
                </a:solidFill>
              </a:ln>
              <a:effectLst/>
            </c:spPr>
          </c:marker>
          <c:xVal>
            <c:numRef>
              <c:f>'Figure 1.3'!$P$4:$P$22</c:f>
              <c:numCache>
                <c:formatCode>General</c:formatCode>
                <c:ptCount val="19"/>
                <c:pt idx="0">
                  <c:v>-19.521188674991102</c:v>
                </c:pt>
                <c:pt idx="1">
                  <c:v>-22.224359892804397</c:v>
                </c:pt>
                <c:pt idx="2">
                  <c:v>-32.0068061484628</c:v>
                </c:pt>
                <c:pt idx="3">
                  <c:v>-44.289965013051798</c:v>
                </c:pt>
                <c:pt idx="4">
                  <c:v>-1.0687600450597099</c:v>
                </c:pt>
                <c:pt idx="5">
                  <c:v>-38.744750786235002</c:v>
                </c:pt>
                <c:pt idx="6">
                  <c:v>-36.826434892822199</c:v>
                </c:pt>
                <c:pt idx="7">
                  <c:v>0</c:v>
                </c:pt>
                <c:pt idx="8">
                  <c:v>-8.2396329372437904</c:v>
                </c:pt>
                <c:pt idx="9">
                  <c:v>-20.499124592625801</c:v>
                </c:pt>
                <c:pt idx="10">
                  <c:v>-25.407454702654498</c:v>
                </c:pt>
                <c:pt idx="11">
                  <c:v>-25.967815972179199</c:v>
                </c:pt>
                <c:pt idx="12">
                  <c:v>-36.983673281258</c:v>
                </c:pt>
                <c:pt idx="13">
                  <c:v>0</c:v>
                </c:pt>
                <c:pt idx="14">
                  <c:v>-4.0009823759943801</c:v>
                </c:pt>
                <c:pt idx="15">
                  <c:v>-31.491201184218198</c:v>
                </c:pt>
                <c:pt idx="16">
                  <c:v>0</c:v>
                </c:pt>
                <c:pt idx="17">
                  <c:v>-52.780978730971896</c:v>
                </c:pt>
                <c:pt idx="18">
                  <c:v>-44.235492526702501</c:v>
                </c:pt>
              </c:numCache>
            </c:numRef>
          </c:xVal>
          <c:yVal>
            <c:numRef>
              <c:f>'Figure 1.3'!$R$4:$R$22</c:f>
              <c:numCache>
                <c:formatCode>0</c:formatCode>
                <c:ptCount val="19"/>
                <c:pt idx="0">
                  <c:v>19</c:v>
                </c:pt>
                <c:pt idx="1">
                  <c:v>18</c:v>
                </c:pt>
                <c:pt idx="2">
                  <c:v>17</c:v>
                </c:pt>
                <c:pt idx="3">
                  <c:v>16</c:v>
                </c:pt>
                <c:pt idx="4">
                  <c:v>15</c:v>
                </c:pt>
                <c:pt idx="5">
                  <c:v>14</c:v>
                </c:pt>
                <c:pt idx="6">
                  <c:v>13</c:v>
                </c:pt>
                <c:pt idx="7">
                  <c:v>12</c:v>
                </c:pt>
                <c:pt idx="8">
                  <c:v>11</c:v>
                </c:pt>
                <c:pt idx="9">
                  <c:v>10</c:v>
                </c:pt>
                <c:pt idx="10">
                  <c:v>9</c:v>
                </c:pt>
                <c:pt idx="11">
                  <c:v>8</c:v>
                </c:pt>
                <c:pt idx="12">
                  <c:v>7</c:v>
                </c:pt>
                <c:pt idx="13">
                  <c:v>6</c:v>
                </c:pt>
                <c:pt idx="14">
                  <c:v>5</c:v>
                </c:pt>
                <c:pt idx="15">
                  <c:v>4</c:v>
                </c:pt>
                <c:pt idx="16">
                  <c:v>3</c:v>
                </c:pt>
                <c:pt idx="17">
                  <c:v>2</c:v>
                </c:pt>
                <c:pt idx="18">
                  <c:v>1</c:v>
                </c:pt>
              </c:numCache>
            </c:numRef>
          </c:yVal>
          <c:smooth val="0"/>
          <c:extLst>
            <c:ext xmlns:c16="http://schemas.microsoft.com/office/drawing/2014/chart" uri="{C3380CC4-5D6E-409C-BE32-E72D297353CC}">
              <c16:uniqueId val="{00000009-83F5-4D7D-8084-6F87EEF1C42C}"/>
            </c:ext>
          </c:extLst>
        </c:ser>
        <c:dLbls>
          <c:showLegendKey val="0"/>
          <c:showVal val="0"/>
          <c:showCatName val="0"/>
          <c:showSerName val="0"/>
          <c:showPercent val="0"/>
          <c:showBubbleSize val="0"/>
        </c:dLbls>
        <c:axId val="97699760"/>
        <c:axId val="97693936"/>
      </c:scatterChart>
      <c:scatterChart>
        <c:scatterStyle val="smoothMarker"/>
        <c:varyColors val="0"/>
        <c:ser>
          <c:idx val="10"/>
          <c:order val="10"/>
          <c:tx>
            <c:strRef>
              <c:f>'Figure 1.3'!$E$23</c:f>
              <c:strCache>
                <c:ptCount val="1"/>
                <c:pt idx="0">
                  <c:v>G20 average</c:v>
                </c:pt>
              </c:strCache>
            </c:strRef>
          </c:tx>
          <c:spPr>
            <a:ln w="28575" cap="rnd">
              <a:solidFill>
                <a:srgbClr val="C00000"/>
              </a:solidFill>
              <a:prstDash val="sysDash"/>
              <a:round/>
            </a:ln>
            <a:effectLst/>
          </c:spPr>
          <c:marker>
            <c:symbol val="none"/>
          </c:marker>
          <c:xVal>
            <c:numRef>
              <c:f>'Figure 1.3'!$W$4:$W$24</c:f>
              <c:numCache>
                <c:formatCode>General</c:formatCode>
                <c:ptCount val="21"/>
                <c:pt idx="0">
                  <c:v>-13</c:v>
                </c:pt>
                <c:pt idx="1">
                  <c:v>-13</c:v>
                </c:pt>
                <c:pt idx="2">
                  <c:v>-13</c:v>
                </c:pt>
                <c:pt idx="3">
                  <c:v>-13</c:v>
                </c:pt>
                <c:pt idx="4">
                  <c:v>-13</c:v>
                </c:pt>
                <c:pt idx="5">
                  <c:v>-13</c:v>
                </c:pt>
                <c:pt idx="6">
                  <c:v>-13</c:v>
                </c:pt>
                <c:pt idx="7">
                  <c:v>-13</c:v>
                </c:pt>
                <c:pt idx="8">
                  <c:v>-13</c:v>
                </c:pt>
                <c:pt idx="9">
                  <c:v>-13</c:v>
                </c:pt>
                <c:pt idx="10">
                  <c:v>-13</c:v>
                </c:pt>
                <c:pt idx="11">
                  <c:v>-13</c:v>
                </c:pt>
                <c:pt idx="12">
                  <c:v>-13</c:v>
                </c:pt>
                <c:pt idx="13">
                  <c:v>-13</c:v>
                </c:pt>
                <c:pt idx="14">
                  <c:v>-13</c:v>
                </c:pt>
                <c:pt idx="15">
                  <c:v>-13</c:v>
                </c:pt>
                <c:pt idx="16">
                  <c:v>-13</c:v>
                </c:pt>
                <c:pt idx="17">
                  <c:v>-13</c:v>
                </c:pt>
                <c:pt idx="18">
                  <c:v>-13</c:v>
                </c:pt>
                <c:pt idx="19">
                  <c:v>-13</c:v>
                </c:pt>
                <c:pt idx="20">
                  <c:v>-13</c:v>
                </c:pt>
              </c:numCache>
            </c:numRef>
          </c:xVal>
          <c:yVal>
            <c:numRef>
              <c:f>'Figure 1.3'!$X$4:$X$24</c:f>
              <c:numCache>
                <c:formatCode>0</c:formatCode>
                <c:ptCount val="21"/>
                <c:pt idx="0">
                  <c:v>20</c:v>
                </c:pt>
                <c:pt idx="1">
                  <c:v>19</c:v>
                </c:pt>
                <c:pt idx="2">
                  <c:v>18</c:v>
                </c:pt>
                <c:pt idx="3">
                  <c:v>17</c:v>
                </c:pt>
                <c:pt idx="4">
                  <c:v>16</c:v>
                </c:pt>
                <c:pt idx="5">
                  <c:v>15</c:v>
                </c:pt>
                <c:pt idx="6">
                  <c:v>14</c:v>
                </c:pt>
                <c:pt idx="7">
                  <c:v>13</c:v>
                </c:pt>
                <c:pt idx="8">
                  <c:v>12</c:v>
                </c:pt>
                <c:pt idx="9">
                  <c:v>11</c:v>
                </c:pt>
                <c:pt idx="10">
                  <c:v>10</c:v>
                </c:pt>
                <c:pt idx="11">
                  <c:v>9</c:v>
                </c:pt>
                <c:pt idx="12">
                  <c:v>8</c:v>
                </c:pt>
                <c:pt idx="13">
                  <c:v>7</c:v>
                </c:pt>
                <c:pt idx="14">
                  <c:v>6</c:v>
                </c:pt>
                <c:pt idx="15">
                  <c:v>5</c:v>
                </c:pt>
                <c:pt idx="16">
                  <c:v>4</c:v>
                </c:pt>
                <c:pt idx="17">
                  <c:v>3</c:v>
                </c:pt>
                <c:pt idx="18">
                  <c:v>2</c:v>
                </c:pt>
                <c:pt idx="19">
                  <c:v>1</c:v>
                </c:pt>
                <c:pt idx="20">
                  <c:v>0</c:v>
                </c:pt>
              </c:numCache>
            </c:numRef>
          </c:yVal>
          <c:smooth val="1"/>
          <c:extLst>
            <c:ext xmlns:c16="http://schemas.microsoft.com/office/drawing/2014/chart" uri="{C3380CC4-5D6E-409C-BE32-E72D297353CC}">
              <c16:uniqueId val="{0000000A-83F5-4D7D-8084-6F87EEF1C42C}"/>
            </c:ext>
          </c:extLst>
        </c:ser>
        <c:dLbls>
          <c:showLegendKey val="0"/>
          <c:showVal val="0"/>
          <c:showCatName val="0"/>
          <c:showSerName val="0"/>
          <c:showPercent val="0"/>
          <c:showBubbleSize val="0"/>
        </c:dLbls>
        <c:axId val="97699760"/>
        <c:axId val="97693936"/>
      </c:scatterChart>
      <c:catAx>
        <c:axId val="375605519"/>
        <c:scaling>
          <c:orientation val="maxMin"/>
        </c:scaling>
        <c:delete val="0"/>
        <c:axPos val="l"/>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Segoe UI" panose="020B0502040204020203" pitchFamily="34" charset="0"/>
                <a:ea typeface="+mn-ea"/>
                <a:cs typeface="Segoe UI" panose="020B0502040204020203" pitchFamily="34" charset="0"/>
              </a:defRPr>
            </a:pPr>
            <a:endParaRPr lang="en-US"/>
          </a:p>
        </c:txPr>
        <c:crossAx val="375602191"/>
        <c:crosses val="autoZero"/>
        <c:auto val="1"/>
        <c:lblAlgn val="ctr"/>
        <c:lblOffset val="100"/>
        <c:noMultiLvlLbl val="0"/>
      </c:catAx>
      <c:valAx>
        <c:axId val="375602191"/>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US"/>
          </a:p>
        </c:txPr>
        <c:crossAx val="375605519"/>
        <c:crosses val="autoZero"/>
        <c:crossBetween val="between"/>
      </c:valAx>
      <c:valAx>
        <c:axId val="97693936"/>
        <c:scaling>
          <c:orientation val="minMax"/>
          <c:max val="19.5"/>
          <c:min val="0.5"/>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crossAx val="97699760"/>
        <c:crosses val="max"/>
        <c:crossBetween val="midCat"/>
      </c:valAx>
      <c:valAx>
        <c:axId val="97699760"/>
        <c:scaling>
          <c:orientation val="minMax"/>
        </c:scaling>
        <c:delete val="1"/>
        <c:axPos val="b"/>
        <c:numFmt formatCode="General" sourceLinked="1"/>
        <c:majorTickMark val="out"/>
        <c:minorTickMark val="none"/>
        <c:tickLblPos val="nextTo"/>
        <c:crossAx val="97693936"/>
        <c:crosses val="autoZero"/>
        <c:crossBetween val="midCat"/>
      </c:valAx>
      <c:spPr>
        <a:noFill/>
        <a:ln>
          <a:solidFill>
            <a:schemeClr val="bg1">
              <a:lumMod val="75000"/>
            </a:schemeClr>
          </a:solidFill>
        </a:ln>
        <a:effectLst/>
      </c:spPr>
    </c:plotArea>
    <c:legend>
      <c:legendPos val="b"/>
      <c:layout>
        <c:manualLayout>
          <c:xMode val="edge"/>
          <c:yMode val="edge"/>
          <c:x val="0.70039841687302407"/>
          <c:y val="5.5833942164236469E-2"/>
          <c:w val="0.29960158312697588"/>
          <c:h val="0.94416605783576357"/>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Segoe UI" panose="020B0502040204020203" pitchFamily="34" charset="0"/>
              <a:ea typeface="+mn-ea"/>
              <a:cs typeface="Segoe UI" panose="020B0502040204020203"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345547670845075E-2"/>
          <c:y val="3.5475341192629309E-2"/>
          <c:w val="0.84967530653469192"/>
          <c:h val="0.88107760401147373"/>
        </c:manualLayout>
      </c:layout>
      <c:lineChart>
        <c:grouping val="standard"/>
        <c:varyColors val="0"/>
        <c:ser>
          <c:idx val="0"/>
          <c:order val="0"/>
          <c:tx>
            <c:strRef>
              <c:f>'Figure 1.14'!$E$2</c:f>
              <c:strCache>
                <c:ptCount val="1"/>
                <c:pt idx="0">
                  <c:v>Carbon price, green investment, and subsidy</c:v>
                </c:pt>
              </c:strCache>
            </c:strRef>
          </c:tx>
          <c:spPr>
            <a:ln w="28575" cap="rnd">
              <a:solidFill>
                <a:schemeClr val="tx1"/>
              </a:solidFill>
              <a:prstDash val="solid"/>
              <a:round/>
            </a:ln>
            <a:effectLst/>
          </c:spPr>
          <c:marker>
            <c:symbol val="none"/>
          </c:marker>
          <c:cat>
            <c:numRef>
              <c:f>'Figure 1.14'!$A$3:$A$111</c:f>
              <c:numCache>
                <c:formatCode>General</c:formatCode>
                <c:ptCount val="109"/>
                <c:pt idx="0">
                  <c:v>2023</c:v>
                </c:pt>
                <c:pt idx="1">
                  <c:v>2023.25</c:v>
                </c:pt>
                <c:pt idx="2">
                  <c:v>2023.5</c:v>
                </c:pt>
                <c:pt idx="3">
                  <c:v>2023.75</c:v>
                </c:pt>
                <c:pt idx="4">
                  <c:v>24</c:v>
                </c:pt>
                <c:pt idx="5">
                  <c:v>24.25</c:v>
                </c:pt>
                <c:pt idx="6">
                  <c:v>24.5</c:v>
                </c:pt>
                <c:pt idx="7">
                  <c:v>24.75</c:v>
                </c:pt>
                <c:pt idx="8">
                  <c:v>25</c:v>
                </c:pt>
                <c:pt idx="9">
                  <c:v>25.25</c:v>
                </c:pt>
                <c:pt idx="10">
                  <c:v>25.5</c:v>
                </c:pt>
                <c:pt idx="11">
                  <c:v>25.75</c:v>
                </c:pt>
                <c:pt idx="12">
                  <c:v>26</c:v>
                </c:pt>
                <c:pt idx="13">
                  <c:v>26.25</c:v>
                </c:pt>
                <c:pt idx="14">
                  <c:v>26.5</c:v>
                </c:pt>
                <c:pt idx="15">
                  <c:v>26.75</c:v>
                </c:pt>
                <c:pt idx="16">
                  <c:v>27</c:v>
                </c:pt>
                <c:pt idx="17">
                  <c:v>27.25</c:v>
                </c:pt>
                <c:pt idx="18">
                  <c:v>27.5</c:v>
                </c:pt>
                <c:pt idx="19">
                  <c:v>27.75</c:v>
                </c:pt>
                <c:pt idx="20">
                  <c:v>28</c:v>
                </c:pt>
                <c:pt idx="21">
                  <c:v>28.25</c:v>
                </c:pt>
                <c:pt idx="22">
                  <c:v>28.5</c:v>
                </c:pt>
                <c:pt idx="23">
                  <c:v>28.75</c:v>
                </c:pt>
                <c:pt idx="24">
                  <c:v>29</c:v>
                </c:pt>
                <c:pt idx="25">
                  <c:v>29.25</c:v>
                </c:pt>
                <c:pt idx="26">
                  <c:v>29.5</c:v>
                </c:pt>
                <c:pt idx="27">
                  <c:v>29.75</c:v>
                </c:pt>
                <c:pt idx="28">
                  <c:v>30</c:v>
                </c:pt>
                <c:pt idx="29">
                  <c:v>30.25</c:v>
                </c:pt>
                <c:pt idx="30">
                  <c:v>30.5</c:v>
                </c:pt>
                <c:pt idx="31">
                  <c:v>30.75</c:v>
                </c:pt>
                <c:pt idx="32">
                  <c:v>31</c:v>
                </c:pt>
                <c:pt idx="33">
                  <c:v>31.25</c:v>
                </c:pt>
                <c:pt idx="34">
                  <c:v>31.5</c:v>
                </c:pt>
                <c:pt idx="35">
                  <c:v>31.75</c:v>
                </c:pt>
                <c:pt idx="36">
                  <c:v>32</c:v>
                </c:pt>
                <c:pt idx="37">
                  <c:v>32.25</c:v>
                </c:pt>
                <c:pt idx="38">
                  <c:v>32.5</c:v>
                </c:pt>
                <c:pt idx="39">
                  <c:v>32.75</c:v>
                </c:pt>
                <c:pt idx="40">
                  <c:v>33</c:v>
                </c:pt>
                <c:pt idx="41">
                  <c:v>33.25</c:v>
                </c:pt>
                <c:pt idx="42">
                  <c:v>33.5</c:v>
                </c:pt>
                <c:pt idx="43">
                  <c:v>33.75</c:v>
                </c:pt>
                <c:pt idx="44">
                  <c:v>34</c:v>
                </c:pt>
                <c:pt idx="45">
                  <c:v>34.25</c:v>
                </c:pt>
                <c:pt idx="46">
                  <c:v>34.5</c:v>
                </c:pt>
                <c:pt idx="47">
                  <c:v>34.75</c:v>
                </c:pt>
                <c:pt idx="48">
                  <c:v>35</c:v>
                </c:pt>
                <c:pt idx="49">
                  <c:v>35.25</c:v>
                </c:pt>
                <c:pt idx="50">
                  <c:v>35.5</c:v>
                </c:pt>
                <c:pt idx="51">
                  <c:v>35.75</c:v>
                </c:pt>
                <c:pt idx="52">
                  <c:v>36</c:v>
                </c:pt>
                <c:pt idx="53">
                  <c:v>36.25</c:v>
                </c:pt>
                <c:pt idx="54">
                  <c:v>36.5</c:v>
                </c:pt>
                <c:pt idx="55">
                  <c:v>36.75</c:v>
                </c:pt>
                <c:pt idx="56">
                  <c:v>37</c:v>
                </c:pt>
                <c:pt idx="57">
                  <c:v>37.25</c:v>
                </c:pt>
                <c:pt idx="58">
                  <c:v>37.5</c:v>
                </c:pt>
                <c:pt idx="59">
                  <c:v>37.75</c:v>
                </c:pt>
                <c:pt idx="60">
                  <c:v>38</c:v>
                </c:pt>
                <c:pt idx="61">
                  <c:v>38.25</c:v>
                </c:pt>
                <c:pt idx="62">
                  <c:v>38.5</c:v>
                </c:pt>
                <c:pt idx="63">
                  <c:v>38.75</c:v>
                </c:pt>
                <c:pt idx="64">
                  <c:v>39</c:v>
                </c:pt>
                <c:pt idx="65">
                  <c:v>39.25</c:v>
                </c:pt>
                <c:pt idx="66">
                  <c:v>39.5</c:v>
                </c:pt>
                <c:pt idx="67">
                  <c:v>39.75</c:v>
                </c:pt>
                <c:pt idx="68">
                  <c:v>40</c:v>
                </c:pt>
                <c:pt idx="69">
                  <c:v>40.25</c:v>
                </c:pt>
                <c:pt idx="70">
                  <c:v>40.5</c:v>
                </c:pt>
                <c:pt idx="71">
                  <c:v>40.75</c:v>
                </c:pt>
                <c:pt idx="72">
                  <c:v>41</c:v>
                </c:pt>
                <c:pt idx="73">
                  <c:v>41.25</c:v>
                </c:pt>
                <c:pt idx="74">
                  <c:v>41.5</c:v>
                </c:pt>
                <c:pt idx="75">
                  <c:v>41.75</c:v>
                </c:pt>
                <c:pt idx="76">
                  <c:v>42</c:v>
                </c:pt>
                <c:pt idx="77">
                  <c:v>42.25</c:v>
                </c:pt>
                <c:pt idx="78">
                  <c:v>42.5</c:v>
                </c:pt>
                <c:pt idx="79">
                  <c:v>42.75</c:v>
                </c:pt>
                <c:pt idx="80">
                  <c:v>43</c:v>
                </c:pt>
                <c:pt idx="81">
                  <c:v>43.25</c:v>
                </c:pt>
                <c:pt idx="82">
                  <c:v>43.5</c:v>
                </c:pt>
                <c:pt idx="83">
                  <c:v>43.75</c:v>
                </c:pt>
                <c:pt idx="84">
                  <c:v>44</c:v>
                </c:pt>
                <c:pt idx="85">
                  <c:v>44.25</c:v>
                </c:pt>
                <c:pt idx="86">
                  <c:v>44.5</c:v>
                </c:pt>
                <c:pt idx="87">
                  <c:v>44.75</c:v>
                </c:pt>
                <c:pt idx="88">
                  <c:v>45</c:v>
                </c:pt>
                <c:pt idx="89">
                  <c:v>45.25</c:v>
                </c:pt>
                <c:pt idx="90">
                  <c:v>45.5</c:v>
                </c:pt>
                <c:pt idx="91">
                  <c:v>45.75</c:v>
                </c:pt>
                <c:pt idx="92">
                  <c:v>46</c:v>
                </c:pt>
                <c:pt idx="93">
                  <c:v>46.25</c:v>
                </c:pt>
                <c:pt idx="94">
                  <c:v>46.5</c:v>
                </c:pt>
                <c:pt idx="95">
                  <c:v>46.75</c:v>
                </c:pt>
                <c:pt idx="96">
                  <c:v>47</c:v>
                </c:pt>
                <c:pt idx="97">
                  <c:v>47.25</c:v>
                </c:pt>
                <c:pt idx="98">
                  <c:v>47.5</c:v>
                </c:pt>
                <c:pt idx="99">
                  <c:v>47.75</c:v>
                </c:pt>
                <c:pt idx="100">
                  <c:v>48</c:v>
                </c:pt>
                <c:pt idx="101">
                  <c:v>48.25</c:v>
                </c:pt>
                <c:pt idx="102">
                  <c:v>48.5</c:v>
                </c:pt>
                <c:pt idx="103">
                  <c:v>48.75</c:v>
                </c:pt>
                <c:pt idx="104">
                  <c:v>49</c:v>
                </c:pt>
                <c:pt idx="105">
                  <c:v>49.25</c:v>
                </c:pt>
                <c:pt idx="106">
                  <c:v>49.5</c:v>
                </c:pt>
                <c:pt idx="107">
                  <c:v>49.75</c:v>
                </c:pt>
                <c:pt idx="108">
                  <c:v>50</c:v>
                </c:pt>
              </c:numCache>
            </c:numRef>
          </c:cat>
          <c:val>
            <c:numRef>
              <c:f>'Figure 1.14'!$E$3:$E$111</c:f>
              <c:numCache>
                <c:formatCode>General</c:formatCode>
                <c:ptCount val="109"/>
                <c:pt idx="0">
                  <c:v>0</c:v>
                </c:pt>
                <c:pt idx="1">
                  <c:v>9.1336742418146599E-2</c:v>
                </c:pt>
                <c:pt idx="2">
                  <c:v>0.23989353892259757</c:v>
                </c:pt>
                <c:pt idx="3">
                  <c:v>0.39790459620654417</c:v>
                </c:pt>
                <c:pt idx="4">
                  <c:v>0.5505637076372194</c:v>
                </c:pt>
                <c:pt idx="5">
                  <c:v>0.69761782782438164</c:v>
                </c:pt>
                <c:pt idx="6">
                  <c:v>0.83941389403736633</c:v>
                </c:pt>
                <c:pt idx="7">
                  <c:v>0.97631193189005039</c:v>
                </c:pt>
                <c:pt idx="8">
                  <c:v>1.1086605802151261</c:v>
                </c:pt>
                <c:pt idx="9">
                  <c:v>1.2367962577321201</c:v>
                </c:pt>
                <c:pt idx="10">
                  <c:v>1.3610432518354809</c:v>
                </c:pt>
                <c:pt idx="11">
                  <c:v>1.4817138010474462</c:v>
                </c:pt>
                <c:pt idx="12">
                  <c:v>1.5991081574026733</c:v>
                </c:pt>
                <c:pt idx="13">
                  <c:v>1.7135146439925419</c:v>
                </c:pt>
                <c:pt idx="14">
                  <c:v>1.8252097205034401</c:v>
                </c:pt>
                <c:pt idx="15">
                  <c:v>1.934458070248346</c:v>
                </c:pt>
                <c:pt idx="16">
                  <c:v>2.0415127267540356</c:v>
                </c:pt>
                <c:pt idx="17">
                  <c:v>2.1466152665276406</c:v>
                </c:pt>
                <c:pt idx="18">
                  <c:v>2.249996107650154</c:v>
                </c:pt>
                <c:pt idx="19">
                  <c:v>2.3518749710689679</c:v>
                </c:pt>
                <c:pt idx="20">
                  <c:v>2.4524615774759839</c:v>
                </c:pt>
                <c:pt idx="21">
                  <c:v>2.5519566411840833</c:v>
                </c:pt>
                <c:pt idx="22">
                  <c:v>2.6505530821995249</c:v>
                </c:pt>
                <c:pt idx="23">
                  <c:v>2.7484367501922069</c:v>
                </c:pt>
                <c:pt idx="24">
                  <c:v>2.84578361790917</c:v>
                </c:pt>
                <c:pt idx="25">
                  <c:v>2.94274227368998</c:v>
                </c:pt>
                <c:pt idx="26">
                  <c:v>3.039363113055038</c:v>
                </c:pt>
                <c:pt idx="27">
                  <c:v>3.1353444560872967</c:v>
                </c:pt>
                <c:pt idx="28">
                  <c:v>3.2291650535956951</c:v>
                </c:pt>
                <c:pt idx="29">
                  <c:v>3.3229360823454845</c:v>
                </c:pt>
                <c:pt idx="30">
                  <c:v>3.4173143479224741</c:v>
                </c:pt>
                <c:pt idx="31">
                  <c:v>3.5132892573044083</c:v>
                </c:pt>
                <c:pt idx="32">
                  <c:v>3.6106296505854063</c:v>
                </c:pt>
                <c:pt idx="33">
                  <c:v>3.7090574485076688</c:v>
                </c:pt>
                <c:pt idx="34">
                  <c:v>3.8085504766982146</c:v>
                </c:pt>
                <c:pt idx="35">
                  <c:v>3.9090540080288116</c:v>
                </c:pt>
                <c:pt idx="36">
                  <c:v>4.0105171188347111</c:v>
                </c:pt>
                <c:pt idx="37">
                  <c:v>4.1128935095067201</c:v>
                </c:pt>
                <c:pt idx="38">
                  <c:v>4.2161410571257321</c:v>
                </c:pt>
                <c:pt idx="39">
                  <c:v>4.3202213718792191</c:v>
                </c:pt>
                <c:pt idx="40">
                  <c:v>4.4250993987835727</c:v>
                </c:pt>
                <c:pt idx="41">
                  <c:v>4.530743061233399</c:v>
                </c:pt>
                <c:pt idx="42">
                  <c:v>4.637122941832561</c:v>
                </c:pt>
                <c:pt idx="43">
                  <c:v>4.7442119964371985</c:v>
                </c:pt>
                <c:pt idx="44">
                  <c:v>4.8519852978160527</c:v>
                </c:pt>
                <c:pt idx="45">
                  <c:v>4.9604198057367155</c:v>
                </c:pt>
                <c:pt idx="46">
                  <c:v>5.0694941606504553</c:v>
                </c:pt>
                <c:pt idx="47">
                  <c:v>5.1791884984674583</c:v>
                </c:pt>
                <c:pt idx="48">
                  <c:v>5.2894842841844083</c:v>
                </c:pt>
                <c:pt idx="49">
                  <c:v>5.4003641623861629</c:v>
                </c:pt>
                <c:pt idx="50">
                  <c:v>5.5118118228516977</c:v>
                </c:pt>
                <c:pt idx="51">
                  <c:v>5.6238118796923411</c:v>
                </c:pt>
                <c:pt idx="52">
                  <c:v>5.7363497626224271</c:v>
                </c:pt>
                <c:pt idx="53">
                  <c:v>5.8494116191148748</c:v>
                </c:pt>
                <c:pt idx="54">
                  <c:v>5.9629842263265296</c:v>
                </c:pt>
                <c:pt idx="55">
                  <c:v>6.0770549118028594</c:v>
                </c:pt>
                <c:pt idx="56">
                  <c:v>6.1916114820751211</c:v>
                </c:pt>
                <c:pt idx="57">
                  <c:v>6.3066421583567225</c:v>
                </c:pt>
                <c:pt idx="58">
                  <c:v>6.4221355186332874</c:v>
                </c:pt>
                <c:pt idx="59">
                  <c:v>6.5380804455106727</c:v>
                </c:pt>
                <c:pt idx="60">
                  <c:v>6.6544660792557497</c:v>
                </c:pt>
                <c:pt idx="61">
                  <c:v>6.7712817755182897</c:v>
                </c:pt>
                <c:pt idx="62">
                  <c:v>6.888517067279885</c:v>
                </c:pt>
                <c:pt idx="63">
                  <c:v>7.0061616306165355</c:v>
                </c:pt>
                <c:pt idx="64">
                  <c:v>7.1242052539048011</c:v>
                </c:pt>
                <c:pt idx="65">
                  <c:v>7.2426378101404065</c:v>
                </c:pt>
                <c:pt idx="66">
                  <c:v>7.3614492320601475</c:v>
                </c:pt>
                <c:pt idx="67">
                  <c:v>7.4806294898023928</c:v>
                </c:pt>
                <c:pt idx="68">
                  <c:v>7.6001685708487763</c:v>
                </c:pt>
                <c:pt idx="69">
                  <c:v>7.7200564620250933</c:v>
                </c:pt>
                <c:pt idx="70">
                  <c:v>7.8402831333526777</c:v>
                </c:pt>
                <c:pt idx="71">
                  <c:v>7.9608385235603976</c:v>
                </c:pt>
                <c:pt idx="72">
                  <c:v>8.0817125270810557</c:v>
                </c:pt>
                <c:pt idx="73">
                  <c:v>8.2028949823717419</c:v>
                </c:pt>
                <c:pt idx="74">
                  <c:v>8.3243756614073128</c:v>
                </c:pt>
                <c:pt idx="75">
                  <c:v>8.4461442602054699</c:v>
                </c:pt>
                <c:pt idx="76">
                  <c:v>8.5681903902542498</c:v>
                </c:pt>
                <c:pt idx="77">
                  <c:v>8.6905035707150127</c:v>
                </c:pt>
                <c:pt idx="78">
                  <c:v>8.8130732212840179</c:v>
                </c:pt>
                <c:pt idx="79">
                  <c:v>8.9358886555992676</c:v>
                </c:pt>
                <c:pt idx="80">
                  <c:v>9.0589390750837069</c:v>
                </c:pt>
                <c:pt idx="81">
                  <c:v>9.1822135631186796</c:v>
                </c:pt>
                <c:pt idx="82">
                  <c:v>9.305701079444038</c:v>
                </c:pt>
                <c:pt idx="83">
                  <c:v>9.4293904546831158</c:v>
                </c:pt>
                <c:pt idx="84">
                  <c:v>9.5532703848904212</c:v>
                </c:pt>
                <c:pt idx="85">
                  <c:v>9.6773294260208651</c:v>
                </c:pt>
                <c:pt idx="86">
                  <c:v>9.8015559882161494</c:v>
                </c:pt>
                <c:pt idx="87">
                  <c:v>9.9259383298058594</c:v>
                </c:pt>
                <c:pt idx="88">
                  <c:v>10.050464550914249</c:v>
                </c:pt>
                <c:pt idx="89">
                  <c:v>10.175122586563633</c:v>
                </c:pt>
                <c:pt idx="90">
                  <c:v>10.299900199159762</c:v>
                </c:pt>
                <c:pt idx="91">
                  <c:v>10.424784970240797</c:v>
                </c:pt>
                <c:pt idx="92">
                  <c:v>10.549764291368355</c:v>
                </c:pt>
                <c:pt idx="93">
                  <c:v>10.67482535403088</c:v>
                </c:pt>
                <c:pt idx="94">
                  <c:v>10.799955138429837</c:v>
                </c:pt>
                <c:pt idx="95">
                  <c:v>10.925140401012602</c:v>
                </c:pt>
                <c:pt idx="96">
                  <c:v>11.050367660618354</c:v>
                </c:pt>
                <c:pt idx="97">
                  <c:v>11.175623183106051</c:v>
                </c:pt>
                <c:pt idx="98">
                  <c:v>11.300892964346289</c:v>
                </c:pt>
                <c:pt idx="99">
                  <c:v>11.426162711487795</c:v>
                </c:pt>
                <c:pt idx="100">
                  <c:v>11.551417822455811</c:v>
                </c:pt>
                <c:pt idx="101">
                  <c:v>11.676643363734394</c:v>
                </c:pt>
                <c:pt idx="102">
                  <c:v>11.801824046632834</c:v>
                </c:pt>
                <c:pt idx="103">
                  <c:v>11.926944202502533</c:v>
                </c:pt>
                <c:pt idx="104">
                  <c:v>12.051987757797455</c:v>
                </c:pt>
                <c:pt idx="105">
                  <c:v>12.176938210595422</c:v>
                </c:pt>
                <c:pt idx="106">
                  <c:v>12.301778611370118</c:v>
                </c:pt>
                <c:pt idx="107">
                  <c:v>12.426491552726949</c:v>
                </c:pt>
                <c:pt idx="108">
                  <c:v>12.551059175911728</c:v>
                </c:pt>
              </c:numCache>
            </c:numRef>
          </c:val>
          <c:smooth val="0"/>
          <c:extLst>
            <c:ext xmlns:c16="http://schemas.microsoft.com/office/drawing/2014/chart" uri="{C3380CC4-5D6E-409C-BE32-E72D297353CC}">
              <c16:uniqueId val="{00000000-1832-4419-BB7E-77DA2440DFF5}"/>
            </c:ext>
          </c:extLst>
        </c:ser>
        <c:ser>
          <c:idx val="1"/>
          <c:order val="1"/>
          <c:tx>
            <c:strRef>
              <c:f>'Figure 1.14'!$F$2</c:f>
              <c:strCache>
                <c:ptCount val="1"/>
                <c:pt idx="0">
                  <c:v>Delayed carbon price, higher green investment, and subsidy and catch up in 2030</c:v>
                </c:pt>
              </c:strCache>
            </c:strRef>
          </c:tx>
          <c:spPr>
            <a:ln w="28575" cap="rnd">
              <a:solidFill>
                <a:srgbClr val="C00000"/>
              </a:solidFill>
              <a:prstDash val="sysDash"/>
              <a:round/>
            </a:ln>
            <a:effectLst/>
          </c:spPr>
          <c:marker>
            <c:symbol val="none"/>
          </c:marker>
          <c:cat>
            <c:numRef>
              <c:f>'Figure 1.14'!$A$3:$A$111</c:f>
              <c:numCache>
                <c:formatCode>General</c:formatCode>
                <c:ptCount val="109"/>
                <c:pt idx="0">
                  <c:v>2023</c:v>
                </c:pt>
                <c:pt idx="1">
                  <c:v>2023.25</c:v>
                </c:pt>
                <c:pt idx="2">
                  <c:v>2023.5</c:v>
                </c:pt>
                <c:pt idx="3">
                  <c:v>2023.75</c:v>
                </c:pt>
                <c:pt idx="4">
                  <c:v>24</c:v>
                </c:pt>
                <c:pt idx="5">
                  <c:v>24.25</c:v>
                </c:pt>
                <c:pt idx="6">
                  <c:v>24.5</c:v>
                </c:pt>
                <c:pt idx="7">
                  <c:v>24.75</c:v>
                </c:pt>
                <c:pt idx="8">
                  <c:v>25</c:v>
                </c:pt>
                <c:pt idx="9">
                  <c:v>25.25</c:v>
                </c:pt>
                <c:pt idx="10">
                  <c:v>25.5</c:v>
                </c:pt>
                <c:pt idx="11">
                  <c:v>25.75</c:v>
                </c:pt>
                <c:pt idx="12">
                  <c:v>26</c:v>
                </c:pt>
                <c:pt idx="13">
                  <c:v>26.25</c:v>
                </c:pt>
                <c:pt idx="14">
                  <c:v>26.5</c:v>
                </c:pt>
                <c:pt idx="15">
                  <c:v>26.75</c:v>
                </c:pt>
                <c:pt idx="16">
                  <c:v>27</c:v>
                </c:pt>
                <c:pt idx="17">
                  <c:v>27.25</c:v>
                </c:pt>
                <c:pt idx="18">
                  <c:v>27.5</c:v>
                </c:pt>
                <c:pt idx="19">
                  <c:v>27.75</c:v>
                </c:pt>
                <c:pt idx="20">
                  <c:v>28</c:v>
                </c:pt>
                <c:pt idx="21">
                  <c:v>28.25</c:v>
                </c:pt>
                <c:pt idx="22">
                  <c:v>28.5</c:v>
                </c:pt>
                <c:pt idx="23">
                  <c:v>28.75</c:v>
                </c:pt>
                <c:pt idx="24">
                  <c:v>29</c:v>
                </c:pt>
                <c:pt idx="25">
                  <c:v>29.25</c:v>
                </c:pt>
                <c:pt idx="26">
                  <c:v>29.5</c:v>
                </c:pt>
                <c:pt idx="27">
                  <c:v>29.75</c:v>
                </c:pt>
                <c:pt idx="28">
                  <c:v>30</c:v>
                </c:pt>
                <c:pt idx="29">
                  <c:v>30.25</c:v>
                </c:pt>
                <c:pt idx="30">
                  <c:v>30.5</c:v>
                </c:pt>
                <c:pt idx="31">
                  <c:v>30.75</c:v>
                </c:pt>
                <c:pt idx="32">
                  <c:v>31</c:v>
                </c:pt>
                <c:pt idx="33">
                  <c:v>31.25</c:v>
                </c:pt>
                <c:pt idx="34">
                  <c:v>31.5</c:v>
                </c:pt>
                <c:pt idx="35">
                  <c:v>31.75</c:v>
                </c:pt>
                <c:pt idx="36">
                  <c:v>32</c:v>
                </c:pt>
                <c:pt idx="37">
                  <c:v>32.25</c:v>
                </c:pt>
                <c:pt idx="38">
                  <c:v>32.5</c:v>
                </c:pt>
                <c:pt idx="39">
                  <c:v>32.75</c:v>
                </c:pt>
                <c:pt idx="40">
                  <c:v>33</c:v>
                </c:pt>
                <c:pt idx="41">
                  <c:v>33.25</c:v>
                </c:pt>
                <c:pt idx="42">
                  <c:v>33.5</c:v>
                </c:pt>
                <c:pt idx="43">
                  <c:v>33.75</c:v>
                </c:pt>
                <c:pt idx="44">
                  <c:v>34</c:v>
                </c:pt>
                <c:pt idx="45">
                  <c:v>34.25</c:v>
                </c:pt>
                <c:pt idx="46">
                  <c:v>34.5</c:v>
                </c:pt>
                <c:pt idx="47">
                  <c:v>34.75</c:v>
                </c:pt>
                <c:pt idx="48">
                  <c:v>35</c:v>
                </c:pt>
                <c:pt idx="49">
                  <c:v>35.25</c:v>
                </c:pt>
                <c:pt idx="50">
                  <c:v>35.5</c:v>
                </c:pt>
                <c:pt idx="51">
                  <c:v>35.75</c:v>
                </c:pt>
                <c:pt idx="52">
                  <c:v>36</c:v>
                </c:pt>
                <c:pt idx="53">
                  <c:v>36.25</c:v>
                </c:pt>
                <c:pt idx="54">
                  <c:v>36.5</c:v>
                </c:pt>
                <c:pt idx="55">
                  <c:v>36.75</c:v>
                </c:pt>
                <c:pt idx="56">
                  <c:v>37</c:v>
                </c:pt>
                <c:pt idx="57">
                  <c:v>37.25</c:v>
                </c:pt>
                <c:pt idx="58">
                  <c:v>37.5</c:v>
                </c:pt>
                <c:pt idx="59">
                  <c:v>37.75</c:v>
                </c:pt>
                <c:pt idx="60">
                  <c:v>38</c:v>
                </c:pt>
                <c:pt idx="61">
                  <c:v>38.25</c:v>
                </c:pt>
                <c:pt idx="62">
                  <c:v>38.5</c:v>
                </c:pt>
                <c:pt idx="63">
                  <c:v>38.75</c:v>
                </c:pt>
                <c:pt idx="64">
                  <c:v>39</c:v>
                </c:pt>
                <c:pt idx="65">
                  <c:v>39.25</c:v>
                </c:pt>
                <c:pt idx="66">
                  <c:v>39.5</c:v>
                </c:pt>
                <c:pt idx="67">
                  <c:v>39.75</c:v>
                </c:pt>
                <c:pt idx="68">
                  <c:v>40</c:v>
                </c:pt>
                <c:pt idx="69">
                  <c:v>40.25</c:v>
                </c:pt>
                <c:pt idx="70">
                  <c:v>40.5</c:v>
                </c:pt>
                <c:pt idx="71">
                  <c:v>40.75</c:v>
                </c:pt>
                <c:pt idx="72">
                  <c:v>41</c:v>
                </c:pt>
                <c:pt idx="73">
                  <c:v>41.25</c:v>
                </c:pt>
                <c:pt idx="74">
                  <c:v>41.5</c:v>
                </c:pt>
                <c:pt idx="75">
                  <c:v>41.75</c:v>
                </c:pt>
                <c:pt idx="76">
                  <c:v>42</c:v>
                </c:pt>
                <c:pt idx="77">
                  <c:v>42.25</c:v>
                </c:pt>
                <c:pt idx="78">
                  <c:v>42.5</c:v>
                </c:pt>
                <c:pt idx="79">
                  <c:v>42.75</c:v>
                </c:pt>
                <c:pt idx="80">
                  <c:v>43</c:v>
                </c:pt>
                <c:pt idx="81">
                  <c:v>43.25</c:v>
                </c:pt>
                <c:pt idx="82">
                  <c:v>43.5</c:v>
                </c:pt>
                <c:pt idx="83">
                  <c:v>43.75</c:v>
                </c:pt>
                <c:pt idx="84">
                  <c:v>44</c:v>
                </c:pt>
                <c:pt idx="85">
                  <c:v>44.25</c:v>
                </c:pt>
                <c:pt idx="86">
                  <c:v>44.5</c:v>
                </c:pt>
                <c:pt idx="87">
                  <c:v>44.75</c:v>
                </c:pt>
                <c:pt idx="88">
                  <c:v>45</c:v>
                </c:pt>
                <c:pt idx="89">
                  <c:v>45.25</c:v>
                </c:pt>
                <c:pt idx="90">
                  <c:v>45.5</c:v>
                </c:pt>
                <c:pt idx="91">
                  <c:v>45.75</c:v>
                </c:pt>
                <c:pt idx="92">
                  <c:v>46</c:v>
                </c:pt>
                <c:pt idx="93">
                  <c:v>46.25</c:v>
                </c:pt>
                <c:pt idx="94">
                  <c:v>46.5</c:v>
                </c:pt>
                <c:pt idx="95">
                  <c:v>46.75</c:v>
                </c:pt>
                <c:pt idx="96">
                  <c:v>47</c:v>
                </c:pt>
                <c:pt idx="97">
                  <c:v>47.25</c:v>
                </c:pt>
                <c:pt idx="98">
                  <c:v>47.5</c:v>
                </c:pt>
                <c:pt idx="99">
                  <c:v>47.75</c:v>
                </c:pt>
                <c:pt idx="100">
                  <c:v>48</c:v>
                </c:pt>
                <c:pt idx="101">
                  <c:v>48.25</c:v>
                </c:pt>
                <c:pt idx="102">
                  <c:v>48.5</c:v>
                </c:pt>
                <c:pt idx="103">
                  <c:v>48.75</c:v>
                </c:pt>
                <c:pt idx="104">
                  <c:v>49</c:v>
                </c:pt>
                <c:pt idx="105">
                  <c:v>49.25</c:v>
                </c:pt>
                <c:pt idx="106">
                  <c:v>49.5</c:v>
                </c:pt>
                <c:pt idx="107">
                  <c:v>49.75</c:v>
                </c:pt>
                <c:pt idx="108">
                  <c:v>50</c:v>
                </c:pt>
              </c:numCache>
            </c:numRef>
          </c:cat>
          <c:val>
            <c:numRef>
              <c:f>'Figure 1.14'!$F$3:$F$111</c:f>
              <c:numCache>
                <c:formatCode>General</c:formatCode>
                <c:ptCount val="109"/>
                <c:pt idx="0">
                  <c:v>0</c:v>
                </c:pt>
                <c:pt idx="1">
                  <c:v>-2.5166446493729566E-2</c:v>
                </c:pt>
                <c:pt idx="2">
                  <c:v>0.20673916038229656</c:v>
                </c:pt>
                <c:pt idx="3">
                  <c:v>0.44992513834214432</c:v>
                </c:pt>
                <c:pt idx="4">
                  <c:v>0.70362645536807822</c:v>
                </c:pt>
                <c:pt idx="5">
                  <c:v>0.96757862052510024</c:v>
                </c:pt>
                <c:pt idx="6">
                  <c:v>1.2414688274524632</c:v>
                </c:pt>
                <c:pt idx="7">
                  <c:v>1.5248995109591323</c:v>
                </c:pt>
                <c:pt idx="8">
                  <c:v>1.8173812648446752</c:v>
                </c:pt>
                <c:pt idx="9">
                  <c:v>2.1183572741749312</c:v>
                </c:pt>
                <c:pt idx="10">
                  <c:v>2.4273741101823676</c:v>
                </c:pt>
                <c:pt idx="11">
                  <c:v>2.7448036031958667</c:v>
                </c:pt>
                <c:pt idx="12">
                  <c:v>3.0745010523411276</c:v>
                </c:pt>
                <c:pt idx="13">
                  <c:v>3.430834076365108</c:v>
                </c:pt>
                <c:pt idx="14">
                  <c:v>3.761389879528565</c:v>
                </c:pt>
                <c:pt idx="15">
                  <c:v>4.0922004643394239</c:v>
                </c:pt>
                <c:pt idx="16">
                  <c:v>4.4198571331405034</c:v>
                </c:pt>
                <c:pt idx="17">
                  <c:v>4.7437926086247195</c:v>
                </c:pt>
                <c:pt idx="18">
                  <c:v>5.0635507339336527</c:v>
                </c:pt>
                <c:pt idx="19">
                  <c:v>5.3786785358855393</c:v>
                </c:pt>
                <c:pt idx="20">
                  <c:v>5.6887314625610577</c:v>
                </c:pt>
                <c:pt idx="21">
                  <c:v>5.9932833379714667</c:v>
                </c:pt>
                <c:pt idx="22">
                  <c:v>6.2919334691111448</c:v>
                </c:pt>
                <c:pt idx="23">
                  <c:v>6.584307902392772</c:v>
                </c:pt>
                <c:pt idx="24">
                  <c:v>6.8700481941915905</c:v>
                </c:pt>
                <c:pt idx="25">
                  <c:v>7.1487457006123911</c:v>
                </c:pt>
                <c:pt idx="26">
                  <c:v>7.4196764376371238</c:v>
                </c:pt>
                <c:pt idx="27">
                  <c:v>7.6808403372537359</c:v>
                </c:pt>
                <c:pt idx="28">
                  <c:v>7.9256218620873184</c:v>
                </c:pt>
                <c:pt idx="29">
                  <c:v>8.2027288511846042</c:v>
                </c:pt>
                <c:pt idx="30">
                  <c:v>8.4279912520984102</c:v>
                </c:pt>
                <c:pt idx="31">
                  <c:v>8.6499108277666927</c:v>
                </c:pt>
                <c:pt idx="32">
                  <c:v>8.8641812821426136</c:v>
                </c:pt>
                <c:pt idx="33">
                  <c:v>9.0708104166338224</c:v>
                </c:pt>
                <c:pt idx="34">
                  <c:v>9.2700143376381234</c:v>
                </c:pt>
                <c:pt idx="35">
                  <c:v>9.4620382797520044</c:v>
                </c:pt>
                <c:pt idx="36">
                  <c:v>9.6471388871629316</c:v>
                </c:pt>
                <c:pt idx="37">
                  <c:v>9.8255646538155439</c:v>
                </c:pt>
                <c:pt idx="38">
                  <c:v>9.9974974820021814</c:v>
                </c:pt>
                <c:pt idx="39">
                  <c:v>10.162850813758959</c:v>
                </c:pt>
                <c:pt idx="40">
                  <c:v>10.320574635072479</c:v>
                </c:pt>
                <c:pt idx="41">
                  <c:v>10.472675620426731</c:v>
                </c:pt>
                <c:pt idx="42">
                  <c:v>10.620011231904726</c:v>
                </c:pt>
                <c:pt idx="43">
                  <c:v>10.763569014510832</c:v>
                </c:pt>
                <c:pt idx="44">
                  <c:v>10.903576983534215</c:v>
                </c:pt>
                <c:pt idx="45">
                  <c:v>11.040229744250851</c:v>
                </c:pt>
                <c:pt idx="46">
                  <c:v>11.173714107718501</c:v>
                </c:pt>
                <c:pt idx="47">
                  <c:v>11.30421002045534</c:v>
                </c:pt>
                <c:pt idx="48">
                  <c:v>11.431892925563947</c:v>
                </c:pt>
                <c:pt idx="49">
                  <c:v>11.556938433317333</c:v>
                </c:pt>
                <c:pt idx="50">
                  <c:v>11.67952918670634</c:v>
                </c:pt>
                <c:pt idx="51">
                  <c:v>11.799863761250172</c:v>
                </c:pt>
                <c:pt idx="52">
                  <c:v>11.918167476095888</c:v>
                </c:pt>
                <c:pt idx="53">
                  <c:v>12.034691656245689</c:v>
                </c:pt>
                <c:pt idx="54">
                  <c:v>12.149701965254291</c:v>
                </c:pt>
                <c:pt idx="55">
                  <c:v>12.263469911881097</c:v>
                </c:pt>
                <c:pt idx="56">
                  <c:v>12.376265929695229</c:v>
                </c:pt>
                <c:pt idx="57">
                  <c:v>12.488353833590903</c:v>
                </c:pt>
                <c:pt idx="58">
                  <c:v>12.59998650629106</c:v>
                </c:pt>
                <c:pt idx="59">
                  <c:v>12.71140266917563</c:v>
                </c:pt>
                <c:pt idx="60">
                  <c:v>12.822824594150163</c:v>
                </c:pt>
                <c:pt idx="61">
                  <c:v>12.934456618183997</c:v>
                </c:pt>
                <c:pt idx="62">
                  <c:v>13.046484329125985</c:v>
                </c:pt>
                <c:pt idx="63">
                  <c:v>13.159074299966033</c:v>
                </c:pt>
                <c:pt idx="64">
                  <c:v>13.27237425835861</c:v>
                </c:pt>
                <c:pt idx="65">
                  <c:v>13.38651358855636</c:v>
                </c:pt>
                <c:pt idx="66">
                  <c:v>13.501604073511819</c:v>
                </c:pt>
                <c:pt idx="67">
                  <c:v>13.61774079553928</c:v>
                </c:pt>
                <c:pt idx="68">
                  <c:v>13.735003124298807</c:v>
                </c:pt>
                <c:pt idx="69">
                  <c:v>13.853455730844244</c:v>
                </c:pt>
                <c:pt idx="70">
                  <c:v>13.973149575922662</c:v>
                </c:pt>
                <c:pt idx="71">
                  <c:v>14.094122829579824</c:v>
                </c:pt>
                <c:pt idx="72">
                  <c:v>14.216401687394796</c:v>
                </c:pt>
                <c:pt idx="73">
                  <c:v>14.340001056356531</c:v>
                </c:pt>
                <c:pt idx="74">
                  <c:v>14.464925090564563</c:v>
                </c:pt>
                <c:pt idx="75">
                  <c:v>14.591167563641937</c:v>
                </c:pt>
                <c:pt idx="76">
                  <c:v>14.718712071107243</c:v>
                </c:pt>
                <c:pt idx="77">
                  <c:v>14.847532062035331</c:v>
                </c:pt>
                <c:pt idx="78">
                  <c:v>14.977590705273048</c:v>
                </c:pt>
                <c:pt idx="79">
                  <c:v>15.108840601358953</c:v>
                </c:pt>
                <c:pt idx="80">
                  <c:v>15.241223357236677</c:v>
                </c:pt>
                <c:pt idx="81">
                  <c:v>15.3746690469432</c:v>
                </c:pt>
                <c:pt idx="82">
                  <c:v>15.509095587775491</c:v>
                </c:pt>
                <c:pt idx="83">
                  <c:v>15.644408068078384</c:v>
                </c:pt>
                <c:pt idx="84">
                  <c:v>15.780498069770864</c:v>
                </c:pt>
                <c:pt idx="85">
                  <c:v>15.917243036099361</c:v>
                </c:pt>
                <c:pt idx="86">
                  <c:v>16.054505742830585</c:v>
                </c:pt>
                <c:pt idx="87">
                  <c:v>16.192133939161213</c:v>
                </c:pt>
                <c:pt idx="88">
                  <c:v>16.329960232923234</c:v>
                </c:pt>
                <c:pt idx="89">
                  <c:v>16.467802303059727</c:v>
                </c:pt>
                <c:pt idx="90">
                  <c:v>16.605463530659236</c:v>
                </c:pt>
                <c:pt idx="91">
                  <c:v>16.742734147758068</c:v>
                </c:pt>
                <c:pt idx="92">
                  <c:v>16.879393010303943</c:v>
                </c:pt>
                <c:pt idx="93">
                  <c:v>17.015210107612376</c:v>
                </c:pt>
                <c:pt idx="94">
                  <c:v>17.149949924722804</c:v>
                </c:pt>
                <c:pt idx="95">
                  <c:v>17.283375775484732</c:v>
                </c:pt>
                <c:pt idx="96">
                  <c:v>17.415255222172931</c:v>
                </c:pt>
                <c:pt idx="97">
                  <c:v>17.545366691657005</c:v>
                </c:pt>
                <c:pt idx="98">
                  <c:v>17.67350739104312</c:v>
                </c:pt>
                <c:pt idx="99">
                  <c:v>17.799502630101571</c:v>
                </c:pt>
                <c:pt idx="100">
                  <c:v>17.923216723102065</c:v>
                </c:pt>
                <c:pt idx="101">
                  <c:v>18.044565942985734</c:v>
                </c:pt>
                <c:pt idx="102">
                  <c:v>18.163535127080355</c:v>
                </c:pt>
                <c:pt idx="103">
                  <c:v>18.280179740075475</c:v>
                </c:pt>
                <c:pt idx="104">
                  <c:v>18.394608643124521</c:v>
                </c:pt>
                <c:pt idx="105">
                  <c:v>18.506967837171182</c:v>
                </c:pt>
                <c:pt idx="106">
                  <c:v>18.617418664120297</c:v>
                </c:pt>
                <c:pt idx="107">
                  <c:v>18.726092369507484</c:v>
                </c:pt>
                <c:pt idx="108">
                  <c:v>18.832960996037794</c:v>
                </c:pt>
              </c:numCache>
            </c:numRef>
          </c:val>
          <c:smooth val="0"/>
          <c:extLst>
            <c:ext xmlns:c16="http://schemas.microsoft.com/office/drawing/2014/chart" uri="{C3380CC4-5D6E-409C-BE32-E72D297353CC}">
              <c16:uniqueId val="{00000001-1832-4419-BB7E-77DA2440DFF5}"/>
            </c:ext>
          </c:extLst>
        </c:ser>
        <c:ser>
          <c:idx val="2"/>
          <c:order val="2"/>
          <c:tx>
            <c:strRef>
              <c:f>'Figure 1.14'!$G$2</c:f>
              <c:strCache>
                <c:ptCount val="1"/>
                <c:pt idx="0">
                  <c:v>Delayed carbon price, higher green investment, and subsidy and catch up in 2050</c:v>
                </c:pt>
              </c:strCache>
            </c:strRef>
          </c:tx>
          <c:spPr>
            <a:ln w="28575" cap="rnd">
              <a:solidFill>
                <a:srgbClr val="0070C0"/>
              </a:solidFill>
              <a:prstDash val="dash"/>
              <a:round/>
            </a:ln>
            <a:effectLst/>
          </c:spPr>
          <c:marker>
            <c:symbol val="none"/>
          </c:marker>
          <c:cat>
            <c:numRef>
              <c:f>'Figure 1.14'!$A$3:$A$111</c:f>
              <c:numCache>
                <c:formatCode>General</c:formatCode>
                <c:ptCount val="109"/>
                <c:pt idx="0">
                  <c:v>2023</c:v>
                </c:pt>
                <c:pt idx="1">
                  <c:v>2023.25</c:v>
                </c:pt>
                <c:pt idx="2">
                  <c:v>2023.5</c:v>
                </c:pt>
                <c:pt idx="3">
                  <c:v>2023.75</c:v>
                </c:pt>
                <c:pt idx="4">
                  <c:v>24</c:v>
                </c:pt>
                <c:pt idx="5">
                  <c:v>24.25</c:v>
                </c:pt>
                <c:pt idx="6">
                  <c:v>24.5</c:v>
                </c:pt>
                <c:pt idx="7">
                  <c:v>24.75</c:v>
                </c:pt>
                <c:pt idx="8">
                  <c:v>25</c:v>
                </c:pt>
                <c:pt idx="9">
                  <c:v>25.25</c:v>
                </c:pt>
                <c:pt idx="10">
                  <c:v>25.5</c:v>
                </c:pt>
                <c:pt idx="11">
                  <c:v>25.75</c:v>
                </c:pt>
                <c:pt idx="12">
                  <c:v>26</c:v>
                </c:pt>
                <c:pt idx="13">
                  <c:v>26.25</c:v>
                </c:pt>
                <c:pt idx="14">
                  <c:v>26.5</c:v>
                </c:pt>
                <c:pt idx="15">
                  <c:v>26.75</c:v>
                </c:pt>
                <c:pt idx="16">
                  <c:v>27</c:v>
                </c:pt>
                <c:pt idx="17">
                  <c:v>27.25</c:v>
                </c:pt>
                <c:pt idx="18">
                  <c:v>27.5</c:v>
                </c:pt>
                <c:pt idx="19">
                  <c:v>27.75</c:v>
                </c:pt>
                <c:pt idx="20">
                  <c:v>28</c:v>
                </c:pt>
                <c:pt idx="21">
                  <c:v>28.25</c:v>
                </c:pt>
                <c:pt idx="22">
                  <c:v>28.5</c:v>
                </c:pt>
                <c:pt idx="23">
                  <c:v>28.75</c:v>
                </c:pt>
                <c:pt idx="24">
                  <c:v>29</c:v>
                </c:pt>
                <c:pt idx="25">
                  <c:v>29.25</c:v>
                </c:pt>
                <c:pt idx="26">
                  <c:v>29.5</c:v>
                </c:pt>
                <c:pt idx="27">
                  <c:v>29.75</c:v>
                </c:pt>
                <c:pt idx="28">
                  <c:v>30</c:v>
                </c:pt>
                <c:pt idx="29">
                  <c:v>30.25</c:v>
                </c:pt>
                <c:pt idx="30">
                  <c:v>30.5</c:v>
                </c:pt>
                <c:pt idx="31">
                  <c:v>30.75</c:v>
                </c:pt>
                <c:pt idx="32">
                  <c:v>31</c:v>
                </c:pt>
                <c:pt idx="33">
                  <c:v>31.25</c:v>
                </c:pt>
                <c:pt idx="34">
                  <c:v>31.5</c:v>
                </c:pt>
                <c:pt idx="35">
                  <c:v>31.75</c:v>
                </c:pt>
                <c:pt idx="36">
                  <c:v>32</c:v>
                </c:pt>
                <c:pt idx="37">
                  <c:v>32.25</c:v>
                </c:pt>
                <c:pt idx="38">
                  <c:v>32.5</c:v>
                </c:pt>
                <c:pt idx="39">
                  <c:v>32.75</c:v>
                </c:pt>
                <c:pt idx="40">
                  <c:v>33</c:v>
                </c:pt>
                <c:pt idx="41">
                  <c:v>33.25</c:v>
                </c:pt>
                <c:pt idx="42">
                  <c:v>33.5</c:v>
                </c:pt>
                <c:pt idx="43">
                  <c:v>33.75</c:v>
                </c:pt>
                <c:pt idx="44">
                  <c:v>34</c:v>
                </c:pt>
                <c:pt idx="45">
                  <c:v>34.25</c:v>
                </c:pt>
                <c:pt idx="46">
                  <c:v>34.5</c:v>
                </c:pt>
                <c:pt idx="47">
                  <c:v>34.75</c:v>
                </c:pt>
                <c:pt idx="48">
                  <c:v>35</c:v>
                </c:pt>
                <c:pt idx="49">
                  <c:v>35.25</c:v>
                </c:pt>
                <c:pt idx="50">
                  <c:v>35.5</c:v>
                </c:pt>
                <c:pt idx="51">
                  <c:v>35.75</c:v>
                </c:pt>
                <c:pt idx="52">
                  <c:v>36</c:v>
                </c:pt>
                <c:pt idx="53">
                  <c:v>36.25</c:v>
                </c:pt>
                <c:pt idx="54">
                  <c:v>36.5</c:v>
                </c:pt>
                <c:pt idx="55">
                  <c:v>36.75</c:v>
                </c:pt>
                <c:pt idx="56">
                  <c:v>37</c:v>
                </c:pt>
                <c:pt idx="57">
                  <c:v>37.25</c:v>
                </c:pt>
                <c:pt idx="58">
                  <c:v>37.5</c:v>
                </c:pt>
                <c:pt idx="59">
                  <c:v>37.75</c:v>
                </c:pt>
                <c:pt idx="60">
                  <c:v>38</c:v>
                </c:pt>
                <c:pt idx="61">
                  <c:v>38.25</c:v>
                </c:pt>
                <c:pt idx="62">
                  <c:v>38.5</c:v>
                </c:pt>
                <c:pt idx="63">
                  <c:v>38.75</c:v>
                </c:pt>
                <c:pt idx="64">
                  <c:v>39</c:v>
                </c:pt>
                <c:pt idx="65">
                  <c:v>39.25</c:v>
                </c:pt>
                <c:pt idx="66">
                  <c:v>39.5</c:v>
                </c:pt>
                <c:pt idx="67">
                  <c:v>39.75</c:v>
                </c:pt>
                <c:pt idx="68">
                  <c:v>40</c:v>
                </c:pt>
                <c:pt idx="69">
                  <c:v>40.25</c:v>
                </c:pt>
                <c:pt idx="70">
                  <c:v>40.5</c:v>
                </c:pt>
                <c:pt idx="71">
                  <c:v>40.75</c:v>
                </c:pt>
                <c:pt idx="72">
                  <c:v>41</c:v>
                </c:pt>
                <c:pt idx="73">
                  <c:v>41.25</c:v>
                </c:pt>
                <c:pt idx="74">
                  <c:v>41.5</c:v>
                </c:pt>
                <c:pt idx="75">
                  <c:v>41.75</c:v>
                </c:pt>
                <c:pt idx="76">
                  <c:v>42</c:v>
                </c:pt>
                <c:pt idx="77">
                  <c:v>42.25</c:v>
                </c:pt>
                <c:pt idx="78">
                  <c:v>42.5</c:v>
                </c:pt>
                <c:pt idx="79">
                  <c:v>42.75</c:v>
                </c:pt>
                <c:pt idx="80">
                  <c:v>43</c:v>
                </c:pt>
                <c:pt idx="81">
                  <c:v>43.25</c:v>
                </c:pt>
                <c:pt idx="82">
                  <c:v>43.5</c:v>
                </c:pt>
                <c:pt idx="83">
                  <c:v>43.75</c:v>
                </c:pt>
                <c:pt idx="84">
                  <c:v>44</c:v>
                </c:pt>
                <c:pt idx="85">
                  <c:v>44.25</c:v>
                </c:pt>
                <c:pt idx="86">
                  <c:v>44.5</c:v>
                </c:pt>
                <c:pt idx="87">
                  <c:v>44.75</c:v>
                </c:pt>
                <c:pt idx="88">
                  <c:v>45</c:v>
                </c:pt>
                <c:pt idx="89">
                  <c:v>45.25</c:v>
                </c:pt>
                <c:pt idx="90">
                  <c:v>45.5</c:v>
                </c:pt>
                <c:pt idx="91">
                  <c:v>45.75</c:v>
                </c:pt>
                <c:pt idx="92">
                  <c:v>46</c:v>
                </c:pt>
                <c:pt idx="93">
                  <c:v>46.25</c:v>
                </c:pt>
                <c:pt idx="94">
                  <c:v>46.5</c:v>
                </c:pt>
                <c:pt idx="95">
                  <c:v>46.75</c:v>
                </c:pt>
                <c:pt idx="96">
                  <c:v>47</c:v>
                </c:pt>
                <c:pt idx="97">
                  <c:v>47.25</c:v>
                </c:pt>
                <c:pt idx="98">
                  <c:v>47.5</c:v>
                </c:pt>
                <c:pt idx="99">
                  <c:v>47.75</c:v>
                </c:pt>
                <c:pt idx="100">
                  <c:v>48</c:v>
                </c:pt>
                <c:pt idx="101">
                  <c:v>48.25</c:v>
                </c:pt>
                <c:pt idx="102">
                  <c:v>48.5</c:v>
                </c:pt>
                <c:pt idx="103">
                  <c:v>48.75</c:v>
                </c:pt>
                <c:pt idx="104">
                  <c:v>49</c:v>
                </c:pt>
                <c:pt idx="105">
                  <c:v>49.25</c:v>
                </c:pt>
                <c:pt idx="106">
                  <c:v>49.5</c:v>
                </c:pt>
                <c:pt idx="107">
                  <c:v>49.75</c:v>
                </c:pt>
                <c:pt idx="108">
                  <c:v>50</c:v>
                </c:pt>
              </c:numCache>
            </c:numRef>
          </c:cat>
          <c:val>
            <c:numRef>
              <c:f>'Figure 1.14'!$G$3:$G$111</c:f>
              <c:numCache>
                <c:formatCode>General</c:formatCode>
                <c:ptCount val="109"/>
                <c:pt idx="0">
                  <c:v>0</c:v>
                </c:pt>
                <c:pt idx="1">
                  <c:v>-1.5748824123096306E-2</c:v>
                </c:pt>
                <c:pt idx="2">
                  <c:v>0.20006613157697029</c:v>
                </c:pt>
                <c:pt idx="3">
                  <c:v>0.41859192244759758</c:v>
                </c:pt>
                <c:pt idx="4">
                  <c:v>0.64336069869324053</c:v>
                </c:pt>
                <c:pt idx="5">
                  <c:v>0.88467113716570456</c:v>
                </c:pt>
                <c:pt idx="6">
                  <c:v>1.1474106829026276</c:v>
                </c:pt>
                <c:pt idx="7">
                  <c:v>1.4111197964966848</c:v>
                </c:pt>
                <c:pt idx="8">
                  <c:v>1.6820450461504377</c:v>
                </c:pt>
                <c:pt idx="9">
                  <c:v>1.9736588327406768</c:v>
                </c:pt>
                <c:pt idx="10">
                  <c:v>2.2919143890550497</c:v>
                </c:pt>
                <c:pt idx="11">
                  <c:v>2.6109567884184504</c:v>
                </c:pt>
                <c:pt idx="12">
                  <c:v>2.9464564108550473</c:v>
                </c:pt>
                <c:pt idx="13">
                  <c:v>3.2604005341423603</c:v>
                </c:pt>
                <c:pt idx="14">
                  <c:v>3.5505420446754865</c:v>
                </c:pt>
                <c:pt idx="15">
                  <c:v>3.8336144362347113</c:v>
                </c:pt>
                <c:pt idx="16">
                  <c:v>4.1073353477757868</c:v>
                </c:pt>
                <c:pt idx="17">
                  <c:v>4.3720748594102687</c:v>
                </c:pt>
                <c:pt idx="18">
                  <c:v>4.6277178612650793</c:v>
                </c:pt>
                <c:pt idx="19">
                  <c:v>4.8721961696887917</c:v>
                </c:pt>
                <c:pt idx="20">
                  <c:v>5.0845863528806268</c:v>
                </c:pt>
                <c:pt idx="21">
                  <c:v>5.2662226932085785</c:v>
                </c:pt>
                <c:pt idx="22">
                  <c:v>5.4460980146090687</c:v>
                </c:pt>
                <c:pt idx="23">
                  <c:v>5.6213917309696262</c:v>
                </c:pt>
                <c:pt idx="24">
                  <c:v>5.7925773314682951</c:v>
                </c:pt>
                <c:pt idx="25">
                  <c:v>5.9599653431402935</c:v>
                </c:pt>
                <c:pt idx="26">
                  <c:v>6.1226641701740192</c:v>
                </c:pt>
                <c:pt idx="27">
                  <c:v>6.275413602779901</c:v>
                </c:pt>
                <c:pt idx="28">
                  <c:v>6.3979231356088526</c:v>
                </c:pt>
                <c:pt idx="29">
                  <c:v>6.5605245499285481</c:v>
                </c:pt>
                <c:pt idx="30">
                  <c:v>6.6294744660268634</c:v>
                </c:pt>
                <c:pt idx="31">
                  <c:v>6.7108622606427693</c:v>
                </c:pt>
                <c:pt idx="32">
                  <c:v>6.7943173001278732</c:v>
                </c:pt>
                <c:pt idx="33">
                  <c:v>6.8791486486864395</c:v>
                </c:pt>
                <c:pt idx="34">
                  <c:v>6.965307971539981</c:v>
                </c:pt>
                <c:pt idx="35">
                  <c:v>7.052729614228892</c:v>
                </c:pt>
                <c:pt idx="36">
                  <c:v>7.1413529838991074</c:v>
                </c:pt>
                <c:pt idx="37">
                  <c:v>7.231122771296028</c:v>
                </c:pt>
                <c:pt idx="38">
                  <c:v>7.3219883997386113</c:v>
                </c:pt>
                <c:pt idx="39">
                  <c:v>7.413903510873121</c:v>
                </c:pt>
                <c:pt idx="40">
                  <c:v>7.5068255092172631</c:v>
                </c:pt>
                <c:pt idx="41">
                  <c:v>7.6007151588130428</c:v>
                </c:pt>
                <c:pt idx="42">
                  <c:v>7.6955362253416935</c:v>
                </c:pt>
                <c:pt idx="43">
                  <c:v>7.7912551579895739</c:v>
                </c:pt>
                <c:pt idx="44">
                  <c:v>7.8878408061704652</c:v>
                </c:pt>
                <c:pt idx="45">
                  <c:v>7.9852641668864957</c:v>
                </c:pt>
                <c:pt idx="46">
                  <c:v>8.0834981590824029</c:v>
                </c:pt>
                <c:pt idx="47">
                  <c:v>8.1825174218378187</c:v>
                </c:pt>
                <c:pt idx="48">
                  <c:v>8.282298133644538</c:v>
                </c:pt>
                <c:pt idx="49">
                  <c:v>8.3828178503781103</c:v>
                </c:pt>
                <c:pt idx="50">
                  <c:v>8.4840553598667157</c:v>
                </c:pt>
                <c:pt idx="51">
                  <c:v>8.5859905512204442</c:v>
                </c:pt>
                <c:pt idx="52">
                  <c:v>8.6886042973126649</c:v>
                </c:pt>
                <c:pt idx="53">
                  <c:v>8.7918783489939312</c:v>
                </c:pt>
                <c:pt idx="54">
                  <c:v>8.8957952397874074</c:v>
                </c:pt>
                <c:pt idx="55">
                  <c:v>9.0003381999658405</c:v>
                </c:pt>
                <c:pt idx="56">
                  <c:v>9.1054910790305819</c:v>
                </c:pt>
                <c:pt idx="57">
                  <c:v>9.211238275729805</c:v>
                </c:pt>
                <c:pt idx="58">
                  <c:v>9.3175646748472332</c:v>
                </c:pt>
                <c:pt idx="59">
                  <c:v>9.4244555900803171</c:v>
                </c:pt>
                <c:pt idx="60">
                  <c:v>9.5318967123988898</c:v>
                </c:pt>
                <c:pt idx="61">
                  <c:v>9.6398740633422335</c:v>
                </c:pt>
                <c:pt idx="62">
                  <c:v>9.7483739527709723</c:v>
                </c:pt>
                <c:pt idx="63">
                  <c:v>9.857382940638427</c:v>
                </c:pt>
                <c:pt idx="64">
                  <c:v>9.9668878023907226</c:v>
                </c:pt>
                <c:pt idx="65">
                  <c:v>10.076875497649196</c:v>
                </c:pt>
                <c:pt idx="66">
                  <c:v>10.187333141852561</c:v>
                </c:pt>
                <c:pt idx="67">
                  <c:v>10.298247980578815</c:v>
                </c:pt>
                <c:pt idx="68">
                  <c:v>10.409607366284177</c:v>
                </c:pt>
                <c:pt idx="69">
                  <c:v>10.521398737224041</c:v>
                </c:pt>
                <c:pt idx="70">
                  <c:v>10.633609598340854</c:v>
                </c:pt>
                <c:pt idx="71">
                  <c:v>10.746227503922558</c:v>
                </c:pt>
                <c:pt idx="72">
                  <c:v>10.859240041848196</c:v>
                </c:pt>
                <c:pt idx="73">
                  <c:v>10.972634819255767</c:v>
                </c:pt>
                <c:pt idx="74">
                  <c:v>11.086399449475316</c:v>
                </c:pt>
                <c:pt idx="75">
                  <c:v>11.200521540082553</c:v>
                </c:pt>
                <c:pt idx="76">
                  <c:v>11.314988681937566</c:v>
                </c:pt>
                <c:pt idx="77">
                  <c:v>11.429788439080692</c:v>
                </c:pt>
                <c:pt idx="78">
                  <c:v>11.544908339361815</c:v>
                </c:pt>
                <c:pt idx="79">
                  <c:v>11.660335865689419</c:v>
                </c:pt>
                <c:pt idx="80">
                  <c:v>11.776058447784578</c:v>
                </c:pt>
                <c:pt idx="81">
                  <c:v>11.892063454332845</c:v>
                </c:pt>
                <c:pt idx="82">
                  <c:v>12.00833818542608</c:v>
                </c:pt>
                <c:pt idx="83">
                  <c:v>12.124869865190501</c:v>
                </c:pt>
                <c:pt idx="84">
                  <c:v>12.24164563449537</c:v>
                </c:pt>
                <c:pt idx="85">
                  <c:v>12.358652543639124</c:v>
                </c:pt>
                <c:pt idx="86">
                  <c:v>12.475877544906067</c:v>
                </c:pt>
                <c:pt idx="87">
                  <c:v>12.593307484887426</c:v>
                </c:pt>
                <c:pt idx="88">
                  <c:v>12.7109290964571</c:v>
                </c:pt>
                <c:pt idx="89">
                  <c:v>12.828728990289394</c:v>
                </c:pt>
                <c:pt idx="90">
                  <c:v>12.946693645801346</c:v>
                </c:pt>
                <c:pt idx="91">
                  <c:v>13.064809401400336</c:v>
                </c:pt>
                <c:pt idx="92">
                  <c:v>13.183062443911851</c:v>
                </c:pt>
                <c:pt idx="93">
                  <c:v>13.301438797055589</c:v>
                </c:pt>
                <c:pt idx="94">
                  <c:v>13.419924308838226</c:v>
                </c:pt>
                <c:pt idx="95">
                  <c:v>13.538504637724191</c:v>
                </c:pt>
                <c:pt idx="96">
                  <c:v>13.657165237449066</c:v>
                </c:pt>
                <c:pt idx="97">
                  <c:v>13.775891340341872</c:v>
                </c:pt>
                <c:pt idx="98">
                  <c:v>13.894667939037021</c:v>
                </c:pt>
                <c:pt idx="99">
                  <c:v>14.01347976648395</c:v>
                </c:pt>
                <c:pt idx="100">
                  <c:v>14.132311274211659</c:v>
                </c:pt>
                <c:pt idx="101">
                  <c:v>14.251146608900301</c:v>
                </c:pt>
                <c:pt idx="102">
                  <c:v>14.369969587459774</c:v>
                </c:pt>
                <c:pt idx="103">
                  <c:v>14.488763671087824</c:v>
                </c:pt>
                <c:pt idx="104">
                  <c:v>14.607511939205018</c:v>
                </c:pt>
                <c:pt idx="105">
                  <c:v>14.726197064901237</c:v>
                </c:pt>
                <c:pt idx="106">
                  <c:v>14.844801294703025</c:v>
                </c:pt>
                <c:pt idx="107">
                  <c:v>14.963306437415993</c:v>
                </c:pt>
                <c:pt idx="108">
                  <c:v>15.081693869912872</c:v>
                </c:pt>
              </c:numCache>
            </c:numRef>
          </c:val>
          <c:smooth val="0"/>
          <c:extLst>
            <c:ext xmlns:c16="http://schemas.microsoft.com/office/drawing/2014/chart" uri="{C3380CC4-5D6E-409C-BE32-E72D297353CC}">
              <c16:uniqueId val="{00000002-1832-4419-BB7E-77DA2440DFF5}"/>
            </c:ext>
          </c:extLst>
        </c:ser>
        <c:dLbls>
          <c:showLegendKey val="0"/>
          <c:showVal val="0"/>
          <c:showCatName val="0"/>
          <c:showSerName val="0"/>
          <c:showPercent val="0"/>
          <c:showBubbleSize val="0"/>
        </c:dLbls>
        <c:smooth val="0"/>
        <c:axId val="724307440"/>
        <c:axId val="724297040"/>
      </c:lineChart>
      <c:catAx>
        <c:axId val="724307440"/>
        <c:scaling>
          <c:orientation val="minMax"/>
        </c:scaling>
        <c:delete val="0"/>
        <c:axPos val="b"/>
        <c:numFmt formatCode="General" sourceLinked="1"/>
        <c:majorTickMark val="in"/>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HelveticaNeueLT Std"/>
                <a:ea typeface="+mn-ea"/>
                <a:cs typeface="+mn-cs"/>
              </a:defRPr>
            </a:pPr>
            <a:endParaRPr lang="en-US"/>
          </a:p>
        </c:txPr>
        <c:crossAx val="724297040"/>
        <c:crosses val="autoZero"/>
        <c:auto val="1"/>
        <c:lblAlgn val="ctr"/>
        <c:lblOffset val="100"/>
        <c:tickLblSkip val="12"/>
        <c:tickMarkSkip val="10"/>
        <c:noMultiLvlLbl val="0"/>
      </c:catAx>
      <c:valAx>
        <c:axId val="724297040"/>
        <c:scaling>
          <c:orientation val="minMax"/>
          <c:min val="0"/>
        </c:scaling>
        <c:delete val="0"/>
        <c:axPos val="l"/>
        <c:numFmt formatCode="General" sourceLinked="1"/>
        <c:majorTickMark val="in"/>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HelveticaNeueLT Std"/>
                <a:ea typeface="+mn-ea"/>
                <a:cs typeface="+mn-cs"/>
              </a:defRPr>
            </a:pPr>
            <a:endParaRPr lang="en-US"/>
          </a:p>
        </c:txPr>
        <c:crossAx val="7243074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latin typeface="HelveticaNeueLT Std"/>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25400" cap="rnd">
              <a:noFill/>
              <a:prstDash val="solid"/>
              <a:round/>
            </a:ln>
            <a:effectLst/>
          </c:spPr>
          <c:marker>
            <c:symbol val="diamond"/>
            <c:size val="12"/>
            <c:spPr>
              <a:solidFill>
                <a:schemeClr val="accent1"/>
              </a:solidFill>
              <a:ln w="9525">
                <a:solidFill>
                  <a:srgbClr val="4B82AD"/>
                </a:solidFill>
                <a:prstDash val="solid"/>
              </a:ln>
              <a:effectLst/>
            </c:spPr>
          </c:marker>
          <c:dPt>
            <c:idx val="1"/>
            <c:marker>
              <c:spPr>
                <a:solidFill>
                  <a:schemeClr val="accent6">
                    <a:lumMod val="75000"/>
                  </a:schemeClr>
                </a:solidFill>
                <a:ln w="9525">
                  <a:solidFill>
                    <a:schemeClr val="accent6">
                      <a:lumMod val="75000"/>
                    </a:schemeClr>
                  </a:solidFill>
                  <a:prstDash val="solid"/>
                </a:ln>
                <a:effectLst/>
              </c:spPr>
            </c:marker>
            <c:bubble3D val="0"/>
            <c:extLst>
              <c:ext xmlns:c16="http://schemas.microsoft.com/office/drawing/2014/chart" uri="{C3380CC4-5D6E-409C-BE32-E72D297353CC}">
                <c16:uniqueId val="{00000000-40D3-4FCB-98B6-3E493A7AC827}"/>
              </c:ext>
            </c:extLst>
          </c:dPt>
          <c:dPt>
            <c:idx val="2"/>
            <c:marker>
              <c:spPr>
                <a:solidFill>
                  <a:srgbClr val="C00000"/>
                </a:solidFill>
                <a:ln w="9525">
                  <a:solidFill>
                    <a:srgbClr val="C00000"/>
                  </a:solidFill>
                  <a:prstDash val="solid"/>
                </a:ln>
                <a:effectLst/>
              </c:spPr>
            </c:marker>
            <c:bubble3D val="0"/>
            <c:extLst>
              <c:ext xmlns:c16="http://schemas.microsoft.com/office/drawing/2014/chart" uri="{C3380CC4-5D6E-409C-BE32-E72D297353CC}">
                <c16:uniqueId val="{00000001-40D3-4FCB-98B6-3E493A7AC827}"/>
              </c:ext>
            </c:extLst>
          </c:dPt>
          <c:errBars>
            <c:errDir val="y"/>
            <c:errBarType val="both"/>
            <c:errValType val="cust"/>
            <c:noEndCap val="0"/>
            <c:plus>
              <c:numRef>
                <c:extLst>
                  <c:ext xmlns:c15="http://schemas.microsoft.com/office/drawing/2012/chart" uri="{02D57815-91ED-43cb-92C2-25804820EDAC}">
                    <c15:fullRef>
                      <c15:sqref>'Figure 1.16'!$D$6:$D$9</c15:sqref>
                    </c15:fullRef>
                  </c:ext>
                </c:extLst>
                <c:f>('Figure 1.16'!$D$6,'Figure 1.16'!$D$8:$D$9)</c:f>
                <c:numCache>
                  <c:formatCode>General</c:formatCode>
                  <c:ptCount val="3"/>
                  <c:pt idx="0">
                    <c:v>2.1830007246981756E-3</c:v>
                  </c:pt>
                  <c:pt idx="1">
                    <c:v>2.7106234759267933E-2</c:v>
                  </c:pt>
                  <c:pt idx="2">
                    <c:v>6.2325555015178724E-2</c:v>
                  </c:pt>
                </c:numCache>
              </c:numRef>
            </c:plus>
            <c:minus>
              <c:numRef>
                <c:extLst>
                  <c:ext xmlns:c15="http://schemas.microsoft.com/office/drawing/2012/chart" uri="{02D57815-91ED-43cb-92C2-25804820EDAC}">
                    <c15:fullRef>
                      <c15:sqref>'Figure 1.16'!$D$6:$D$9</c15:sqref>
                    </c15:fullRef>
                  </c:ext>
                </c:extLst>
                <c:f>('Figure 1.16'!$D$6,'Figure 1.16'!$D$8:$D$9)</c:f>
                <c:numCache>
                  <c:formatCode>General</c:formatCode>
                  <c:ptCount val="3"/>
                  <c:pt idx="0">
                    <c:v>2.1830007246981756E-3</c:v>
                  </c:pt>
                  <c:pt idx="1">
                    <c:v>2.7106234759267933E-2</c:v>
                  </c:pt>
                  <c:pt idx="2">
                    <c:v>6.2325555015178724E-2</c:v>
                  </c:pt>
                </c:numCache>
              </c:numRef>
            </c:minus>
            <c:spPr>
              <a:noFill/>
              <a:ln w="12700" cap="flat" cmpd="sng" algn="ctr">
                <a:solidFill>
                  <a:schemeClr val="tx1"/>
                </a:solidFill>
                <a:round/>
              </a:ln>
              <a:effectLst/>
            </c:spPr>
          </c:errBars>
          <c:cat>
            <c:strRef>
              <c:extLst>
                <c:ext xmlns:c15="http://schemas.microsoft.com/office/drawing/2012/chart" uri="{02D57815-91ED-43cb-92C2-25804820EDAC}">
                  <c15:fullRef>
                    <c15:sqref>'Figure 1.16'!$B$6:$B$9</c15:sqref>
                  </c15:fullRef>
                </c:ext>
              </c:extLst>
              <c:f>('Figure 1.16'!$B$6,'Figure 1.16'!$B$8:$B$9)</c:f>
              <c:strCache>
                <c:ptCount val="3"/>
                <c:pt idx="0">
                  <c:v>Average firm</c:v>
                </c:pt>
                <c:pt idx="1">
                  <c:v>ETS-regulated firm with payable emissions</c:v>
                </c:pt>
                <c:pt idx="2">
                  <c:v>ETS-regulated firm with payable emissions, high carbon price</c:v>
                </c:pt>
              </c:strCache>
            </c:strRef>
          </c:cat>
          <c:val>
            <c:numRef>
              <c:extLst>
                <c:ext xmlns:c15="http://schemas.microsoft.com/office/drawing/2012/chart" uri="{02D57815-91ED-43cb-92C2-25804820EDAC}">
                  <c15:fullRef>
                    <c15:sqref>'Figure 1.16'!$C$6:$C$9</c15:sqref>
                  </c15:fullRef>
                </c:ext>
              </c:extLst>
              <c:f>('Figure 1.16'!$C$6,'Figure 1.16'!$C$8:$C$9)</c:f>
              <c:numCache>
                <c:formatCode>0.000</c:formatCode>
                <c:ptCount val="3"/>
                <c:pt idx="0">
                  <c:v>1.1750392614449867E-3</c:v>
                </c:pt>
                <c:pt idx="1">
                  <c:v>1.0747548085587699E-2</c:v>
                </c:pt>
                <c:pt idx="2">
                  <c:v>6.4374786448970156E-2</c:v>
                </c:pt>
              </c:numCache>
            </c:numRef>
          </c:val>
          <c:smooth val="0"/>
          <c:extLst>
            <c:ext xmlns:c16="http://schemas.microsoft.com/office/drawing/2014/chart" uri="{C3380CC4-5D6E-409C-BE32-E72D297353CC}">
              <c16:uniqueId val="{00000002-40D3-4FCB-98B6-3E493A7AC827}"/>
            </c:ext>
          </c:extLst>
        </c:ser>
        <c:dLbls>
          <c:showLegendKey val="0"/>
          <c:showVal val="0"/>
          <c:showCatName val="0"/>
          <c:showSerName val="0"/>
          <c:showPercent val="0"/>
          <c:showBubbleSize val="0"/>
        </c:dLbls>
        <c:marker val="1"/>
        <c:smooth val="0"/>
        <c:axId val="403777871"/>
        <c:axId val="1"/>
      </c:lineChart>
      <c:catAx>
        <c:axId val="403777871"/>
        <c:scaling>
          <c:orientation val="minMax"/>
        </c:scaling>
        <c:delete val="0"/>
        <c:axPos val="b"/>
        <c:numFmt formatCode="General" sourceLinked="1"/>
        <c:majorTickMark val="in"/>
        <c:minorTickMark val="none"/>
        <c:tickLblPos val="low"/>
        <c:spPr>
          <a:noFill/>
          <a:ln w="3175" cap="flat" cmpd="sng" algn="ctr">
            <a:solidFill>
              <a:srgbClr val="B3B3B3"/>
            </a:solidFill>
            <a:prstDash val="solid"/>
            <a:round/>
          </a:ln>
          <a:effectLst/>
        </c:spPr>
        <c:txPr>
          <a:bodyPr rot="-60000000" vert="horz"/>
          <a:lstStyle/>
          <a:p>
            <a:pPr>
              <a:defRPr sz="1100"/>
            </a:pPr>
            <a:endParaRPr lang="en-US"/>
          </a:p>
        </c:txPr>
        <c:crossAx val="1"/>
        <c:crosses val="autoZero"/>
        <c:auto val="1"/>
        <c:lblAlgn val="ctr"/>
        <c:lblOffset val="100"/>
        <c:noMultiLvlLbl val="0"/>
      </c:catAx>
      <c:valAx>
        <c:axId val="1"/>
        <c:scaling>
          <c:orientation val="minMax"/>
        </c:scaling>
        <c:delete val="0"/>
        <c:axPos val="l"/>
        <c:numFmt formatCode="0.00" sourceLinked="0"/>
        <c:majorTickMark val="in"/>
        <c:minorTickMark val="none"/>
        <c:tickLblPos val="nextTo"/>
        <c:spPr>
          <a:noFill/>
          <a:ln w="3175">
            <a:solidFill>
              <a:srgbClr val="B3B3B3"/>
            </a:solidFill>
            <a:prstDash val="solid"/>
          </a:ln>
          <a:effectLst/>
        </c:spPr>
        <c:txPr>
          <a:bodyPr rot="-60000000" vert="horz"/>
          <a:lstStyle/>
          <a:p>
            <a:pPr>
              <a:defRPr/>
            </a:pPr>
            <a:endParaRPr lang="en-US"/>
          </a:p>
        </c:txPr>
        <c:crossAx val="403777871"/>
        <c:crosses val="autoZero"/>
        <c:crossBetween val="between"/>
        <c:majorUnit val="4.0000000000000008E-2"/>
      </c:valAx>
      <c:spPr>
        <a:solidFill>
          <a:srgbClr val="FFFFFF"/>
        </a:solidFill>
        <a:ln w="3175">
          <a:noFill/>
          <a:prstDash val="solid"/>
        </a:ln>
        <a:effectLst/>
      </c:spPr>
    </c:plotArea>
    <c:plotVisOnly val="1"/>
    <c:dispBlanksAs val="gap"/>
    <c:showDLblsOverMax val="0"/>
  </c:chart>
  <c:spPr>
    <a:solidFill>
      <a:schemeClr val="bg1"/>
    </a:solidFill>
    <a:ln w="25400" cap="flat" cmpd="sng" algn="ctr">
      <a:noFill/>
      <a:round/>
    </a:ln>
    <a:effectLst/>
  </c:spPr>
  <c:txPr>
    <a:bodyPr/>
    <a:lstStyle/>
    <a:p>
      <a:pPr>
        <a:defRPr>
          <a:latin typeface="HelveticaNeueLT Std"/>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33928305904325E-2"/>
          <c:y val="2.0107428431911128E-2"/>
          <c:w val="0.86478252077249285"/>
          <c:h val="0.37039238438962313"/>
        </c:manualLayout>
      </c:layout>
      <c:barChart>
        <c:barDir val="col"/>
        <c:grouping val="stacked"/>
        <c:varyColors val="0"/>
        <c:ser>
          <c:idx val="0"/>
          <c:order val="0"/>
          <c:tx>
            <c:strRef>
              <c:f>'Figure 1.17'!$C$1</c:f>
              <c:strCache>
                <c:ptCount val="1"/>
                <c:pt idx="0">
                  <c:v>Will use IRA/EU Green Deal incentives within three years</c:v>
                </c:pt>
              </c:strCache>
            </c:strRef>
          </c:tx>
          <c:spPr>
            <a:solidFill>
              <a:schemeClr val="accent1">
                <a:lumMod val="75000"/>
              </a:schemeClr>
            </a:solidFill>
            <a:ln>
              <a:noFill/>
            </a:ln>
            <a:effectLst/>
          </c:spPr>
          <c:invertIfNegative val="0"/>
          <c:cat>
            <c:multiLvlStrRef>
              <c:f>'Figure 1.17'!$A$2:$B$8</c:f>
              <c:multiLvlStrCache>
                <c:ptCount val="7"/>
                <c:lvl>
                  <c:pt idx="0">
                    <c:v>Investing in emission 
reduction within three years</c:v>
                  </c:pt>
                  <c:pt idx="1">
                    <c:v>Not investing in 
emission reduction </c:v>
                  </c:pt>
                  <c:pt idx="2">
                    <c:v>Unsure about investing
in emission reduction </c:v>
                  </c:pt>
                  <c:pt idx="4">
                    <c:v>Investing in emission 
reduction within three years</c:v>
                  </c:pt>
                  <c:pt idx="5">
                    <c:v>Not investing in 
emission reduction </c:v>
                  </c:pt>
                  <c:pt idx="6">
                    <c:v>Unsure about investing
in emission reduction </c:v>
                  </c:pt>
                </c:lvl>
                <c:lvl>
                  <c:pt idx="0">
                    <c:v>United States</c:v>
                  </c:pt>
                  <c:pt idx="3">
                    <c:v>                    </c:v>
                  </c:pt>
                  <c:pt idx="4">
                    <c:v>Germany</c:v>
                  </c:pt>
                </c:lvl>
              </c:multiLvlStrCache>
            </c:multiLvlStrRef>
          </c:cat>
          <c:val>
            <c:numRef>
              <c:f>'Figure 1.17'!$C$2:$C$8</c:f>
              <c:numCache>
                <c:formatCode>General</c:formatCode>
                <c:ptCount val="7"/>
                <c:pt idx="0">
                  <c:v>44.936708860759495</c:v>
                </c:pt>
                <c:pt idx="1">
                  <c:v>6.6964285714285712</c:v>
                </c:pt>
                <c:pt idx="2">
                  <c:v>4.8780487804878048</c:v>
                </c:pt>
                <c:pt idx="4">
                  <c:v>27.834152532485142</c:v>
                </c:pt>
                <c:pt idx="5">
                  <c:v>4.4051537380987451</c:v>
                </c:pt>
                <c:pt idx="6">
                  <c:v>4.1415333345316014</c:v>
                </c:pt>
              </c:numCache>
            </c:numRef>
          </c:val>
          <c:extLst>
            <c:ext xmlns:c16="http://schemas.microsoft.com/office/drawing/2014/chart" uri="{C3380CC4-5D6E-409C-BE32-E72D297353CC}">
              <c16:uniqueId val="{00000000-B97A-44ED-8C3E-5D93B33677FC}"/>
            </c:ext>
          </c:extLst>
        </c:ser>
        <c:ser>
          <c:idx val="1"/>
          <c:order val="1"/>
          <c:tx>
            <c:strRef>
              <c:f>'Figure 1.17'!$D$1</c:f>
              <c:strCache>
                <c:ptCount val="1"/>
                <c:pt idx="0">
                  <c:v>Will not use IRA/EU Green Deal incentives </c:v>
                </c:pt>
              </c:strCache>
            </c:strRef>
          </c:tx>
          <c:spPr>
            <a:solidFill>
              <a:srgbClr val="C00000"/>
            </a:solidFill>
            <a:ln>
              <a:noFill/>
            </a:ln>
            <a:effectLst/>
          </c:spPr>
          <c:invertIfNegative val="0"/>
          <c:cat>
            <c:multiLvlStrRef>
              <c:f>'Figure 1.17'!$A$2:$B$8</c:f>
              <c:multiLvlStrCache>
                <c:ptCount val="7"/>
                <c:lvl>
                  <c:pt idx="0">
                    <c:v>Investing in emission 
reduction within three years</c:v>
                  </c:pt>
                  <c:pt idx="1">
                    <c:v>Not investing in 
emission reduction </c:v>
                  </c:pt>
                  <c:pt idx="2">
                    <c:v>Unsure about investing
in emission reduction </c:v>
                  </c:pt>
                  <c:pt idx="4">
                    <c:v>Investing in emission 
reduction within three years</c:v>
                  </c:pt>
                  <c:pt idx="5">
                    <c:v>Not investing in 
emission reduction </c:v>
                  </c:pt>
                  <c:pt idx="6">
                    <c:v>Unsure about investing
in emission reduction </c:v>
                  </c:pt>
                </c:lvl>
                <c:lvl>
                  <c:pt idx="0">
                    <c:v>United States</c:v>
                  </c:pt>
                  <c:pt idx="3">
                    <c:v>                    </c:v>
                  </c:pt>
                  <c:pt idx="4">
                    <c:v>Germany</c:v>
                  </c:pt>
                </c:lvl>
              </c:multiLvlStrCache>
            </c:multiLvlStrRef>
          </c:cat>
          <c:val>
            <c:numRef>
              <c:f>'Figure 1.17'!$D$2:$D$8</c:f>
              <c:numCache>
                <c:formatCode>General</c:formatCode>
                <c:ptCount val="7"/>
                <c:pt idx="0">
                  <c:v>23.417721518987342</c:v>
                </c:pt>
                <c:pt idx="1">
                  <c:v>79.910714285714292</c:v>
                </c:pt>
                <c:pt idx="2">
                  <c:v>29.268292682926827</c:v>
                </c:pt>
                <c:pt idx="4">
                  <c:v>23.924047306686486</c:v>
                </c:pt>
                <c:pt idx="5">
                  <c:v>80.327871306693567</c:v>
                </c:pt>
                <c:pt idx="6">
                  <c:v>14.526712614331977</c:v>
                </c:pt>
              </c:numCache>
            </c:numRef>
          </c:val>
          <c:extLst>
            <c:ext xmlns:c16="http://schemas.microsoft.com/office/drawing/2014/chart" uri="{C3380CC4-5D6E-409C-BE32-E72D297353CC}">
              <c16:uniqueId val="{00000001-B97A-44ED-8C3E-5D93B33677FC}"/>
            </c:ext>
          </c:extLst>
        </c:ser>
        <c:ser>
          <c:idx val="2"/>
          <c:order val="2"/>
          <c:tx>
            <c:strRef>
              <c:f>'Figure 1.17'!$E$1</c:f>
              <c:strCache>
                <c:ptCount val="1"/>
                <c:pt idx="0">
                  <c:v>Unsure about using incentives </c:v>
                </c:pt>
              </c:strCache>
            </c:strRef>
          </c:tx>
          <c:spPr>
            <a:solidFill>
              <a:srgbClr val="7030A0"/>
            </a:solidFill>
            <a:ln>
              <a:noFill/>
            </a:ln>
            <a:effectLst/>
          </c:spPr>
          <c:invertIfNegative val="0"/>
          <c:cat>
            <c:multiLvlStrRef>
              <c:f>'Figure 1.17'!$A$2:$B$8</c:f>
              <c:multiLvlStrCache>
                <c:ptCount val="7"/>
                <c:lvl>
                  <c:pt idx="0">
                    <c:v>Investing in emission 
reduction within three years</c:v>
                  </c:pt>
                  <c:pt idx="1">
                    <c:v>Not investing in 
emission reduction </c:v>
                  </c:pt>
                  <c:pt idx="2">
                    <c:v>Unsure about investing
in emission reduction </c:v>
                  </c:pt>
                  <c:pt idx="4">
                    <c:v>Investing in emission 
reduction within three years</c:v>
                  </c:pt>
                  <c:pt idx="5">
                    <c:v>Not investing in 
emission reduction </c:v>
                  </c:pt>
                  <c:pt idx="6">
                    <c:v>Unsure about investing
in emission reduction </c:v>
                  </c:pt>
                </c:lvl>
                <c:lvl>
                  <c:pt idx="0">
                    <c:v>United States</c:v>
                  </c:pt>
                  <c:pt idx="3">
                    <c:v>                    </c:v>
                  </c:pt>
                  <c:pt idx="4">
                    <c:v>Germany</c:v>
                  </c:pt>
                </c:lvl>
              </c:multiLvlStrCache>
            </c:multiLvlStrRef>
          </c:cat>
          <c:val>
            <c:numRef>
              <c:f>'Figure 1.17'!$E$2:$E$8</c:f>
              <c:numCache>
                <c:formatCode>General</c:formatCode>
                <c:ptCount val="7"/>
                <c:pt idx="0">
                  <c:v>31.645569620253166</c:v>
                </c:pt>
                <c:pt idx="1">
                  <c:v>13.392857142857142</c:v>
                </c:pt>
                <c:pt idx="2">
                  <c:v>65.853658536585371</c:v>
                </c:pt>
                <c:pt idx="4">
                  <c:v>48.241800160828383</c:v>
                </c:pt>
                <c:pt idx="5">
                  <c:v>15.266974955207685</c:v>
                </c:pt>
                <c:pt idx="6">
                  <c:v>81.331754051136429</c:v>
                </c:pt>
              </c:numCache>
            </c:numRef>
          </c:val>
          <c:extLst>
            <c:ext xmlns:c16="http://schemas.microsoft.com/office/drawing/2014/chart" uri="{C3380CC4-5D6E-409C-BE32-E72D297353CC}">
              <c16:uniqueId val="{00000002-B97A-44ED-8C3E-5D93B33677FC}"/>
            </c:ext>
          </c:extLst>
        </c:ser>
        <c:dLbls>
          <c:showLegendKey val="0"/>
          <c:showVal val="0"/>
          <c:showCatName val="0"/>
          <c:showSerName val="0"/>
          <c:showPercent val="0"/>
          <c:showBubbleSize val="0"/>
        </c:dLbls>
        <c:gapWidth val="150"/>
        <c:overlap val="100"/>
        <c:axId val="1557695519"/>
        <c:axId val="1557705503"/>
      </c:barChart>
      <c:scatterChart>
        <c:scatterStyle val="lineMarker"/>
        <c:varyColors val="0"/>
        <c:ser>
          <c:idx val="3"/>
          <c:order val="3"/>
          <c:tx>
            <c:strRef>
              <c:f>'Figure 1.17'!$F$1</c:f>
              <c:strCache>
                <c:ptCount val="1"/>
                <c:pt idx="0">
                  <c:v>Proportion of sampled firms</c:v>
                </c:pt>
              </c:strCache>
            </c:strRef>
          </c:tx>
          <c:spPr>
            <a:ln w="25400" cap="rnd">
              <a:noFill/>
              <a:round/>
            </a:ln>
            <a:effectLst/>
          </c:spPr>
          <c:marker>
            <c:symbol val="circle"/>
            <c:size val="5"/>
            <c:spPr>
              <a:solidFill>
                <a:schemeClr val="accent4"/>
              </a:solidFill>
              <a:ln w="41275">
                <a:solidFill>
                  <a:srgbClr val="FFC000"/>
                </a:solidFill>
              </a:ln>
              <a:effectLst/>
            </c:spPr>
          </c:marker>
          <c:xVal>
            <c:multiLvlStrRef>
              <c:f>'Figure 1.17'!$A$2:$B$8</c:f>
              <c:multiLvlStrCache>
                <c:ptCount val="7"/>
                <c:lvl>
                  <c:pt idx="0">
                    <c:v>Investing in emission 
reduction within three years</c:v>
                  </c:pt>
                  <c:pt idx="1">
                    <c:v>Not investing in 
emission reduction </c:v>
                  </c:pt>
                  <c:pt idx="2">
                    <c:v>Unsure about investing
in emission reduction </c:v>
                  </c:pt>
                  <c:pt idx="4">
                    <c:v>Investing in emission 
reduction within three years</c:v>
                  </c:pt>
                  <c:pt idx="5">
                    <c:v>Not investing in 
emission reduction </c:v>
                  </c:pt>
                  <c:pt idx="6">
                    <c:v>Unsure about investing
in emission reduction </c:v>
                  </c:pt>
                </c:lvl>
                <c:lvl>
                  <c:pt idx="0">
                    <c:v>United States</c:v>
                  </c:pt>
                  <c:pt idx="3">
                    <c:v>                    </c:v>
                  </c:pt>
                  <c:pt idx="4">
                    <c:v>Germany</c:v>
                  </c:pt>
                </c:lvl>
              </c:multiLvlStrCache>
            </c:multiLvlStrRef>
          </c:xVal>
          <c:yVal>
            <c:numRef>
              <c:f>'Figure 1.17'!$F$2:$F$8</c:f>
              <c:numCache>
                <c:formatCode>General</c:formatCode>
                <c:ptCount val="7"/>
                <c:pt idx="0">
                  <c:v>34.977578475336323</c:v>
                </c:pt>
                <c:pt idx="1">
                  <c:v>47.982062780269061</c:v>
                </c:pt>
                <c:pt idx="2">
                  <c:v>17.040358744394617</c:v>
                </c:pt>
                <c:pt idx="4">
                  <c:v>72.504702290076352</c:v>
                </c:pt>
                <c:pt idx="5">
                  <c:v>11.572985209923663</c:v>
                </c:pt>
                <c:pt idx="6">
                  <c:v>15.922325572519084</c:v>
                </c:pt>
              </c:numCache>
            </c:numRef>
          </c:yVal>
          <c:smooth val="0"/>
          <c:extLst>
            <c:ext xmlns:c16="http://schemas.microsoft.com/office/drawing/2014/chart" uri="{C3380CC4-5D6E-409C-BE32-E72D297353CC}">
              <c16:uniqueId val="{00000003-B97A-44ED-8C3E-5D93B33677FC}"/>
            </c:ext>
          </c:extLst>
        </c:ser>
        <c:dLbls>
          <c:showLegendKey val="0"/>
          <c:showVal val="0"/>
          <c:showCatName val="0"/>
          <c:showSerName val="0"/>
          <c:showPercent val="0"/>
          <c:showBubbleSize val="0"/>
        </c:dLbls>
        <c:axId val="1557695519"/>
        <c:axId val="1557705503"/>
      </c:scatterChart>
      <c:catAx>
        <c:axId val="1557695519"/>
        <c:scaling>
          <c:orientation val="minMax"/>
        </c:scaling>
        <c:delete val="0"/>
        <c:axPos val="b"/>
        <c:numFmt formatCode="General" sourceLinked="1"/>
        <c:majorTickMark val="none"/>
        <c:minorTickMark val="none"/>
        <c:tickLblPos val="low"/>
        <c:spPr>
          <a:noFill/>
          <a:ln w="9525" cap="flat" cmpd="sng" algn="ctr">
            <a:solidFill>
              <a:sysClr val="windowText" lastClr="000000"/>
            </a:solidFill>
            <a:round/>
          </a:ln>
          <a:effectLst/>
        </c:spPr>
        <c:txPr>
          <a:bodyPr rot="-5400000" spcFirstLastPara="1" vertOverflow="ellipsis" wrap="square" anchor="ctr" anchorCtr="1"/>
          <a:lstStyle/>
          <a:p>
            <a:pPr>
              <a:defRPr sz="800" b="0" i="0" u="none" strike="noStrike" kern="1200" baseline="0">
                <a:solidFill>
                  <a:sysClr val="windowText" lastClr="000000"/>
                </a:solidFill>
                <a:latin typeface="HelveticaNeueLT Std"/>
                <a:ea typeface="+mn-ea"/>
                <a:cs typeface="Arial" panose="020B0604020202020204" pitchFamily="34" charset="0"/>
              </a:defRPr>
            </a:pPr>
            <a:endParaRPr lang="en-US"/>
          </a:p>
        </c:txPr>
        <c:crossAx val="1557705503"/>
        <c:crosses val="autoZero"/>
        <c:auto val="1"/>
        <c:lblAlgn val="ctr"/>
        <c:lblOffset val="100"/>
        <c:noMultiLvlLbl val="0"/>
      </c:catAx>
      <c:valAx>
        <c:axId val="1557705503"/>
        <c:scaling>
          <c:orientation val="minMax"/>
          <c:max val="100"/>
        </c:scaling>
        <c:delete val="0"/>
        <c:axPos val="l"/>
        <c:numFmt formatCode="General"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HelveticaNeueLT Std"/>
                <a:ea typeface="+mn-ea"/>
                <a:cs typeface="Arial" panose="020B0604020202020204" pitchFamily="34" charset="0"/>
              </a:defRPr>
            </a:pPr>
            <a:endParaRPr lang="en-US"/>
          </a:p>
        </c:txPr>
        <c:crossAx val="1557695519"/>
        <c:crosses val="autoZero"/>
        <c:crossBetween val="between"/>
        <c:majorUnit val="20"/>
      </c:valAx>
      <c:spPr>
        <a:noFill/>
        <a:ln>
          <a:noFill/>
        </a:ln>
        <a:effectLst/>
      </c:spPr>
    </c:plotArea>
    <c:legend>
      <c:legendPos val="b"/>
      <c:layout>
        <c:manualLayout>
          <c:xMode val="edge"/>
          <c:yMode val="edge"/>
          <c:x val="0"/>
          <c:y val="0.82265888429527745"/>
          <c:w val="1"/>
          <c:h val="0.1773410496843581"/>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HelveticaNeueLT Std"/>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rot="0" vert="horz"/>
    <a:lstStyle/>
    <a:p>
      <a:pPr>
        <a:defRPr>
          <a:solidFill>
            <a:sysClr val="windowText" lastClr="000000"/>
          </a:solidFill>
          <a:latin typeface="HelveticaNeueLT Std"/>
          <a:cs typeface="Arial" panose="020B0604020202020204" pitchFamily="34" charset="0"/>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'Figure 1.18'!$C$12</c:f>
              <c:strCache>
                <c:ptCount val="1"/>
                <c:pt idx="0">
                  <c:v>Increase investment </c:v>
                </c:pt>
              </c:strCache>
            </c:strRef>
          </c:tx>
          <c:spPr>
            <a:solidFill>
              <a:schemeClr val="accent5"/>
            </a:solidFill>
            <a:ln>
              <a:noFill/>
            </a:ln>
            <a:effectLst/>
          </c:spPr>
          <c:invertIfNegative val="0"/>
          <c:cat>
            <c:multiLvlStrRef>
              <c:f>'Figure 1.18'!$A$13:$B$17</c:f>
              <c:multiLvlStrCache>
                <c:ptCount val="5"/>
                <c:lvl>
                  <c:pt idx="0">
                    <c:v>Cost constraint</c:v>
                  </c:pt>
                  <c:pt idx="1">
                    <c:v>No cost constraint</c:v>
                  </c:pt>
                  <c:pt idx="3">
                    <c:v>Cost constraint </c:v>
                  </c:pt>
                  <c:pt idx="4">
                    <c:v>No cost constraint </c:v>
                  </c:pt>
                </c:lvl>
                <c:lvl>
                  <c:pt idx="0">
                    <c:v>US</c:v>
                  </c:pt>
                  <c:pt idx="2">
                    <c:v>                     </c:v>
                  </c:pt>
                  <c:pt idx="3">
                    <c:v>Germany</c:v>
                  </c:pt>
                </c:lvl>
              </c:multiLvlStrCache>
            </c:multiLvlStrRef>
          </c:cat>
          <c:val>
            <c:numRef>
              <c:f>'Figure 1.18'!$C$13:$C$17</c:f>
              <c:numCache>
                <c:formatCode>General</c:formatCode>
                <c:ptCount val="5"/>
                <c:pt idx="0">
                  <c:v>21.142857142857142</c:v>
                </c:pt>
                <c:pt idx="1">
                  <c:v>6.3492063492063489</c:v>
                </c:pt>
                <c:pt idx="3">
                  <c:v>54.30257042941561</c:v>
                </c:pt>
                <c:pt idx="4">
                  <c:v>34.492232145764781</c:v>
                </c:pt>
              </c:numCache>
            </c:numRef>
          </c:val>
          <c:extLst>
            <c:ext xmlns:c16="http://schemas.microsoft.com/office/drawing/2014/chart" uri="{C3380CC4-5D6E-409C-BE32-E72D297353CC}">
              <c16:uniqueId val="{00000000-DCF0-477B-B427-1E1841B3E967}"/>
            </c:ext>
          </c:extLst>
        </c:ser>
        <c:ser>
          <c:idx val="1"/>
          <c:order val="1"/>
          <c:tx>
            <c:strRef>
              <c:f>'Figure 1.18'!$D$12</c:f>
              <c:strCache>
                <c:ptCount val="1"/>
                <c:pt idx="0">
                  <c:v>Decrease investment </c:v>
                </c:pt>
              </c:strCache>
            </c:strRef>
          </c:tx>
          <c:spPr>
            <a:solidFill>
              <a:srgbClr val="C00000"/>
            </a:solidFill>
            <a:ln>
              <a:noFill/>
            </a:ln>
            <a:effectLst/>
          </c:spPr>
          <c:invertIfNegative val="0"/>
          <c:cat>
            <c:multiLvlStrRef>
              <c:f>'Figure 1.18'!$A$13:$B$17</c:f>
              <c:multiLvlStrCache>
                <c:ptCount val="5"/>
                <c:lvl>
                  <c:pt idx="0">
                    <c:v>Cost constraint</c:v>
                  </c:pt>
                  <c:pt idx="1">
                    <c:v>No cost constraint</c:v>
                  </c:pt>
                  <c:pt idx="3">
                    <c:v>Cost constraint </c:v>
                  </c:pt>
                  <c:pt idx="4">
                    <c:v>No cost constraint </c:v>
                  </c:pt>
                </c:lvl>
                <c:lvl>
                  <c:pt idx="0">
                    <c:v>US</c:v>
                  </c:pt>
                  <c:pt idx="2">
                    <c:v>                     </c:v>
                  </c:pt>
                  <c:pt idx="3">
                    <c:v>Germany</c:v>
                  </c:pt>
                </c:lvl>
              </c:multiLvlStrCache>
            </c:multiLvlStrRef>
          </c:cat>
          <c:val>
            <c:numRef>
              <c:f>'Figure 1.18'!$D$13:$D$17</c:f>
              <c:numCache>
                <c:formatCode>General</c:formatCode>
                <c:ptCount val="5"/>
                <c:pt idx="0">
                  <c:v>14.857142857142858</c:v>
                </c:pt>
                <c:pt idx="1">
                  <c:v>6.3492063492063489</c:v>
                </c:pt>
                <c:pt idx="3">
                  <c:v>3.3693296938201471</c:v>
                </c:pt>
                <c:pt idx="4">
                  <c:v>1.4921520316756447</c:v>
                </c:pt>
              </c:numCache>
            </c:numRef>
          </c:val>
          <c:extLst>
            <c:ext xmlns:c16="http://schemas.microsoft.com/office/drawing/2014/chart" uri="{C3380CC4-5D6E-409C-BE32-E72D297353CC}">
              <c16:uniqueId val="{00000001-DCF0-477B-B427-1E1841B3E967}"/>
            </c:ext>
          </c:extLst>
        </c:ser>
        <c:ser>
          <c:idx val="2"/>
          <c:order val="2"/>
          <c:tx>
            <c:strRef>
              <c:f>'Figure 1.18'!$E$12</c:f>
              <c:strCache>
                <c:ptCount val="1"/>
                <c:pt idx="0">
                  <c:v>Unsure</c:v>
                </c:pt>
              </c:strCache>
            </c:strRef>
          </c:tx>
          <c:spPr>
            <a:solidFill>
              <a:schemeClr val="accent3"/>
            </a:solidFill>
            <a:ln>
              <a:noFill/>
            </a:ln>
            <a:effectLst/>
          </c:spPr>
          <c:invertIfNegative val="0"/>
          <c:cat>
            <c:multiLvlStrRef>
              <c:f>'Figure 1.18'!$A$13:$B$17</c:f>
              <c:multiLvlStrCache>
                <c:ptCount val="5"/>
                <c:lvl>
                  <c:pt idx="0">
                    <c:v>Cost constraint</c:v>
                  </c:pt>
                  <c:pt idx="1">
                    <c:v>No cost constraint</c:v>
                  </c:pt>
                  <c:pt idx="3">
                    <c:v>Cost constraint </c:v>
                  </c:pt>
                  <c:pt idx="4">
                    <c:v>No cost constraint </c:v>
                  </c:pt>
                </c:lvl>
                <c:lvl>
                  <c:pt idx="0">
                    <c:v>US</c:v>
                  </c:pt>
                  <c:pt idx="2">
                    <c:v>                     </c:v>
                  </c:pt>
                  <c:pt idx="3">
                    <c:v>Germany</c:v>
                  </c:pt>
                </c:lvl>
              </c:multiLvlStrCache>
            </c:multiLvlStrRef>
          </c:cat>
          <c:val>
            <c:numRef>
              <c:f>'Figure 1.18'!$E$13:$E$17</c:f>
              <c:numCache>
                <c:formatCode>General</c:formatCode>
                <c:ptCount val="5"/>
                <c:pt idx="0">
                  <c:v>13.142857142857142</c:v>
                </c:pt>
                <c:pt idx="1">
                  <c:v>22.222222222222221</c:v>
                </c:pt>
                <c:pt idx="3">
                  <c:v>13.267048509394805</c:v>
                </c:pt>
                <c:pt idx="4">
                  <c:v>7.1928481733301064</c:v>
                </c:pt>
              </c:numCache>
            </c:numRef>
          </c:val>
          <c:extLst>
            <c:ext xmlns:c16="http://schemas.microsoft.com/office/drawing/2014/chart" uri="{C3380CC4-5D6E-409C-BE32-E72D297353CC}">
              <c16:uniqueId val="{00000002-DCF0-477B-B427-1E1841B3E967}"/>
            </c:ext>
          </c:extLst>
        </c:ser>
        <c:ser>
          <c:idx val="3"/>
          <c:order val="3"/>
          <c:tx>
            <c:strRef>
              <c:f>'Figure 1.18'!$F$12</c:f>
              <c:strCache>
                <c:ptCount val="1"/>
                <c:pt idx="0">
                  <c:v>NA/No change</c:v>
                </c:pt>
              </c:strCache>
            </c:strRef>
          </c:tx>
          <c:spPr>
            <a:solidFill>
              <a:schemeClr val="accent4"/>
            </a:solidFill>
            <a:ln>
              <a:noFill/>
            </a:ln>
            <a:effectLst/>
          </c:spPr>
          <c:invertIfNegative val="0"/>
          <c:cat>
            <c:multiLvlStrRef>
              <c:f>'Figure 1.18'!$A$13:$B$17</c:f>
              <c:multiLvlStrCache>
                <c:ptCount val="5"/>
                <c:lvl>
                  <c:pt idx="0">
                    <c:v>Cost constraint</c:v>
                  </c:pt>
                  <c:pt idx="1">
                    <c:v>No cost constraint</c:v>
                  </c:pt>
                  <c:pt idx="3">
                    <c:v>Cost constraint </c:v>
                  </c:pt>
                  <c:pt idx="4">
                    <c:v>No cost constraint </c:v>
                  </c:pt>
                </c:lvl>
                <c:lvl>
                  <c:pt idx="0">
                    <c:v>US</c:v>
                  </c:pt>
                  <c:pt idx="2">
                    <c:v>                     </c:v>
                  </c:pt>
                  <c:pt idx="3">
                    <c:v>Germany</c:v>
                  </c:pt>
                </c:lvl>
              </c:multiLvlStrCache>
            </c:multiLvlStrRef>
          </c:cat>
          <c:val>
            <c:numRef>
              <c:f>'Figure 1.18'!$F$13:$F$17</c:f>
              <c:numCache>
                <c:formatCode>General</c:formatCode>
                <c:ptCount val="5"/>
                <c:pt idx="0">
                  <c:v>50.857142857142861</c:v>
                </c:pt>
                <c:pt idx="1">
                  <c:v>65.079365079365076</c:v>
                </c:pt>
                <c:pt idx="3">
                  <c:v>29.061051367369423</c:v>
                </c:pt>
                <c:pt idx="4">
                  <c:v>56.822767649229469</c:v>
                </c:pt>
              </c:numCache>
            </c:numRef>
          </c:val>
          <c:extLst>
            <c:ext xmlns:c16="http://schemas.microsoft.com/office/drawing/2014/chart" uri="{C3380CC4-5D6E-409C-BE32-E72D297353CC}">
              <c16:uniqueId val="{00000003-DCF0-477B-B427-1E1841B3E967}"/>
            </c:ext>
          </c:extLst>
        </c:ser>
        <c:dLbls>
          <c:showLegendKey val="0"/>
          <c:showVal val="0"/>
          <c:showCatName val="0"/>
          <c:showSerName val="0"/>
          <c:showPercent val="0"/>
          <c:showBubbleSize val="0"/>
        </c:dLbls>
        <c:gapWidth val="150"/>
        <c:overlap val="100"/>
        <c:axId val="1199988335"/>
        <c:axId val="1199996239"/>
      </c:barChart>
      <c:catAx>
        <c:axId val="1199988335"/>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HelveticaNeueLT Std"/>
                <a:ea typeface="+mn-ea"/>
                <a:cs typeface="+mn-cs"/>
              </a:defRPr>
            </a:pPr>
            <a:endParaRPr lang="en-US"/>
          </a:p>
        </c:txPr>
        <c:crossAx val="1199996239"/>
        <c:crosses val="autoZero"/>
        <c:auto val="1"/>
        <c:lblAlgn val="ctr"/>
        <c:lblOffset val="100"/>
        <c:noMultiLvlLbl val="0"/>
      </c:catAx>
      <c:valAx>
        <c:axId val="1199996239"/>
        <c:scaling>
          <c:orientation val="minMax"/>
          <c:max val="100"/>
        </c:scaling>
        <c:delete val="0"/>
        <c:axPos val="l"/>
        <c:numFmt formatCode="General" sourceLinked="1"/>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HelveticaNeueLT Std"/>
                <a:ea typeface="+mn-ea"/>
                <a:cs typeface="+mn-cs"/>
              </a:defRPr>
            </a:pPr>
            <a:endParaRPr lang="en-US"/>
          </a:p>
        </c:txPr>
        <c:crossAx val="1199988335"/>
        <c:crosses val="autoZero"/>
        <c:crossBetween val="between"/>
      </c:valAx>
      <c:spPr>
        <a:noFill/>
        <a:ln>
          <a:noFill/>
        </a:ln>
        <a:effectLst/>
      </c:spPr>
    </c:plotArea>
    <c:legend>
      <c:legendPos val="b"/>
      <c:layout>
        <c:manualLayout>
          <c:xMode val="edge"/>
          <c:yMode val="edge"/>
          <c:x val="0.05"/>
          <c:y val="0.91847900628020374"/>
          <c:w val="0.9"/>
          <c:h val="5.9236871157122083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HelveticaNeueLT Std"/>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HelveticaNeueLT Std"/>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33169789027846"/>
          <c:y val="3.5564170382606536E-2"/>
          <c:w val="0.88383564798590186"/>
          <c:h val="0.71510406223045508"/>
        </c:manualLayout>
      </c:layout>
      <c:barChart>
        <c:barDir val="col"/>
        <c:grouping val="clustered"/>
        <c:varyColors val="0"/>
        <c:ser>
          <c:idx val="0"/>
          <c:order val="0"/>
          <c:tx>
            <c:v>Scenarios based on model simulations</c:v>
          </c:tx>
          <c:spPr>
            <a:solidFill>
              <a:srgbClr val="004C97"/>
            </a:solidFill>
            <a:ln>
              <a:noFill/>
            </a:ln>
            <a:effectLst/>
          </c:spPr>
          <c:invertIfNegative val="0"/>
          <c:cat>
            <c:strRef>
              <c:f>'Figure 1.1.1'!$E$2:$E$15</c:f>
              <c:strCache>
                <c:ptCount val="14"/>
                <c:pt idx="0">
                  <c:v> &lt;–3</c:v>
                </c:pt>
                <c:pt idx="1">
                  <c:v> –3 to –2.5</c:v>
                </c:pt>
                <c:pt idx="2">
                  <c:v> –2.5 to –2</c:v>
                </c:pt>
                <c:pt idx="3">
                  <c:v> –2 to –1.5</c:v>
                </c:pt>
                <c:pt idx="4">
                  <c:v> –1.5 to –1</c:v>
                </c:pt>
                <c:pt idx="5">
                  <c:v> –1 to –0.5</c:v>
                </c:pt>
                <c:pt idx="6">
                  <c:v> –0.5 to 0</c:v>
                </c:pt>
                <c:pt idx="7">
                  <c:v>0 to 0.5</c:v>
                </c:pt>
                <c:pt idx="8">
                  <c:v>0.5 to 1</c:v>
                </c:pt>
                <c:pt idx="9">
                  <c:v>1 to 1.5</c:v>
                </c:pt>
                <c:pt idx="10">
                  <c:v>1.5 to 2</c:v>
                </c:pt>
                <c:pt idx="11">
                  <c:v>2 to 2.5</c:v>
                </c:pt>
                <c:pt idx="12">
                  <c:v>2.5 to 3</c:v>
                </c:pt>
                <c:pt idx="13">
                  <c:v>&gt;3</c:v>
                </c:pt>
              </c:strCache>
            </c:strRef>
          </c:cat>
          <c:val>
            <c:numRef>
              <c:f>'Figure 1.1.1'!$F$2:$F$15</c:f>
              <c:numCache>
                <c:formatCode>General</c:formatCode>
                <c:ptCount val="14"/>
                <c:pt idx="0">
                  <c:v>1</c:v>
                </c:pt>
                <c:pt idx="1">
                  <c:v>0</c:v>
                </c:pt>
                <c:pt idx="2">
                  <c:v>1</c:v>
                </c:pt>
                <c:pt idx="3">
                  <c:v>1</c:v>
                </c:pt>
                <c:pt idx="4">
                  <c:v>6</c:v>
                </c:pt>
                <c:pt idx="5">
                  <c:v>12</c:v>
                </c:pt>
                <c:pt idx="6">
                  <c:v>24</c:v>
                </c:pt>
                <c:pt idx="7">
                  <c:v>13</c:v>
                </c:pt>
                <c:pt idx="8">
                  <c:v>0</c:v>
                </c:pt>
                <c:pt idx="9">
                  <c:v>0</c:v>
                </c:pt>
                <c:pt idx="10">
                  <c:v>0</c:v>
                </c:pt>
                <c:pt idx="11">
                  <c:v>0</c:v>
                </c:pt>
                <c:pt idx="12">
                  <c:v>0</c:v>
                </c:pt>
                <c:pt idx="13">
                  <c:v>0</c:v>
                </c:pt>
              </c:numCache>
            </c:numRef>
          </c:val>
          <c:extLst>
            <c:ext xmlns:c16="http://schemas.microsoft.com/office/drawing/2014/chart" uri="{C3380CC4-5D6E-409C-BE32-E72D297353CC}">
              <c16:uniqueId val="{00000000-9D57-4336-B8E8-F8D493E9CA0D}"/>
            </c:ext>
          </c:extLst>
        </c:ser>
        <c:ser>
          <c:idx val="1"/>
          <c:order val="1"/>
          <c:tx>
            <c:v>Scenarios based on empirical studies</c:v>
          </c:tx>
          <c:spPr>
            <a:solidFill>
              <a:srgbClr val="F2A900"/>
            </a:solidFill>
            <a:ln>
              <a:noFill/>
            </a:ln>
            <a:effectLst/>
          </c:spPr>
          <c:invertIfNegative val="0"/>
          <c:cat>
            <c:strRef>
              <c:f>'Figure 1.1.1'!$E$2:$E$15</c:f>
              <c:strCache>
                <c:ptCount val="14"/>
                <c:pt idx="0">
                  <c:v> &lt;–3</c:v>
                </c:pt>
                <c:pt idx="1">
                  <c:v> –3 to –2.5</c:v>
                </c:pt>
                <c:pt idx="2">
                  <c:v> –2.5 to –2</c:v>
                </c:pt>
                <c:pt idx="3">
                  <c:v> –2 to –1.5</c:v>
                </c:pt>
                <c:pt idx="4">
                  <c:v> –1.5 to –1</c:v>
                </c:pt>
                <c:pt idx="5">
                  <c:v> –1 to –0.5</c:v>
                </c:pt>
                <c:pt idx="6">
                  <c:v> –0.5 to 0</c:v>
                </c:pt>
                <c:pt idx="7">
                  <c:v>0 to 0.5</c:v>
                </c:pt>
                <c:pt idx="8">
                  <c:v>0.5 to 1</c:v>
                </c:pt>
                <c:pt idx="9">
                  <c:v>1 to 1.5</c:v>
                </c:pt>
                <c:pt idx="10">
                  <c:v>1.5 to 2</c:v>
                </c:pt>
                <c:pt idx="11">
                  <c:v>2 to 2.5</c:v>
                </c:pt>
                <c:pt idx="12">
                  <c:v>2.5 to 3</c:v>
                </c:pt>
                <c:pt idx="13">
                  <c:v>&gt;3</c:v>
                </c:pt>
              </c:strCache>
            </c:strRef>
          </c:cat>
          <c:val>
            <c:numRef>
              <c:f>'Figure 1.1.1'!$G$2:$G$15</c:f>
              <c:numCache>
                <c:formatCode>General</c:formatCode>
                <c:ptCount val="14"/>
                <c:pt idx="0">
                  <c:v>0</c:v>
                </c:pt>
                <c:pt idx="1">
                  <c:v>0</c:v>
                </c:pt>
                <c:pt idx="2">
                  <c:v>0</c:v>
                </c:pt>
                <c:pt idx="3">
                  <c:v>0</c:v>
                </c:pt>
                <c:pt idx="4">
                  <c:v>0</c:v>
                </c:pt>
                <c:pt idx="5">
                  <c:v>0</c:v>
                </c:pt>
                <c:pt idx="6">
                  <c:v>2</c:v>
                </c:pt>
                <c:pt idx="7">
                  <c:v>5</c:v>
                </c:pt>
                <c:pt idx="8">
                  <c:v>0</c:v>
                </c:pt>
                <c:pt idx="9">
                  <c:v>0</c:v>
                </c:pt>
                <c:pt idx="10">
                  <c:v>0</c:v>
                </c:pt>
                <c:pt idx="11">
                  <c:v>0</c:v>
                </c:pt>
                <c:pt idx="12">
                  <c:v>0</c:v>
                </c:pt>
                <c:pt idx="13">
                  <c:v>0</c:v>
                </c:pt>
              </c:numCache>
            </c:numRef>
          </c:val>
          <c:extLst>
            <c:ext xmlns:c16="http://schemas.microsoft.com/office/drawing/2014/chart" uri="{C3380CC4-5D6E-409C-BE32-E72D297353CC}">
              <c16:uniqueId val="{00000001-9D57-4336-B8E8-F8D493E9CA0D}"/>
            </c:ext>
          </c:extLst>
        </c:ser>
        <c:dLbls>
          <c:showLegendKey val="0"/>
          <c:showVal val="0"/>
          <c:showCatName val="0"/>
          <c:showSerName val="0"/>
          <c:showPercent val="0"/>
          <c:showBubbleSize val="0"/>
        </c:dLbls>
        <c:gapWidth val="9"/>
        <c:overlap val="-27"/>
        <c:axId val="1630470512"/>
        <c:axId val="1630473424"/>
      </c:barChart>
      <c:catAx>
        <c:axId val="1630470512"/>
        <c:scaling>
          <c:orientation val="minMax"/>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HelveticaNeueLT Std" panose="020B0604020202020204"/>
                    <a:ea typeface="+mn-ea"/>
                    <a:cs typeface="+mn-cs"/>
                  </a:defRPr>
                </a:pPr>
                <a:r>
                  <a:rPr lang="en-US"/>
                  <a:t>Impact on GDP (Percent)</a:t>
                </a:r>
              </a:p>
            </c:rich>
          </c:tx>
          <c:layout>
            <c:manualLayout>
              <c:xMode val="edge"/>
              <c:yMode val="edge"/>
              <c:x val="0.31522132250865542"/>
              <c:y val="0.93261763579984047"/>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HelveticaNeueLT Std" panose="020B0604020202020204"/>
                  <a:ea typeface="+mn-ea"/>
                  <a:cs typeface="+mn-cs"/>
                </a:defRPr>
              </a:pPr>
              <a:endParaRPr lang="en-US"/>
            </a:p>
          </c:txPr>
        </c:title>
        <c:numFmt formatCode="General" sourceLinked="1"/>
        <c:majorTickMark val="none"/>
        <c:minorTickMark val="none"/>
        <c:tickLblPos val="nextTo"/>
        <c:spPr>
          <a:noFill/>
          <a:ln w="9525" cap="flat" cmpd="sng" algn="ctr">
            <a:solidFill>
              <a:sysClr val="windowText" lastClr="000000"/>
            </a:solidFill>
            <a:round/>
          </a:ln>
          <a:effectLst/>
        </c:spPr>
        <c:txPr>
          <a:bodyPr rot="-5400000" spcFirstLastPara="1" vertOverflow="ellipsis" wrap="square" anchor="ctr" anchorCtr="1"/>
          <a:lstStyle/>
          <a:p>
            <a:pPr>
              <a:defRPr sz="900" b="0" i="0" u="none" strike="noStrike" kern="1200" baseline="0">
                <a:solidFill>
                  <a:sysClr val="windowText" lastClr="000000"/>
                </a:solidFill>
                <a:latin typeface="HelveticaNeueLT Std" panose="020B0604020202020204"/>
                <a:ea typeface="+mn-ea"/>
                <a:cs typeface="+mn-cs"/>
              </a:defRPr>
            </a:pPr>
            <a:endParaRPr lang="en-US"/>
          </a:p>
        </c:txPr>
        <c:crossAx val="1630473424"/>
        <c:crosses val="autoZero"/>
        <c:auto val="1"/>
        <c:lblAlgn val="ctr"/>
        <c:lblOffset val="100"/>
        <c:noMultiLvlLbl val="0"/>
      </c:catAx>
      <c:valAx>
        <c:axId val="1630473424"/>
        <c:scaling>
          <c:orientation val="minMax"/>
        </c:scaling>
        <c:delete val="0"/>
        <c:axPos val="l"/>
        <c:title>
          <c:tx>
            <c:rich>
              <a:bodyPr rot="-5400000" spcFirstLastPara="1" vertOverflow="ellipsis" vert="horz" wrap="square" anchor="ctr" anchorCtr="1"/>
              <a:lstStyle/>
              <a:p>
                <a:pPr>
                  <a:defRPr sz="1000" b="0" i="0" u="none" strike="noStrike" kern="1200" baseline="0">
                    <a:solidFill>
                      <a:sysClr val="windowText" lastClr="000000"/>
                    </a:solidFill>
                    <a:latin typeface="HelveticaNeueLT Std" panose="020B0604020202020204"/>
                    <a:ea typeface="+mn-ea"/>
                    <a:cs typeface="+mn-cs"/>
                  </a:defRPr>
                </a:pPr>
                <a:r>
                  <a:rPr lang="en-US" sz="1000" b="0" i="0" u="none" strike="noStrike" baseline="0">
                    <a:effectLst/>
                  </a:rPr>
                  <a:t>Number of scenarios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HelveticaNeueLT Std" panose="020B0604020202020204"/>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HelveticaNeueLT Std" panose="020B0604020202020204"/>
                <a:ea typeface="+mn-ea"/>
                <a:cs typeface="+mn-cs"/>
              </a:defRPr>
            </a:pPr>
            <a:endParaRPr lang="en-US"/>
          </a:p>
        </c:txPr>
        <c:crossAx val="1630470512"/>
        <c:crosses val="autoZero"/>
        <c:crossBetween val="between"/>
        <c:majorUnit val="10"/>
      </c:valAx>
      <c:spPr>
        <a:noFill/>
        <a:ln>
          <a:solidFill>
            <a:sysClr val="windowText" lastClr="000000"/>
          </a:solidFill>
        </a:ln>
        <a:effectLst/>
      </c:spPr>
    </c:plotArea>
    <c:legend>
      <c:legendPos val="b"/>
      <c:layout>
        <c:manualLayout>
          <c:xMode val="edge"/>
          <c:yMode val="edge"/>
          <c:x val="0.10675546454926854"/>
          <c:y val="2.9912938669651216E-2"/>
          <c:w val="0.80016086196127734"/>
          <c:h val="0.13984410558043459"/>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HelveticaNeueLT Std" panose="020B0604020202020204"/>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latin typeface="HelveticaNeueLT Std" panose="020B0604020202020204"/>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932097018528075"/>
          <c:y val="7.7647847210588039E-2"/>
          <c:w val="0.82856331119286619"/>
          <c:h val="0.82723651144950683"/>
        </c:manualLayout>
      </c:layout>
      <c:lineChart>
        <c:grouping val="standard"/>
        <c:varyColors val="0"/>
        <c:ser>
          <c:idx val="0"/>
          <c:order val="0"/>
          <c:spPr>
            <a:ln w="44450" cap="rnd">
              <a:solidFill>
                <a:schemeClr val="tx1"/>
              </a:solidFill>
              <a:round/>
            </a:ln>
            <a:effectLst/>
          </c:spPr>
          <c:marker>
            <c:symbol val="none"/>
          </c:marker>
          <c:cat>
            <c:numRef>
              <c:f>'Figure 1.1.2'!$A$2:$A$8</c:f>
              <c:numCache>
                <c:formatCode>General</c:formatCode>
                <c:ptCount val="7"/>
                <c:pt idx="0">
                  <c:v>0</c:v>
                </c:pt>
                <c:pt idx="1">
                  <c:v>1</c:v>
                </c:pt>
                <c:pt idx="2">
                  <c:v>2</c:v>
                </c:pt>
                <c:pt idx="3">
                  <c:v>3</c:v>
                </c:pt>
                <c:pt idx="4">
                  <c:v>4</c:v>
                </c:pt>
                <c:pt idx="5">
                  <c:v>5</c:v>
                </c:pt>
                <c:pt idx="6">
                  <c:v>6</c:v>
                </c:pt>
              </c:numCache>
            </c:numRef>
          </c:cat>
          <c:val>
            <c:numRef>
              <c:f>'Figure 1.1.2'!$B$2:$B$8</c:f>
              <c:numCache>
                <c:formatCode>###.00</c:formatCode>
                <c:ptCount val="7"/>
                <c:pt idx="0">
                  <c:v>0.18823973064677271</c:v>
                </c:pt>
                <c:pt idx="1">
                  <c:v>-0.1114078437326922</c:v>
                </c:pt>
                <c:pt idx="2">
                  <c:v>0.60428191534716857</c:v>
                </c:pt>
                <c:pt idx="3">
                  <c:v>0.61604008676036337</c:v>
                </c:pt>
                <c:pt idx="4">
                  <c:v>1.418634453846515</c:v>
                </c:pt>
                <c:pt idx="5">
                  <c:v>1.09316817531447</c:v>
                </c:pt>
                <c:pt idx="6">
                  <c:v>2.1293858711793239</c:v>
                </c:pt>
              </c:numCache>
            </c:numRef>
          </c:val>
          <c:smooth val="0"/>
          <c:extLst>
            <c:ext xmlns:c16="http://schemas.microsoft.com/office/drawing/2014/chart" uri="{C3380CC4-5D6E-409C-BE32-E72D297353CC}">
              <c16:uniqueId val="{00000000-5C95-48C9-A2DD-F4321FE18747}"/>
            </c:ext>
          </c:extLst>
        </c:ser>
        <c:ser>
          <c:idx val="1"/>
          <c:order val="1"/>
          <c:tx>
            <c:v>One standard deviation</c:v>
          </c:tx>
          <c:spPr>
            <a:ln w="28575" cap="rnd">
              <a:solidFill>
                <a:srgbClr val="FF0000"/>
              </a:solidFill>
              <a:prstDash val="sysDash"/>
              <a:round/>
            </a:ln>
            <a:effectLst/>
          </c:spPr>
          <c:marker>
            <c:symbol val="none"/>
          </c:marker>
          <c:val>
            <c:numRef>
              <c:f>'Figure 1.1.2'!$D$2:$D$8</c:f>
              <c:numCache>
                <c:formatCode>0.000</c:formatCode>
                <c:ptCount val="7"/>
                <c:pt idx="0">
                  <c:v>-0.2675258201759052</c:v>
                </c:pt>
                <c:pt idx="1">
                  <c:v>-1.0211390422409032</c:v>
                </c:pt>
                <c:pt idx="2">
                  <c:v>-0.75681250419413648</c:v>
                </c:pt>
                <c:pt idx="3">
                  <c:v>-0.85637447131011568</c:v>
                </c:pt>
                <c:pt idx="4">
                  <c:v>-0.21862741650390505</c:v>
                </c:pt>
                <c:pt idx="5">
                  <c:v>-0.720071880135283</c:v>
                </c:pt>
                <c:pt idx="6">
                  <c:v>6.5011552752460844E-2</c:v>
                </c:pt>
              </c:numCache>
            </c:numRef>
          </c:val>
          <c:smooth val="0"/>
          <c:extLst>
            <c:ext xmlns:c16="http://schemas.microsoft.com/office/drawing/2014/chart" uri="{C3380CC4-5D6E-409C-BE32-E72D297353CC}">
              <c16:uniqueId val="{00000001-5C95-48C9-A2DD-F4321FE18747}"/>
            </c:ext>
          </c:extLst>
        </c:ser>
        <c:ser>
          <c:idx val="2"/>
          <c:order val="2"/>
          <c:spPr>
            <a:ln w="28575" cap="rnd">
              <a:solidFill>
                <a:srgbClr val="FF0000"/>
              </a:solidFill>
              <a:prstDash val="sysDash"/>
              <a:round/>
            </a:ln>
            <a:effectLst/>
          </c:spPr>
          <c:marker>
            <c:symbol val="none"/>
          </c:marker>
          <c:val>
            <c:numRef>
              <c:f>'Figure 1.1.2'!$E$2:$E$8</c:f>
              <c:numCache>
                <c:formatCode>0.000</c:formatCode>
                <c:ptCount val="7"/>
                <c:pt idx="0">
                  <c:v>0.64400528146945057</c:v>
                </c:pt>
                <c:pt idx="1">
                  <c:v>0.79832335477551886</c:v>
                </c:pt>
                <c:pt idx="2">
                  <c:v>1.9653763348884736</c:v>
                </c:pt>
                <c:pt idx="3">
                  <c:v>2.0884546448308425</c:v>
                </c:pt>
                <c:pt idx="4">
                  <c:v>3.0558963241969348</c:v>
                </c:pt>
                <c:pt idx="5">
                  <c:v>2.9064082307642227</c:v>
                </c:pt>
                <c:pt idx="6">
                  <c:v>4.1937601896061869</c:v>
                </c:pt>
              </c:numCache>
            </c:numRef>
          </c:val>
          <c:smooth val="0"/>
          <c:extLst>
            <c:ext xmlns:c16="http://schemas.microsoft.com/office/drawing/2014/chart" uri="{C3380CC4-5D6E-409C-BE32-E72D297353CC}">
              <c16:uniqueId val="{00000002-5C95-48C9-A2DD-F4321FE18747}"/>
            </c:ext>
          </c:extLst>
        </c:ser>
        <c:ser>
          <c:idx val="3"/>
          <c:order val="3"/>
          <c:tx>
            <c:v>90th percentile</c:v>
          </c:tx>
          <c:spPr>
            <a:ln w="28575" cap="rnd">
              <a:solidFill>
                <a:schemeClr val="accent5"/>
              </a:solidFill>
              <a:prstDash val="sysDash"/>
              <a:round/>
            </a:ln>
            <a:effectLst/>
          </c:spPr>
          <c:marker>
            <c:symbol val="none"/>
          </c:marker>
          <c:val>
            <c:numRef>
              <c:f>'Figure 1.1.2'!$F$2:$F$8</c:f>
              <c:numCache>
                <c:formatCode>0.000</c:formatCode>
                <c:ptCount val="7"/>
                <c:pt idx="0">
                  <c:v>-0.57744639473532611</c:v>
                </c:pt>
                <c:pt idx="1">
                  <c:v>-1.6397562572264868</c:v>
                </c:pt>
                <c:pt idx="2">
                  <c:v>-1.682356709482224</c:v>
                </c:pt>
                <c:pt idx="3">
                  <c:v>-1.8576163707980413</c:v>
                </c:pt>
                <c:pt idx="4">
                  <c:v>-1.3319654883421905</c:v>
                </c:pt>
                <c:pt idx="5">
                  <c:v>-1.9530751178411148</c:v>
                </c:pt>
                <c:pt idx="6">
                  <c:v>-1.3387629837778059</c:v>
                </c:pt>
              </c:numCache>
            </c:numRef>
          </c:val>
          <c:smooth val="0"/>
          <c:extLst>
            <c:ext xmlns:c16="http://schemas.microsoft.com/office/drawing/2014/chart" uri="{C3380CC4-5D6E-409C-BE32-E72D297353CC}">
              <c16:uniqueId val="{00000003-5C95-48C9-A2DD-F4321FE18747}"/>
            </c:ext>
          </c:extLst>
        </c:ser>
        <c:ser>
          <c:idx val="4"/>
          <c:order val="4"/>
          <c:spPr>
            <a:ln w="28575" cap="rnd">
              <a:solidFill>
                <a:schemeClr val="accent5"/>
              </a:solidFill>
              <a:prstDash val="sysDash"/>
              <a:round/>
            </a:ln>
            <a:effectLst/>
          </c:spPr>
          <c:marker>
            <c:symbol val="none"/>
          </c:marker>
          <c:val>
            <c:numRef>
              <c:f>'Figure 1.1.2'!$G$2:$G$8</c:f>
              <c:numCache>
                <c:formatCode>0.000</c:formatCode>
                <c:ptCount val="7"/>
                <c:pt idx="0">
                  <c:v>0.95392585602887148</c:v>
                </c:pt>
                <c:pt idx="1">
                  <c:v>1.4169405697611024</c:v>
                </c:pt>
                <c:pt idx="2">
                  <c:v>2.8909205401765612</c:v>
                </c:pt>
                <c:pt idx="3">
                  <c:v>3.0896965443187678</c:v>
                </c:pt>
                <c:pt idx="4">
                  <c:v>4.1692343960352201</c:v>
                </c:pt>
                <c:pt idx="5">
                  <c:v>4.1394114684700547</c:v>
                </c:pt>
                <c:pt idx="6">
                  <c:v>5.5975347261364536</c:v>
                </c:pt>
              </c:numCache>
            </c:numRef>
          </c:val>
          <c:smooth val="0"/>
          <c:extLst>
            <c:ext xmlns:c16="http://schemas.microsoft.com/office/drawing/2014/chart" uri="{C3380CC4-5D6E-409C-BE32-E72D297353CC}">
              <c16:uniqueId val="{00000004-5C95-48C9-A2DD-F4321FE18747}"/>
            </c:ext>
          </c:extLst>
        </c:ser>
        <c:dLbls>
          <c:showLegendKey val="0"/>
          <c:showVal val="0"/>
          <c:showCatName val="0"/>
          <c:showSerName val="0"/>
          <c:showPercent val="0"/>
          <c:showBubbleSize val="0"/>
        </c:dLbls>
        <c:smooth val="0"/>
        <c:axId val="695613007"/>
        <c:axId val="695610511"/>
      </c:lineChart>
      <c:catAx>
        <c:axId val="695613007"/>
        <c:scaling>
          <c:orientation val="minMax"/>
        </c:scaling>
        <c:delete val="0"/>
        <c:axPos val="b"/>
        <c:title>
          <c:tx>
            <c:rich>
              <a:bodyPr rot="0" spcFirstLastPara="1" vertOverflow="ellipsis" vert="horz" wrap="square" anchor="ctr" anchorCtr="1"/>
              <a:lstStyle/>
              <a:p>
                <a:pPr>
                  <a:defRPr sz="1200" b="0" i="0" u="none" strike="noStrike" kern="1200" baseline="0">
                    <a:solidFill>
                      <a:schemeClr val="tx1"/>
                    </a:solidFill>
                    <a:latin typeface="Segoe UI" panose="020B0502040204020203" pitchFamily="34" charset="0"/>
                    <a:ea typeface="+mn-ea"/>
                    <a:cs typeface="Segoe UI" panose="020B0502040204020203" pitchFamily="34" charset="0"/>
                  </a:defRPr>
                </a:pPr>
                <a:r>
                  <a:rPr lang="en-US" b="0"/>
                  <a:t>Years after introduction</a:t>
                </a:r>
              </a:p>
            </c:rich>
          </c:tx>
          <c:layout>
            <c:manualLayout>
              <c:xMode val="edge"/>
              <c:yMode val="edge"/>
              <c:x val="0.41575995737962923"/>
              <c:y val="0.84847384018322103"/>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Segoe UI" panose="020B0502040204020203" pitchFamily="34" charset="0"/>
                  <a:ea typeface="+mn-ea"/>
                  <a:cs typeface="Segoe UI" panose="020B0502040204020203" pitchFamily="34" charset="0"/>
                </a:defRPr>
              </a:pPr>
              <a:endParaRPr lang="en-US"/>
            </a:p>
          </c:txPr>
        </c:title>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Segoe UI" panose="020B0502040204020203" pitchFamily="34" charset="0"/>
                <a:ea typeface="+mn-ea"/>
                <a:cs typeface="Segoe UI" panose="020B0502040204020203" pitchFamily="34" charset="0"/>
              </a:defRPr>
            </a:pPr>
            <a:endParaRPr lang="en-US"/>
          </a:p>
        </c:txPr>
        <c:crossAx val="695610511"/>
        <c:crosses val="autoZero"/>
        <c:auto val="1"/>
        <c:lblAlgn val="ctr"/>
        <c:lblOffset val="100"/>
        <c:noMultiLvlLbl val="0"/>
      </c:catAx>
      <c:valAx>
        <c:axId val="695610511"/>
        <c:scaling>
          <c:orientation val="minMax"/>
          <c:max val="6"/>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Segoe UI" panose="020B0502040204020203" pitchFamily="34" charset="0"/>
                <a:ea typeface="+mn-ea"/>
                <a:cs typeface="Segoe UI" panose="020B0502040204020203" pitchFamily="34" charset="0"/>
              </a:defRPr>
            </a:pPr>
            <a:endParaRPr lang="en-US"/>
          </a:p>
        </c:txPr>
        <c:crossAx val="695613007"/>
        <c:crosses val="autoZero"/>
        <c:crossBetween val="between"/>
      </c:valAx>
      <c:spPr>
        <a:noFill/>
        <a:ln>
          <a:noFill/>
        </a:ln>
        <a:effectLst/>
      </c:spPr>
    </c:plotArea>
    <c:legend>
      <c:legendPos val="b"/>
      <c:legendEntry>
        <c:idx val="0"/>
        <c:delete val="1"/>
      </c:legendEntry>
      <c:legendEntry>
        <c:idx val="2"/>
        <c:delete val="1"/>
      </c:legendEntry>
      <c:legendEntry>
        <c:idx val="4"/>
        <c:delete val="1"/>
      </c:legendEntry>
      <c:layout>
        <c:manualLayout>
          <c:xMode val="edge"/>
          <c:yMode val="edge"/>
          <c:x val="7.5597393901181351E-2"/>
          <c:y val="5.5740639293516643E-2"/>
          <c:w val="0.58558573035513417"/>
          <c:h val="0.133170528872491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Segoe UI" panose="020B0502040204020203" pitchFamily="34" charset="0"/>
              <a:ea typeface="+mn-ea"/>
              <a:cs typeface="Segoe UI" panose="020B0502040204020203"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solidFill>
            <a:schemeClr val="tx1"/>
          </a:solidFill>
          <a:latin typeface="Segoe UI" panose="020B0502040204020203" pitchFamily="34" charset="0"/>
          <a:cs typeface="Segoe UI" panose="020B0502040204020203" pitchFamily="34" charset="0"/>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138834208223972"/>
          <c:y val="5.3344963616074936E-2"/>
          <c:w val="0.7628565179352581"/>
          <c:h val="0.77893497848851367"/>
        </c:manualLayout>
      </c:layout>
      <c:scatterChart>
        <c:scatterStyle val="line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dLbls>
            <c:dLbl>
              <c:idx val="0"/>
              <c:layout>
                <c:manualLayout>
                  <c:x val="-2.777777777777788E-2"/>
                  <c:y val="6.185567010309282E-2"/>
                </c:manualLayout>
              </c:layout>
              <c:tx>
                <c:rich>
                  <a:bodyPr/>
                  <a:lstStyle/>
                  <a:p>
                    <a:fld id="{716A7277-72C8-43A4-87E7-84F97A303247}"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473B-476C-B8A5-F3D3810C10A6}"/>
                </c:ext>
              </c:extLst>
            </c:dLbl>
            <c:dLbl>
              <c:idx val="1"/>
              <c:tx>
                <c:rich>
                  <a:bodyPr/>
                  <a:lstStyle/>
                  <a:p>
                    <a:fld id="{149C5DB1-FBA3-4D91-8758-ACF2E7DC6092}"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473B-476C-B8A5-F3D3810C10A6}"/>
                </c:ext>
              </c:extLst>
            </c:dLbl>
            <c:dLbl>
              <c:idx val="2"/>
              <c:tx>
                <c:rich>
                  <a:bodyPr/>
                  <a:lstStyle/>
                  <a:p>
                    <a:fld id="{487189D2-A747-4FFC-A0B5-99FC31F1CB69}"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473B-476C-B8A5-F3D3810C10A6}"/>
                </c:ext>
              </c:extLst>
            </c:dLbl>
            <c:dLbl>
              <c:idx val="3"/>
              <c:tx>
                <c:rich>
                  <a:bodyPr/>
                  <a:lstStyle/>
                  <a:p>
                    <a:fld id="{97F20F5F-9E9E-4DE4-ADCF-191608FA1BB2}"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473B-476C-B8A5-F3D3810C10A6}"/>
                </c:ext>
              </c:extLst>
            </c:dLbl>
            <c:dLbl>
              <c:idx val="4"/>
              <c:layout>
                <c:manualLayout>
                  <c:x val="-8.3333333333333332E-3"/>
                  <c:y val="-6.5979381443298971E-2"/>
                </c:manualLayout>
              </c:layout>
              <c:tx>
                <c:rich>
                  <a:bodyPr/>
                  <a:lstStyle/>
                  <a:p>
                    <a:fld id="{41D6B8D1-742E-4918-ABC4-8AA88225871A}"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473B-476C-B8A5-F3D3810C10A6}"/>
                </c:ext>
              </c:extLst>
            </c:dLbl>
            <c:dLbl>
              <c:idx val="5"/>
              <c:layout>
                <c:manualLayout>
                  <c:x val="-2.7777777777778798E-3"/>
                  <c:y val="7.0103092783505072E-2"/>
                </c:manualLayout>
              </c:layout>
              <c:tx>
                <c:rich>
                  <a:bodyPr/>
                  <a:lstStyle/>
                  <a:p>
                    <a:fld id="{C39DC10C-EACA-44E0-88AA-2094FDCFF389}"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473B-476C-B8A5-F3D3810C10A6}"/>
                </c:ext>
              </c:extLst>
            </c:dLbl>
            <c:dLbl>
              <c:idx val="6"/>
              <c:layout>
                <c:manualLayout>
                  <c:x val="-1.0185067526415994E-16"/>
                  <c:y val="4.948453608247419E-2"/>
                </c:manualLayout>
              </c:layout>
              <c:tx>
                <c:rich>
                  <a:bodyPr/>
                  <a:lstStyle/>
                  <a:p>
                    <a:fld id="{7C4148F0-73CC-4873-958A-347131F66021}"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473B-476C-B8A5-F3D3810C10A6}"/>
                </c:ext>
              </c:extLst>
            </c:dLbl>
            <c:dLbl>
              <c:idx val="7"/>
              <c:tx>
                <c:rich>
                  <a:bodyPr/>
                  <a:lstStyle/>
                  <a:p>
                    <a:fld id="{7EBCA1EB-D294-467A-A012-795DB17D2A6C}"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473B-476C-B8A5-F3D3810C10A6}"/>
                </c:ext>
              </c:extLst>
            </c:dLbl>
            <c:dLbl>
              <c:idx val="8"/>
              <c:tx>
                <c:rich>
                  <a:bodyPr/>
                  <a:lstStyle/>
                  <a:p>
                    <a:fld id="{8D397260-7F46-4193-870C-6062CE66F472}"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473B-476C-B8A5-F3D3810C10A6}"/>
                </c:ext>
              </c:extLst>
            </c:dLbl>
            <c:dLbl>
              <c:idx val="9"/>
              <c:tx>
                <c:rich>
                  <a:bodyPr/>
                  <a:lstStyle/>
                  <a:p>
                    <a:fld id="{E2614C12-6C85-46A7-A020-83FFCDEE4ADE}"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473B-476C-B8A5-F3D3810C10A6}"/>
                </c:ext>
              </c:extLst>
            </c:dLbl>
            <c:dLbl>
              <c:idx val="10"/>
              <c:layout>
                <c:manualLayout>
                  <c:x val="5.5555555555555558E-3"/>
                  <c:y val="3.8561931255598966E-2"/>
                </c:manualLayout>
              </c:layout>
              <c:tx>
                <c:rich>
                  <a:bodyPr/>
                  <a:lstStyle/>
                  <a:p>
                    <a:fld id="{49105A14-BB10-4505-ABAA-359E9EBAAD09}"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473B-476C-B8A5-F3D3810C10A6}"/>
                </c:ext>
              </c:extLst>
            </c:dLbl>
            <c:dLbl>
              <c:idx val="11"/>
              <c:tx>
                <c:rich>
                  <a:bodyPr/>
                  <a:lstStyle/>
                  <a:p>
                    <a:fld id="{3AEA1C90-EC6E-4ACF-93F6-41140BD77313}"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473B-476C-B8A5-F3D3810C10A6}"/>
                </c:ext>
              </c:extLst>
            </c:dLbl>
            <c:dLbl>
              <c:idx val="12"/>
              <c:tx>
                <c:rich>
                  <a:bodyPr/>
                  <a:lstStyle/>
                  <a:p>
                    <a:fld id="{6516D9A4-3DAE-4190-A26A-57A0D14C73AD}"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473B-476C-B8A5-F3D3810C10A6}"/>
                </c:ext>
              </c:extLst>
            </c:dLbl>
            <c:dLbl>
              <c:idx val="13"/>
              <c:tx>
                <c:rich>
                  <a:bodyPr/>
                  <a:lstStyle/>
                  <a:p>
                    <a:fld id="{E6D06C8D-8FC1-492C-97B7-A6E1D1E5255A}"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473B-476C-B8A5-F3D3810C10A6}"/>
                </c:ext>
              </c:extLst>
            </c:dLbl>
            <c:dLbl>
              <c:idx val="14"/>
              <c:tx>
                <c:rich>
                  <a:bodyPr/>
                  <a:lstStyle/>
                  <a:p>
                    <a:fld id="{89D3BA17-FBB9-4854-91C5-41F6EC22E271}"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473B-476C-B8A5-F3D3810C10A6}"/>
                </c:ext>
              </c:extLst>
            </c:dLbl>
            <c:dLbl>
              <c:idx val="15"/>
              <c:layout>
                <c:manualLayout>
                  <c:x val="-5.5555555555556572E-3"/>
                  <c:y val="3.711340206185567E-2"/>
                </c:manualLayout>
              </c:layout>
              <c:tx>
                <c:rich>
                  <a:bodyPr/>
                  <a:lstStyle/>
                  <a:p>
                    <a:fld id="{32F4D3CB-7D5F-4B31-B7A4-AB44E865FA1F}"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473B-476C-B8A5-F3D3810C10A6}"/>
                </c:ext>
              </c:extLst>
            </c:dLbl>
            <c:dLbl>
              <c:idx val="16"/>
              <c:tx>
                <c:rich>
                  <a:bodyPr/>
                  <a:lstStyle/>
                  <a:p>
                    <a:fld id="{434339E4-9FD0-4881-BAEC-253DCBC13BAA}"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473B-476C-B8A5-F3D3810C10A6}"/>
                </c:ext>
              </c:extLst>
            </c:dLbl>
            <c:dLbl>
              <c:idx val="17"/>
              <c:layout>
                <c:manualLayout>
                  <c:x val="0"/>
                  <c:y val="-4.536082474226804E-2"/>
                </c:manualLayout>
              </c:layout>
              <c:tx>
                <c:rich>
                  <a:bodyPr/>
                  <a:lstStyle/>
                  <a:p>
                    <a:fld id="{B6AB4849-21C0-4B22-94AE-B2FFA2B029CB}"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473B-476C-B8A5-F3D3810C10A6}"/>
                </c:ext>
              </c:extLst>
            </c:dLbl>
            <c:dLbl>
              <c:idx val="18"/>
              <c:tx>
                <c:rich>
                  <a:bodyPr/>
                  <a:lstStyle/>
                  <a:p>
                    <a:fld id="{513F1695-3CBF-4335-8ABD-4CC187CA790E}"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473B-476C-B8A5-F3D3810C10A6}"/>
                </c:ext>
              </c:extLst>
            </c:dLbl>
            <c:dLbl>
              <c:idx val="19"/>
              <c:layout>
                <c:manualLayout>
                  <c:x val="7.6388888888888826E-2"/>
                  <c:y val="5.1896207584830267E-2"/>
                </c:manualLayout>
              </c:layout>
              <c:tx>
                <c:rich>
                  <a:bodyPr/>
                  <a:lstStyle/>
                  <a:p>
                    <a:fld id="{BFCE6285-6071-466E-B868-50242B948157}"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473B-476C-B8A5-F3D3810C10A6}"/>
                </c:ext>
              </c:extLst>
            </c:dLbl>
            <c:dLbl>
              <c:idx val="20"/>
              <c:layout>
                <c:manualLayout>
                  <c:x val="2.7777777777777779E-3"/>
                  <c:y val="-5.7731958762886601E-2"/>
                </c:manualLayout>
              </c:layout>
              <c:tx>
                <c:rich>
                  <a:bodyPr/>
                  <a:lstStyle/>
                  <a:p>
                    <a:fld id="{D5C19836-CEA4-4CD4-B446-55FEBFD2DC71}"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473B-476C-B8A5-F3D3810C10A6}"/>
                </c:ext>
              </c:extLst>
            </c:dLbl>
            <c:dLbl>
              <c:idx val="21"/>
              <c:layout>
                <c:manualLayout>
                  <c:x val="6.5972222222222224E-2"/>
                  <c:y val="0"/>
                </c:manualLayout>
              </c:layout>
              <c:tx>
                <c:rich>
                  <a:bodyPr/>
                  <a:lstStyle/>
                  <a:p>
                    <a:fld id="{33973C04-15DC-41F4-8FAB-0F13DE8D3C19}"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473B-476C-B8A5-F3D3810C10A6}"/>
                </c:ext>
              </c:extLst>
            </c:dLbl>
            <c:dLbl>
              <c:idx val="22"/>
              <c:layout>
                <c:manualLayout>
                  <c:x val="5.2777777777777778E-2"/>
                  <c:y val="8.2474226804123713E-3"/>
                </c:manualLayout>
              </c:layout>
              <c:tx>
                <c:rich>
                  <a:bodyPr/>
                  <a:lstStyle/>
                  <a:p>
                    <a:fld id="{F63EE341-DED5-4F90-B398-7EF9CDBA6D48}"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473B-476C-B8A5-F3D3810C10A6}"/>
                </c:ext>
              </c:extLst>
            </c:dLbl>
            <c:dLbl>
              <c:idx val="23"/>
              <c:layout>
                <c:manualLayout>
                  <c:x val="8.3333333333333329E-2"/>
                  <c:y val="3.9920159680638723E-2"/>
                </c:manualLayout>
              </c:layout>
              <c:tx>
                <c:rich>
                  <a:bodyPr/>
                  <a:lstStyle/>
                  <a:p>
                    <a:fld id="{89B782D2-5D8C-454B-8F13-DC5568B9638E}"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7-473B-476C-B8A5-F3D3810C10A6}"/>
                </c:ext>
              </c:extLst>
            </c:dLbl>
            <c:dLbl>
              <c:idx val="24"/>
              <c:tx>
                <c:rich>
                  <a:bodyPr/>
                  <a:lstStyle/>
                  <a:p>
                    <a:fld id="{42F8D2F7-735F-423C-A254-97249BB6DAD8}"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8-473B-476C-B8A5-F3D3810C10A6}"/>
                </c:ext>
              </c:extLst>
            </c:dLbl>
            <c:dLbl>
              <c:idx val="25"/>
              <c:layout>
                <c:manualLayout>
                  <c:x val="-8.611111111111111E-2"/>
                  <c:y val="-2.8865979381443373E-2"/>
                </c:manualLayout>
              </c:layout>
              <c:tx>
                <c:rich>
                  <a:bodyPr/>
                  <a:lstStyle/>
                  <a:p>
                    <a:fld id="{0E9DC55C-7310-4351-9C65-821A070EB93F}"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9-473B-476C-B8A5-F3D3810C10A6}"/>
                </c:ext>
              </c:extLst>
            </c:dLbl>
            <c:dLbl>
              <c:idx val="26"/>
              <c:layout>
                <c:manualLayout>
                  <c:x val="-0.11111111111111115"/>
                  <c:y val="-3.9920159680638723E-2"/>
                </c:manualLayout>
              </c:layout>
              <c:tx>
                <c:rich>
                  <a:bodyPr/>
                  <a:lstStyle/>
                  <a:p>
                    <a:fld id="{EEF566CD-DACF-47A2-BBE9-6B6E2CC30107}"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A-473B-476C-B8A5-F3D3810C10A6}"/>
                </c:ext>
              </c:extLst>
            </c:dLbl>
            <c:dLbl>
              <c:idx val="27"/>
              <c:layout>
                <c:manualLayout>
                  <c:x val="-1.9444444444444445E-2"/>
                  <c:y val="4.1237113402061702E-2"/>
                </c:manualLayout>
              </c:layout>
              <c:tx>
                <c:rich>
                  <a:bodyPr/>
                  <a:lstStyle/>
                  <a:p>
                    <a:fld id="{94F79B03-6E98-4D28-947F-E54621F81F07}"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B-473B-476C-B8A5-F3D3810C10A6}"/>
                </c:ext>
              </c:extLst>
            </c:dLbl>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HelveticaNeueLT Std"/>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'Figure 1.2.1'!$D$3:$D$30</c:f>
              <c:numCache>
                <c:formatCode>General</c:formatCode>
                <c:ptCount val="28"/>
                <c:pt idx="0">
                  <c:v>93.943470018244184</c:v>
                </c:pt>
                <c:pt idx="1">
                  <c:v>93.428463613762531</c:v>
                </c:pt>
                <c:pt idx="2">
                  <c:v>92.144666113121673</c:v>
                </c:pt>
                <c:pt idx="3">
                  <c:v>85.715884852599061</c:v>
                </c:pt>
                <c:pt idx="4">
                  <c:v>84.255591216527407</c:v>
                </c:pt>
                <c:pt idx="5">
                  <c:v>81.723312084412385</c:v>
                </c:pt>
                <c:pt idx="6">
                  <c:v>78.520812463217766</c:v>
                </c:pt>
                <c:pt idx="7">
                  <c:v>68.432086529110251</c:v>
                </c:pt>
                <c:pt idx="8">
                  <c:v>66.227563532016291</c:v>
                </c:pt>
                <c:pt idx="9">
                  <c:v>66.012687303402501</c:v>
                </c:pt>
                <c:pt idx="10">
                  <c:v>63.920561110964222</c:v>
                </c:pt>
                <c:pt idx="11">
                  <c:v>60.477550664305312</c:v>
                </c:pt>
                <c:pt idx="12">
                  <c:v>57.366538512193387</c:v>
                </c:pt>
                <c:pt idx="13">
                  <c:v>56.980969351788538</c:v>
                </c:pt>
                <c:pt idx="14">
                  <c:v>55.544324876623683</c:v>
                </c:pt>
                <c:pt idx="15">
                  <c:v>54.241372141560888</c:v>
                </c:pt>
                <c:pt idx="16">
                  <c:v>43.017334114308511</c:v>
                </c:pt>
                <c:pt idx="17">
                  <c:v>38.970064657615836</c:v>
                </c:pt>
                <c:pt idx="18">
                  <c:v>26.722902006833461</c:v>
                </c:pt>
                <c:pt idx="19">
                  <c:v>17.392129203719524</c:v>
                </c:pt>
                <c:pt idx="20">
                  <c:v>17.339653867363285</c:v>
                </c:pt>
                <c:pt idx="21">
                  <c:v>16.840803875941905</c:v>
                </c:pt>
                <c:pt idx="22">
                  <c:v>16.661087571566306</c:v>
                </c:pt>
                <c:pt idx="23">
                  <c:v>16.625165035490593</c:v>
                </c:pt>
                <c:pt idx="24">
                  <c:v>16.428217287680322</c:v>
                </c:pt>
                <c:pt idx="25">
                  <c:v>13.397781300625114</c:v>
                </c:pt>
                <c:pt idx="26">
                  <c:v>12.986589807082453</c:v>
                </c:pt>
                <c:pt idx="27">
                  <c:v>6.7377355708058309</c:v>
                </c:pt>
              </c:numCache>
            </c:numRef>
          </c:xVal>
          <c:yVal>
            <c:numRef>
              <c:f>'Figure 1.2.1'!$E$3:$E$30</c:f>
              <c:numCache>
                <c:formatCode>General</c:formatCode>
                <c:ptCount val="28"/>
                <c:pt idx="0">
                  <c:v>31.739157797581484</c:v>
                </c:pt>
                <c:pt idx="1">
                  <c:v>38.504176706930799</c:v>
                </c:pt>
                <c:pt idx="2">
                  <c:v>23.096229016897666</c:v>
                </c:pt>
                <c:pt idx="3">
                  <c:v>36.483785375089823</c:v>
                </c:pt>
                <c:pt idx="4">
                  <c:v>38.434962183238234</c:v>
                </c:pt>
                <c:pt idx="5">
                  <c:v>22.285483425380232</c:v>
                </c:pt>
                <c:pt idx="6">
                  <c:v>35.039078335179184</c:v>
                </c:pt>
                <c:pt idx="7">
                  <c:v>41.617936655732173</c:v>
                </c:pt>
                <c:pt idx="8">
                  <c:v>-0.80037790000000009</c:v>
                </c:pt>
                <c:pt idx="9">
                  <c:v>22.0193141902697</c:v>
                </c:pt>
                <c:pt idx="10">
                  <c:v>9.0195212569068222</c:v>
                </c:pt>
                <c:pt idx="11">
                  <c:v>34.677795850592616</c:v>
                </c:pt>
                <c:pt idx="12">
                  <c:v>28.128665550896908</c:v>
                </c:pt>
                <c:pt idx="13">
                  <c:v>19.141436366526431</c:v>
                </c:pt>
                <c:pt idx="14">
                  <c:v>11.181342249084798</c:v>
                </c:pt>
                <c:pt idx="15">
                  <c:v>18.769441114368323</c:v>
                </c:pt>
                <c:pt idx="16">
                  <c:v>18.094909704189572</c:v>
                </c:pt>
                <c:pt idx="17">
                  <c:v>18.693624340592496</c:v>
                </c:pt>
                <c:pt idx="18">
                  <c:v>12.676170514561086</c:v>
                </c:pt>
                <c:pt idx="19">
                  <c:v>3.5079515999999997</c:v>
                </c:pt>
                <c:pt idx="20">
                  <c:v>14.368439661465354</c:v>
                </c:pt>
                <c:pt idx="21">
                  <c:v>4.1555423999999999</c:v>
                </c:pt>
                <c:pt idx="22">
                  <c:v>8.673416596084591</c:v>
                </c:pt>
                <c:pt idx="23">
                  <c:v>-0.59503329999999999</c:v>
                </c:pt>
                <c:pt idx="24">
                  <c:v>-1.0777485</c:v>
                </c:pt>
                <c:pt idx="25">
                  <c:v>10.020837352264225</c:v>
                </c:pt>
                <c:pt idx="26">
                  <c:v>5.3834439526487019</c:v>
                </c:pt>
                <c:pt idx="27">
                  <c:v>5.1388322629093794</c:v>
                </c:pt>
              </c:numCache>
            </c:numRef>
          </c:yVal>
          <c:smooth val="0"/>
          <c:extLst>
            <c:ext xmlns:c15="http://schemas.microsoft.com/office/drawing/2012/chart" uri="{02D57815-91ED-43cb-92C2-25804820EDAC}">
              <c15:datalabelsRange>
                <c15:f>'Figure 1.2.1'!$C$3:$C$30</c15:f>
                <c15:dlblRangeCache>
                  <c:ptCount val="28"/>
                  <c:pt idx="0">
                    <c:v>IRQ</c:v>
                  </c:pt>
                  <c:pt idx="1">
                    <c:v>KWT</c:v>
                  </c:pt>
                  <c:pt idx="2">
                    <c:v>SSD</c:v>
                  </c:pt>
                  <c:pt idx="3">
                    <c:v>BRN</c:v>
                  </c:pt>
                  <c:pt idx="4">
                    <c:v>GNQ</c:v>
                  </c:pt>
                  <c:pt idx="5">
                    <c:v>OMN</c:v>
                  </c:pt>
                  <c:pt idx="6">
                    <c:v>QAT</c:v>
                  </c:pt>
                  <c:pt idx="7">
                    <c:v>COG</c:v>
                  </c:pt>
                  <c:pt idx="8">
                    <c:v>YEM</c:v>
                  </c:pt>
                  <c:pt idx="9">
                    <c:v>SAU</c:v>
                  </c:pt>
                  <c:pt idx="10">
                    <c:v>BHR</c:v>
                  </c:pt>
                  <c:pt idx="11">
                    <c:v>AGO</c:v>
                  </c:pt>
                  <c:pt idx="12">
                    <c:v>ARE</c:v>
                  </c:pt>
                  <c:pt idx="13">
                    <c:v>TCD</c:v>
                  </c:pt>
                  <c:pt idx="14">
                    <c:v>TTO</c:v>
                  </c:pt>
                  <c:pt idx="15">
                    <c:v>DZA</c:v>
                  </c:pt>
                  <c:pt idx="16">
                    <c:v>GAB</c:v>
                  </c:pt>
                  <c:pt idx="17">
                    <c:v>KAZ</c:v>
                  </c:pt>
                  <c:pt idx="18">
                    <c:v>RUS</c:v>
                  </c:pt>
                  <c:pt idx="19">
                    <c:v>ECU</c:v>
                  </c:pt>
                  <c:pt idx="20">
                    <c:v>IRN</c:v>
                  </c:pt>
                  <c:pt idx="21">
                    <c:v>BOL</c:v>
                  </c:pt>
                  <c:pt idx="22">
                    <c:v>NGA</c:v>
                  </c:pt>
                  <c:pt idx="23">
                    <c:v>SDN</c:v>
                  </c:pt>
                  <c:pt idx="24">
                    <c:v>PER</c:v>
                  </c:pt>
                  <c:pt idx="25">
                    <c:v>PNG</c:v>
                  </c:pt>
                  <c:pt idx="26">
                    <c:v>GHA</c:v>
                  </c:pt>
                  <c:pt idx="27">
                    <c:v>COL</c:v>
                  </c:pt>
                </c15:dlblRangeCache>
              </c15:datalabelsRange>
            </c:ext>
            <c:ext xmlns:c16="http://schemas.microsoft.com/office/drawing/2014/chart" uri="{C3380CC4-5D6E-409C-BE32-E72D297353CC}">
              <c16:uniqueId val="{0000001C-473B-476C-B8A5-F3D3810C10A6}"/>
            </c:ext>
          </c:extLst>
        </c:ser>
        <c:dLbls>
          <c:showLegendKey val="0"/>
          <c:showVal val="0"/>
          <c:showCatName val="0"/>
          <c:showSerName val="0"/>
          <c:showPercent val="0"/>
          <c:showBubbleSize val="0"/>
        </c:dLbls>
        <c:axId val="975892527"/>
        <c:axId val="975887119"/>
      </c:scatterChart>
      <c:valAx>
        <c:axId val="975892527"/>
        <c:scaling>
          <c:orientation val="minMax"/>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HelveticaNeueLT Std"/>
                    <a:ea typeface="+mn-ea"/>
                    <a:cs typeface="+mn-cs"/>
                  </a:defRPr>
                </a:pPr>
                <a:r>
                  <a:rPr lang="en-US"/>
                  <a:t>Government commodity revenue (percent of total government revenue, 2022)</a:t>
                </a:r>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HelveticaNeueLT Std"/>
                  <a:ea typeface="+mn-ea"/>
                  <a:cs typeface="+mn-cs"/>
                </a:defRPr>
              </a:pPr>
              <a:endParaRPr lang="en-US"/>
            </a:p>
          </c:txPr>
        </c:title>
        <c:numFmt formatCode="General" sourceLinked="1"/>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HelveticaNeueLT Std"/>
                <a:ea typeface="+mn-ea"/>
                <a:cs typeface="+mn-cs"/>
              </a:defRPr>
            </a:pPr>
            <a:endParaRPr lang="en-US"/>
          </a:p>
        </c:txPr>
        <c:crossAx val="975887119"/>
        <c:crosses val="autoZero"/>
        <c:crossBetween val="midCat"/>
      </c:valAx>
      <c:valAx>
        <c:axId val="975887119"/>
        <c:scaling>
          <c:orientation val="minMax"/>
        </c:scaling>
        <c:delete val="0"/>
        <c:axPos val="l"/>
        <c:title>
          <c:tx>
            <c:rich>
              <a:bodyPr rot="-5400000" spcFirstLastPara="1" vertOverflow="ellipsis" vert="horz" wrap="square" anchor="ctr" anchorCtr="1"/>
              <a:lstStyle/>
              <a:p>
                <a:pPr>
                  <a:defRPr sz="1000" b="0" i="0" u="none" strike="noStrike" kern="1200" baseline="0">
                    <a:solidFill>
                      <a:sysClr val="windowText" lastClr="000000"/>
                    </a:solidFill>
                    <a:latin typeface="HelveticaNeueLT Std"/>
                    <a:ea typeface="+mn-ea"/>
                    <a:cs typeface="+mn-cs"/>
                  </a:defRPr>
                </a:pPr>
                <a:r>
                  <a:rPr lang="en-US"/>
                  <a:t>Net exports of fossil fuels (average percent of GDP, 2017–22)</a:t>
                </a:r>
              </a:p>
            </c:rich>
          </c:tx>
          <c:layout>
            <c:manualLayout>
              <c:xMode val="edge"/>
              <c:yMode val="edge"/>
              <c:x val="2.0349682852143482E-2"/>
              <c:y val="5.0147893189997947E-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HelveticaNeueLT Std"/>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HelveticaNeueLT Std"/>
                <a:ea typeface="+mn-ea"/>
                <a:cs typeface="+mn-cs"/>
              </a:defRPr>
            </a:pPr>
            <a:endParaRPr lang="en-US"/>
          </a:p>
        </c:txPr>
        <c:crossAx val="975892527"/>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latin typeface="HelveticaNeueLT Std"/>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563723137867298E-2"/>
          <c:y val="1.1055558804165361E-2"/>
          <c:w val="0.94179080485789124"/>
          <c:h val="0.84584927715409863"/>
        </c:manualLayout>
      </c:layout>
      <c:barChart>
        <c:barDir val="col"/>
        <c:grouping val="stacked"/>
        <c:varyColors val="0"/>
        <c:ser>
          <c:idx val="2"/>
          <c:order val="0"/>
          <c:tx>
            <c:v>Net-zero scenario (global)</c:v>
          </c:tx>
          <c:spPr>
            <a:solidFill>
              <a:schemeClr val="accent6">
                <a:lumMod val="75000"/>
              </a:schemeClr>
            </a:solidFill>
            <a:ln>
              <a:noFill/>
            </a:ln>
            <a:effectLst/>
          </c:spPr>
          <c:invertIfNegative val="0"/>
          <c:cat>
            <c:multiLvlStrRef>
              <c:f>'Figure 1.2.2'!$C$3:$D$186</c:f>
              <c:multiLvlStrCache>
                <c:ptCount val="82"/>
                <c:lvl>
                  <c:pt idx="0">
                    <c:v>2019</c:v>
                  </c:pt>
                  <c:pt idx="1">
                    <c:v>2026–30</c:v>
                  </c:pt>
                  <c:pt idx="2">
                    <c:v>2036–40</c:v>
                  </c:pt>
                  <c:pt idx="4">
                    <c:v>2019</c:v>
                  </c:pt>
                  <c:pt idx="5">
                    <c:v>2026–30</c:v>
                  </c:pt>
                  <c:pt idx="6">
                    <c:v>2036–40</c:v>
                  </c:pt>
                  <c:pt idx="8">
                    <c:v>2019</c:v>
                  </c:pt>
                  <c:pt idx="9">
                    <c:v>2026–30</c:v>
                  </c:pt>
                  <c:pt idx="10">
                    <c:v>2036–40</c:v>
                  </c:pt>
                  <c:pt idx="12">
                    <c:v>2019</c:v>
                  </c:pt>
                  <c:pt idx="13">
                    <c:v>2026–30</c:v>
                  </c:pt>
                  <c:pt idx="14">
                    <c:v>2036–40</c:v>
                  </c:pt>
                  <c:pt idx="16">
                    <c:v>2019</c:v>
                  </c:pt>
                  <c:pt idx="17">
                    <c:v>2026–30</c:v>
                  </c:pt>
                  <c:pt idx="18">
                    <c:v>2036–40</c:v>
                  </c:pt>
                  <c:pt idx="20">
                    <c:v>2019</c:v>
                  </c:pt>
                  <c:pt idx="21">
                    <c:v>2026–30</c:v>
                  </c:pt>
                  <c:pt idx="22">
                    <c:v>2036–40</c:v>
                  </c:pt>
                  <c:pt idx="24">
                    <c:v>2019</c:v>
                  </c:pt>
                  <c:pt idx="25">
                    <c:v>2026–30</c:v>
                  </c:pt>
                  <c:pt idx="26">
                    <c:v>2036–40</c:v>
                  </c:pt>
                  <c:pt idx="28">
                    <c:v>2019</c:v>
                  </c:pt>
                  <c:pt idx="29">
                    <c:v>2026–30</c:v>
                  </c:pt>
                  <c:pt idx="30">
                    <c:v>2036–40</c:v>
                  </c:pt>
                  <c:pt idx="32">
                    <c:v>2019</c:v>
                  </c:pt>
                  <c:pt idx="33">
                    <c:v>2026–30</c:v>
                  </c:pt>
                  <c:pt idx="34">
                    <c:v>2036–40</c:v>
                  </c:pt>
                  <c:pt idx="36">
                    <c:v>2019</c:v>
                  </c:pt>
                  <c:pt idx="37">
                    <c:v>2026–30</c:v>
                  </c:pt>
                  <c:pt idx="38">
                    <c:v>2036–40</c:v>
                  </c:pt>
                  <c:pt idx="40">
                    <c:v>2019</c:v>
                  </c:pt>
                  <c:pt idx="41">
                    <c:v>2026–30</c:v>
                  </c:pt>
                  <c:pt idx="42">
                    <c:v>2036–40</c:v>
                  </c:pt>
                  <c:pt idx="44">
                    <c:v>2019</c:v>
                  </c:pt>
                  <c:pt idx="45">
                    <c:v>2026–30</c:v>
                  </c:pt>
                  <c:pt idx="46">
                    <c:v>2036–40</c:v>
                  </c:pt>
                  <c:pt idx="48">
                    <c:v>2019</c:v>
                  </c:pt>
                  <c:pt idx="49">
                    <c:v>2026–30</c:v>
                  </c:pt>
                  <c:pt idx="50">
                    <c:v>2036–40</c:v>
                  </c:pt>
                  <c:pt idx="52">
                    <c:v>2019</c:v>
                  </c:pt>
                  <c:pt idx="53">
                    <c:v>2026–30</c:v>
                  </c:pt>
                  <c:pt idx="54">
                    <c:v>2036–40</c:v>
                  </c:pt>
                  <c:pt idx="56">
                    <c:v>2019</c:v>
                  </c:pt>
                  <c:pt idx="57">
                    <c:v>2026–30</c:v>
                  </c:pt>
                  <c:pt idx="58">
                    <c:v>2036–40</c:v>
                  </c:pt>
                  <c:pt idx="60">
                    <c:v>2019</c:v>
                  </c:pt>
                  <c:pt idx="61">
                    <c:v>2026–30</c:v>
                  </c:pt>
                  <c:pt idx="62">
                    <c:v>2036–40</c:v>
                  </c:pt>
                  <c:pt idx="64">
                    <c:v>2019</c:v>
                  </c:pt>
                  <c:pt idx="65">
                    <c:v>2026–30</c:v>
                  </c:pt>
                  <c:pt idx="66">
                    <c:v>2036–40</c:v>
                  </c:pt>
                  <c:pt idx="68">
                    <c:v>2019</c:v>
                  </c:pt>
                  <c:pt idx="69">
                    <c:v>2026–30</c:v>
                  </c:pt>
                  <c:pt idx="70">
                    <c:v>2036–40</c:v>
                  </c:pt>
                  <c:pt idx="72">
                    <c:v>2019</c:v>
                  </c:pt>
                  <c:pt idx="73">
                    <c:v>2026–30</c:v>
                  </c:pt>
                  <c:pt idx="74">
                    <c:v>2036–40</c:v>
                  </c:pt>
                  <c:pt idx="76">
                    <c:v>2019</c:v>
                  </c:pt>
                  <c:pt idx="77">
                    <c:v>2026–30</c:v>
                  </c:pt>
                  <c:pt idx="78">
                    <c:v>2036–40</c:v>
                  </c:pt>
                  <c:pt idx="79">
                    <c:v>2019</c:v>
                  </c:pt>
                  <c:pt idx="80">
                    <c:v>2026–30</c:v>
                  </c:pt>
                  <c:pt idx="81">
                    <c:v>2036–40</c:v>
                  </c:pt>
                </c:lvl>
                <c:lvl>
                  <c:pt idx="0">
                    <c:v>KWT</c:v>
                  </c:pt>
                  <c:pt idx="4">
                    <c:v>IRQ</c:v>
                  </c:pt>
                  <c:pt idx="8">
                    <c:v>LBY</c:v>
                  </c:pt>
                  <c:pt idx="12">
                    <c:v>QAT</c:v>
                  </c:pt>
                  <c:pt idx="16">
                    <c:v>OMN</c:v>
                  </c:pt>
                  <c:pt idx="20">
                    <c:v>BRN</c:v>
                  </c:pt>
                  <c:pt idx="24">
                    <c:v>SAU</c:v>
                  </c:pt>
                  <c:pt idx="28">
                    <c:v>AZE</c:v>
                  </c:pt>
                  <c:pt idx="32">
                    <c:v>COG</c:v>
                  </c:pt>
                  <c:pt idx="36">
                    <c:v>BHR</c:v>
                  </c:pt>
                  <c:pt idx="40">
                    <c:v>AGO</c:v>
                  </c:pt>
                  <c:pt idx="44">
                    <c:v>DZA</c:v>
                  </c:pt>
                  <c:pt idx="48">
                    <c:v>GNQ</c:v>
                  </c:pt>
                  <c:pt idx="52">
                    <c:v>IRN</c:v>
                  </c:pt>
                  <c:pt idx="56">
                    <c:v>TTO</c:v>
                  </c:pt>
                  <c:pt idx="60">
                    <c:v>KAZ</c:v>
                  </c:pt>
                  <c:pt idx="64">
                    <c:v>NOR</c:v>
                  </c:pt>
                  <c:pt idx="68">
                    <c:v>ECU</c:v>
                  </c:pt>
                  <c:pt idx="72">
                    <c:v>GUY</c:v>
                  </c:pt>
                  <c:pt idx="76">
                    <c:v>MOZ</c:v>
                  </c:pt>
                  <c:pt idx="79">
                    <c:v>GAB</c:v>
                  </c:pt>
                </c:lvl>
              </c:multiLvlStrCache>
            </c:multiLvlStrRef>
          </c:cat>
          <c:val>
            <c:numRef>
              <c:f>'Figure 1.2.2'!$E$3:$E$186</c:f>
              <c:numCache>
                <c:formatCode>General</c:formatCode>
                <c:ptCount val="82"/>
                <c:pt idx="1">
                  <c:v>16.178842715187457</c:v>
                </c:pt>
                <c:pt idx="2">
                  <c:v>7.4720531532293535</c:v>
                </c:pt>
                <c:pt idx="5">
                  <c:v>10.556954974282091</c:v>
                </c:pt>
                <c:pt idx="6">
                  <c:v>2.7657086113642877</c:v>
                </c:pt>
                <c:pt idx="9">
                  <c:v>15.794142614047797</c:v>
                </c:pt>
                <c:pt idx="10">
                  <c:v>6.1171640605968642</c:v>
                </c:pt>
                <c:pt idx="13">
                  <c:v>14.82831444331946</c:v>
                </c:pt>
                <c:pt idx="14">
                  <c:v>6.9877523669634707</c:v>
                </c:pt>
                <c:pt idx="17">
                  <c:v>12.0796621998602</c:v>
                </c:pt>
                <c:pt idx="18">
                  <c:v>3.2826044019957674</c:v>
                </c:pt>
                <c:pt idx="21">
                  <c:v>5.8815476162943545</c:v>
                </c:pt>
                <c:pt idx="22">
                  <c:v>2.6653412627564999</c:v>
                </c:pt>
                <c:pt idx="25">
                  <c:v>7.7981011292588391</c:v>
                </c:pt>
                <c:pt idx="26">
                  <c:v>3.2616363127914578</c:v>
                </c:pt>
                <c:pt idx="29">
                  <c:v>3.469465298270328</c:v>
                </c:pt>
                <c:pt idx="30">
                  <c:v>0.69110900426361455</c:v>
                </c:pt>
                <c:pt idx="33">
                  <c:v>4.4141801743247475</c:v>
                </c:pt>
                <c:pt idx="34">
                  <c:v>0.99972234453136899</c:v>
                </c:pt>
                <c:pt idx="37">
                  <c:v>5.157485135328101</c:v>
                </c:pt>
                <c:pt idx="38">
                  <c:v>0.82563755218011303</c:v>
                </c:pt>
                <c:pt idx="41">
                  <c:v>1.7860647782904311</c:v>
                </c:pt>
                <c:pt idx="42">
                  <c:v>0.25007938825438952</c:v>
                </c:pt>
                <c:pt idx="45">
                  <c:v>7.7028428970601013</c:v>
                </c:pt>
                <c:pt idx="46">
                  <c:v>2.6118525579727638</c:v>
                </c:pt>
                <c:pt idx="49">
                  <c:v>3.1673275079907732</c:v>
                </c:pt>
                <c:pt idx="53">
                  <c:v>5.8168460513038065</c:v>
                </c:pt>
                <c:pt idx="54">
                  <c:v>2.5809132113518714</c:v>
                </c:pt>
                <c:pt idx="57">
                  <c:v>4.4374907096992118</c:v>
                </c:pt>
                <c:pt idx="58">
                  <c:v>1.1629491520252657</c:v>
                </c:pt>
                <c:pt idx="61">
                  <c:v>3.1764929900599572</c:v>
                </c:pt>
                <c:pt idx="62">
                  <c:v>0.71159376916680794</c:v>
                </c:pt>
                <c:pt idx="65">
                  <c:v>3.1184125839919052</c:v>
                </c:pt>
                <c:pt idx="66">
                  <c:v>0.88730371046562539</c:v>
                </c:pt>
                <c:pt idx="69">
                  <c:v>2.4207348799264592</c:v>
                </c:pt>
                <c:pt idx="70">
                  <c:v>0.52835540448357465</c:v>
                </c:pt>
                <c:pt idx="73">
                  <c:v>8.5933561334102464</c:v>
                </c:pt>
                <c:pt idx="74">
                  <c:v>0.56840268335175437</c:v>
                </c:pt>
                <c:pt idx="77">
                  <c:v>2.3868671938178077</c:v>
                </c:pt>
                <c:pt idx="78">
                  <c:v>2.6954611299822031</c:v>
                </c:pt>
                <c:pt idx="80">
                  <c:v>1.6625402956228916</c:v>
                </c:pt>
                <c:pt idx="81">
                  <c:v>0.53288186970782359</c:v>
                </c:pt>
              </c:numCache>
            </c:numRef>
          </c:val>
          <c:extLst>
            <c:ext xmlns:c16="http://schemas.microsoft.com/office/drawing/2014/chart" uri="{C3380CC4-5D6E-409C-BE32-E72D297353CC}">
              <c16:uniqueId val="{00000000-0A97-4E20-9A4F-00F755B179E8}"/>
            </c:ext>
          </c:extLst>
        </c:ser>
        <c:ser>
          <c:idx val="3"/>
          <c:order val="1"/>
          <c:tx>
            <c:strRef>
              <c:f>'Figure 1.2.2'!$F$2</c:f>
              <c:strCache>
                <c:ptCount val="1"/>
                <c:pt idx="0">
                  <c:v>Actual fossil fuel revenue </c:v>
                </c:pt>
              </c:strCache>
            </c:strRef>
          </c:tx>
          <c:spPr>
            <a:solidFill>
              <a:schemeClr val="accent4"/>
            </a:solidFill>
            <a:ln>
              <a:noFill/>
            </a:ln>
            <a:effectLst/>
          </c:spPr>
          <c:invertIfNegative val="0"/>
          <c:cat>
            <c:multiLvlStrRef>
              <c:f>'Figure 1.2.2'!$C$3:$D$186</c:f>
              <c:multiLvlStrCache>
                <c:ptCount val="82"/>
                <c:lvl>
                  <c:pt idx="0">
                    <c:v>2019</c:v>
                  </c:pt>
                  <c:pt idx="1">
                    <c:v>2026–30</c:v>
                  </c:pt>
                  <c:pt idx="2">
                    <c:v>2036–40</c:v>
                  </c:pt>
                  <c:pt idx="4">
                    <c:v>2019</c:v>
                  </c:pt>
                  <c:pt idx="5">
                    <c:v>2026–30</c:v>
                  </c:pt>
                  <c:pt idx="6">
                    <c:v>2036–40</c:v>
                  </c:pt>
                  <c:pt idx="8">
                    <c:v>2019</c:v>
                  </c:pt>
                  <c:pt idx="9">
                    <c:v>2026–30</c:v>
                  </c:pt>
                  <c:pt idx="10">
                    <c:v>2036–40</c:v>
                  </c:pt>
                  <c:pt idx="12">
                    <c:v>2019</c:v>
                  </c:pt>
                  <c:pt idx="13">
                    <c:v>2026–30</c:v>
                  </c:pt>
                  <c:pt idx="14">
                    <c:v>2036–40</c:v>
                  </c:pt>
                  <c:pt idx="16">
                    <c:v>2019</c:v>
                  </c:pt>
                  <c:pt idx="17">
                    <c:v>2026–30</c:v>
                  </c:pt>
                  <c:pt idx="18">
                    <c:v>2036–40</c:v>
                  </c:pt>
                  <c:pt idx="20">
                    <c:v>2019</c:v>
                  </c:pt>
                  <c:pt idx="21">
                    <c:v>2026–30</c:v>
                  </c:pt>
                  <c:pt idx="22">
                    <c:v>2036–40</c:v>
                  </c:pt>
                  <c:pt idx="24">
                    <c:v>2019</c:v>
                  </c:pt>
                  <c:pt idx="25">
                    <c:v>2026–30</c:v>
                  </c:pt>
                  <c:pt idx="26">
                    <c:v>2036–40</c:v>
                  </c:pt>
                  <c:pt idx="28">
                    <c:v>2019</c:v>
                  </c:pt>
                  <c:pt idx="29">
                    <c:v>2026–30</c:v>
                  </c:pt>
                  <c:pt idx="30">
                    <c:v>2036–40</c:v>
                  </c:pt>
                  <c:pt idx="32">
                    <c:v>2019</c:v>
                  </c:pt>
                  <c:pt idx="33">
                    <c:v>2026–30</c:v>
                  </c:pt>
                  <c:pt idx="34">
                    <c:v>2036–40</c:v>
                  </c:pt>
                  <c:pt idx="36">
                    <c:v>2019</c:v>
                  </c:pt>
                  <c:pt idx="37">
                    <c:v>2026–30</c:v>
                  </c:pt>
                  <c:pt idx="38">
                    <c:v>2036–40</c:v>
                  </c:pt>
                  <c:pt idx="40">
                    <c:v>2019</c:v>
                  </c:pt>
                  <c:pt idx="41">
                    <c:v>2026–30</c:v>
                  </c:pt>
                  <c:pt idx="42">
                    <c:v>2036–40</c:v>
                  </c:pt>
                  <c:pt idx="44">
                    <c:v>2019</c:v>
                  </c:pt>
                  <c:pt idx="45">
                    <c:v>2026–30</c:v>
                  </c:pt>
                  <c:pt idx="46">
                    <c:v>2036–40</c:v>
                  </c:pt>
                  <c:pt idx="48">
                    <c:v>2019</c:v>
                  </c:pt>
                  <c:pt idx="49">
                    <c:v>2026–30</c:v>
                  </c:pt>
                  <c:pt idx="50">
                    <c:v>2036–40</c:v>
                  </c:pt>
                  <c:pt idx="52">
                    <c:v>2019</c:v>
                  </c:pt>
                  <c:pt idx="53">
                    <c:v>2026–30</c:v>
                  </c:pt>
                  <c:pt idx="54">
                    <c:v>2036–40</c:v>
                  </c:pt>
                  <c:pt idx="56">
                    <c:v>2019</c:v>
                  </c:pt>
                  <c:pt idx="57">
                    <c:v>2026–30</c:v>
                  </c:pt>
                  <c:pt idx="58">
                    <c:v>2036–40</c:v>
                  </c:pt>
                  <c:pt idx="60">
                    <c:v>2019</c:v>
                  </c:pt>
                  <c:pt idx="61">
                    <c:v>2026–30</c:v>
                  </c:pt>
                  <c:pt idx="62">
                    <c:v>2036–40</c:v>
                  </c:pt>
                  <c:pt idx="64">
                    <c:v>2019</c:v>
                  </c:pt>
                  <c:pt idx="65">
                    <c:v>2026–30</c:v>
                  </c:pt>
                  <c:pt idx="66">
                    <c:v>2036–40</c:v>
                  </c:pt>
                  <c:pt idx="68">
                    <c:v>2019</c:v>
                  </c:pt>
                  <c:pt idx="69">
                    <c:v>2026–30</c:v>
                  </c:pt>
                  <c:pt idx="70">
                    <c:v>2036–40</c:v>
                  </c:pt>
                  <c:pt idx="72">
                    <c:v>2019</c:v>
                  </c:pt>
                  <c:pt idx="73">
                    <c:v>2026–30</c:v>
                  </c:pt>
                  <c:pt idx="74">
                    <c:v>2036–40</c:v>
                  </c:pt>
                  <c:pt idx="76">
                    <c:v>2019</c:v>
                  </c:pt>
                  <c:pt idx="77">
                    <c:v>2026–30</c:v>
                  </c:pt>
                  <c:pt idx="78">
                    <c:v>2036–40</c:v>
                  </c:pt>
                  <c:pt idx="79">
                    <c:v>2019</c:v>
                  </c:pt>
                  <c:pt idx="80">
                    <c:v>2026–30</c:v>
                  </c:pt>
                  <c:pt idx="81">
                    <c:v>2036–40</c:v>
                  </c:pt>
                </c:lvl>
                <c:lvl>
                  <c:pt idx="0">
                    <c:v>KWT</c:v>
                  </c:pt>
                  <c:pt idx="4">
                    <c:v>IRQ</c:v>
                  </c:pt>
                  <c:pt idx="8">
                    <c:v>LBY</c:v>
                  </c:pt>
                  <c:pt idx="12">
                    <c:v>QAT</c:v>
                  </c:pt>
                  <c:pt idx="16">
                    <c:v>OMN</c:v>
                  </c:pt>
                  <c:pt idx="20">
                    <c:v>BRN</c:v>
                  </c:pt>
                  <c:pt idx="24">
                    <c:v>SAU</c:v>
                  </c:pt>
                  <c:pt idx="28">
                    <c:v>AZE</c:v>
                  </c:pt>
                  <c:pt idx="32">
                    <c:v>COG</c:v>
                  </c:pt>
                  <c:pt idx="36">
                    <c:v>BHR</c:v>
                  </c:pt>
                  <c:pt idx="40">
                    <c:v>AGO</c:v>
                  </c:pt>
                  <c:pt idx="44">
                    <c:v>DZA</c:v>
                  </c:pt>
                  <c:pt idx="48">
                    <c:v>GNQ</c:v>
                  </c:pt>
                  <c:pt idx="52">
                    <c:v>IRN</c:v>
                  </c:pt>
                  <c:pt idx="56">
                    <c:v>TTO</c:v>
                  </c:pt>
                  <c:pt idx="60">
                    <c:v>KAZ</c:v>
                  </c:pt>
                  <c:pt idx="64">
                    <c:v>NOR</c:v>
                  </c:pt>
                  <c:pt idx="68">
                    <c:v>ECU</c:v>
                  </c:pt>
                  <c:pt idx="72">
                    <c:v>GUY</c:v>
                  </c:pt>
                  <c:pt idx="76">
                    <c:v>MOZ</c:v>
                  </c:pt>
                  <c:pt idx="79">
                    <c:v>GAB</c:v>
                  </c:pt>
                </c:lvl>
              </c:multiLvlStrCache>
            </c:multiLvlStrRef>
          </c:cat>
          <c:val>
            <c:numRef>
              <c:f>'Figure 1.2.2'!$F$3:$F$186</c:f>
              <c:numCache>
                <c:formatCode>General</c:formatCode>
                <c:ptCount val="82"/>
                <c:pt idx="0">
                  <c:v>36.485914166406005</c:v>
                </c:pt>
                <c:pt idx="4">
                  <c:v>29.958011388191274</c:v>
                </c:pt>
                <c:pt idx="8">
                  <c:v>24.656831570103591</c:v>
                </c:pt>
                <c:pt idx="12">
                  <c:v>24.282679115702624</c:v>
                </c:pt>
                <c:pt idx="16">
                  <c:v>23.444366250167921</c:v>
                </c:pt>
                <c:pt idx="20">
                  <c:v>18.581412693050307</c:v>
                </c:pt>
                <c:pt idx="24">
                  <c:v>17.029161871225714</c:v>
                </c:pt>
                <c:pt idx="28">
                  <c:v>15.137924534152782</c:v>
                </c:pt>
                <c:pt idx="32">
                  <c:v>14.032255755391176</c:v>
                </c:pt>
                <c:pt idx="36">
                  <c:v>13.978039331867235</c:v>
                </c:pt>
                <c:pt idx="40">
                  <c:v>12.904229587393479</c:v>
                </c:pt>
                <c:pt idx="44">
                  <c:v>12.719454784613315</c:v>
                </c:pt>
                <c:pt idx="48">
                  <c:v>10.540878515501728</c:v>
                </c:pt>
                <c:pt idx="52">
                  <c:v>8.3950769657018842</c:v>
                </c:pt>
                <c:pt idx="56">
                  <c:v>7.6261985826257792</c:v>
                </c:pt>
                <c:pt idx="60">
                  <c:v>7.5215315071408693</c:v>
                </c:pt>
                <c:pt idx="64">
                  <c:v>6.5664947853825399</c:v>
                </c:pt>
                <c:pt idx="68">
                  <c:v>6.4800975991384204</c:v>
                </c:pt>
                <c:pt idx="72">
                  <c:v>1.4604779507189387</c:v>
                </c:pt>
                <c:pt idx="76">
                  <c:v>0.16880336102085827</c:v>
                </c:pt>
                <c:pt idx="79">
                  <c:v>5.8693891162850722</c:v>
                </c:pt>
              </c:numCache>
            </c:numRef>
          </c:val>
          <c:extLst>
            <c:ext xmlns:c16="http://schemas.microsoft.com/office/drawing/2014/chart" uri="{C3380CC4-5D6E-409C-BE32-E72D297353CC}">
              <c16:uniqueId val="{00000001-0A97-4E20-9A4F-00F755B179E8}"/>
            </c:ext>
          </c:extLst>
        </c:ser>
        <c:dLbls>
          <c:showLegendKey val="0"/>
          <c:showVal val="0"/>
          <c:showCatName val="0"/>
          <c:showSerName val="0"/>
          <c:showPercent val="0"/>
          <c:showBubbleSize val="0"/>
        </c:dLbls>
        <c:gapWidth val="20"/>
        <c:overlap val="100"/>
        <c:axId val="2080122399"/>
        <c:axId val="2080112831"/>
        <c:extLst>
          <c:ext xmlns:c15="http://schemas.microsoft.com/office/drawing/2012/chart" uri="{02D57815-91ED-43cb-92C2-25804820EDAC}">
            <c15:filteredBarSeries>
              <c15:ser>
                <c:idx val="1"/>
                <c:order val="2"/>
                <c:tx>
                  <c:v>Sustainable Development</c:v>
                </c:tx>
                <c:spPr>
                  <a:solidFill>
                    <a:schemeClr val="accent2"/>
                  </a:solidFill>
                  <a:ln>
                    <a:noFill/>
                  </a:ln>
                  <a:effectLst/>
                </c:spPr>
                <c:invertIfNegative val="0"/>
                <c:cat>
                  <c:multiLvlStrRef>
                    <c:extLst>
                      <c:ext uri="{02D57815-91ED-43cb-92C2-25804820EDAC}">
                        <c15:formulaRef>
                          <c15:sqref>'Figure 1.2.2'!$C$3:$D$186</c15:sqref>
                        </c15:formulaRef>
                      </c:ext>
                    </c:extLst>
                    <c:multiLvlStrCache>
                      <c:ptCount val="82"/>
                      <c:lvl>
                        <c:pt idx="0">
                          <c:v>2019</c:v>
                        </c:pt>
                        <c:pt idx="1">
                          <c:v>2026–30</c:v>
                        </c:pt>
                        <c:pt idx="2">
                          <c:v>2036–40</c:v>
                        </c:pt>
                        <c:pt idx="4">
                          <c:v>2019</c:v>
                        </c:pt>
                        <c:pt idx="5">
                          <c:v>2026–30</c:v>
                        </c:pt>
                        <c:pt idx="6">
                          <c:v>2036–40</c:v>
                        </c:pt>
                        <c:pt idx="8">
                          <c:v>2019</c:v>
                        </c:pt>
                        <c:pt idx="9">
                          <c:v>2026–30</c:v>
                        </c:pt>
                        <c:pt idx="10">
                          <c:v>2036–40</c:v>
                        </c:pt>
                        <c:pt idx="12">
                          <c:v>2019</c:v>
                        </c:pt>
                        <c:pt idx="13">
                          <c:v>2026–30</c:v>
                        </c:pt>
                        <c:pt idx="14">
                          <c:v>2036–40</c:v>
                        </c:pt>
                        <c:pt idx="16">
                          <c:v>2019</c:v>
                        </c:pt>
                        <c:pt idx="17">
                          <c:v>2026–30</c:v>
                        </c:pt>
                        <c:pt idx="18">
                          <c:v>2036–40</c:v>
                        </c:pt>
                        <c:pt idx="20">
                          <c:v>2019</c:v>
                        </c:pt>
                        <c:pt idx="21">
                          <c:v>2026–30</c:v>
                        </c:pt>
                        <c:pt idx="22">
                          <c:v>2036–40</c:v>
                        </c:pt>
                        <c:pt idx="24">
                          <c:v>2019</c:v>
                        </c:pt>
                        <c:pt idx="25">
                          <c:v>2026–30</c:v>
                        </c:pt>
                        <c:pt idx="26">
                          <c:v>2036–40</c:v>
                        </c:pt>
                        <c:pt idx="28">
                          <c:v>2019</c:v>
                        </c:pt>
                        <c:pt idx="29">
                          <c:v>2026–30</c:v>
                        </c:pt>
                        <c:pt idx="30">
                          <c:v>2036–40</c:v>
                        </c:pt>
                        <c:pt idx="32">
                          <c:v>2019</c:v>
                        </c:pt>
                        <c:pt idx="33">
                          <c:v>2026–30</c:v>
                        </c:pt>
                        <c:pt idx="34">
                          <c:v>2036–40</c:v>
                        </c:pt>
                        <c:pt idx="36">
                          <c:v>2019</c:v>
                        </c:pt>
                        <c:pt idx="37">
                          <c:v>2026–30</c:v>
                        </c:pt>
                        <c:pt idx="38">
                          <c:v>2036–40</c:v>
                        </c:pt>
                        <c:pt idx="40">
                          <c:v>2019</c:v>
                        </c:pt>
                        <c:pt idx="41">
                          <c:v>2026–30</c:v>
                        </c:pt>
                        <c:pt idx="42">
                          <c:v>2036–40</c:v>
                        </c:pt>
                        <c:pt idx="44">
                          <c:v>2019</c:v>
                        </c:pt>
                        <c:pt idx="45">
                          <c:v>2026–30</c:v>
                        </c:pt>
                        <c:pt idx="46">
                          <c:v>2036–40</c:v>
                        </c:pt>
                        <c:pt idx="48">
                          <c:v>2019</c:v>
                        </c:pt>
                        <c:pt idx="49">
                          <c:v>2026–30</c:v>
                        </c:pt>
                        <c:pt idx="50">
                          <c:v>2036–40</c:v>
                        </c:pt>
                        <c:pt idx="52">
                          <c:v>2019</c:v>
                        </c:pt>
                        <c:pt idx="53">
                          <c:v>2026–30</c:v>
                        </c:pt>
                        <c:pt idx="54">
                          <c:v>2036–40</c:v>
                        </c:pt>
                        <c:pt idx="56">
                          <c:v>2019</c:v>
                        </c:pt>
                        <c:pt idx="57">
                          <c:v>2026–30</c:v>
                        </c:pt>
                        <c:pt idx="58">
                          <c:v>2036–40</c:v>
                        </c:pt>
                        <c:pt idx="60">
                          <c:v>2019</c:v>
                        </c:pt>
                        <c:pt idx="61">
                          <c:v>2026–30</c:v>
                        </c:pt>
                        <c:pt idx="62">
                          <c:v>2036–40</c:v>
                        </c:pt>
                        <c:pt idx="64">
                          <c:v>2019</c:v>
                        </c:pt>
                        <c:pt idx="65">
                          <c:v>2026–30</c:v>
                        </c:pt>
                        <c:pt idx="66">
                          <c:v>2036–40</c:v>
                        </c:pt>
                        <c:pt idx="68">
                          <c:v>2019</c:v>
                        </c:pt>
                        <c:pt idx="69">
                          <c:v>2026–30</c:v>
                        </c:pt>
                        <c:pt idx="70">
                          <c:v>2036–40</c:v>
                        </c:pt>
                        <c:pt idx="72">
                          <c:v>2019</c:v>
                        </c:pt>
                        <c:pt idx="73">
                          <c:v>2026–30</c:v>
                        </c:pt>
                        <c:pt idx="74">
                          <c:v>2036–40</c:v>
                        </c:pt>
                        <c:pt idx="76">
                          <c:v>2019</c:v>
                        </c:pt>
                        <c:pt idx="77">
                          <c:v>2026–30</c:v>
                        </c:pt>
                        <c:pt idx="78">
                          <c:v>2036–40</c:v>
                        </c:pt>
                        <c:pt idx="79">
                          <c:v>2019</c:v>
                        </c:pt>
                        <c:pt idx="80">
                          <c:v>2026–30</c:v>
                        </c:pt>
                        <c:pt idx="81">
                          <c:v>2036–40</c:v>
                        </c:pt>
                      </c:lvl>
                      <c:lvl>
                        <c:pt idx="0">
                          <c:v>KWT</c:v>
                        </c:pt>
                        <c:pt idx="4">
                          <c:v>IRQ</c:v>
                        </c:pt>
                        <c:pt idx="8">
                          <c:v>LBY</c:v>
                        </c:pt>
                        <c:pt idx="12">
                          <c:v>QAT</c:v>
                        </c:pt>
                        <c:pt idx="16">
                          <c:v>OMN</c:v>
                        </c:pt>
                        <c:pt idx="20">
                          <c:v>BRN</c:v>
                        </c:pt>
                        <c:pt idx="24">
                          <c:v>SAU</c:v>
                        </c:pt>
                        <c:pt idx="28">
                          <c:v>AZE</c:v>
                        </c:pt>
                        <c:pt idx="32">
                          <c:v>COG</c:v>
                        </c:pt>
                        <c:pt idx="36">
                          <c:v>BHR</c:v>
                        </c:pt>
                        <c:pt idx="40">
                          <c:v>AGO</c:v>
                        </c:pt>
                        <c:pt idx="44">
                          <c:v>DZA</c:v>
                        </c:pt>
                        <c:pt idx="48">
                          <c:v>GNQ</c:v>
                        </c:pt>
                        <c:pt idx="52">
                          <c:v>IRN</c:v>
                        </c:pt>
                        <c:pt idx="56">
                          <c:v>TTO</c:v>
                        </c:pt>
                        <c:pt idx="60">
                          <c:v>KAZ</c:v>
                        </c:pt>
                        <c:pt idx="64">
                          <c:v>NOR</c:v>
                        </c:pt>
                        <c:pt idx="68">
                          <c:v>ECU</c:v>
                        </c:pt>
                        <c:pt idx="72">
                          <c:v>GUY</c:v>
                        </c:pt>
                        <c:pt idx="76">
                          <c:v>MOZ</c:v>
                        </c:pt>
                        <c:pt idx="79">
                          <c:v>GAB</c:v>
                        </c:pt>
                      </c:lvl>
                    </c:multiLvlStrCache>
                  </c:multiLvlStrRef>
                </c:cat>
                <c:val>
                  <c:numRef>
                    <c:extLst>
                      <c:ext uri="{02D57815-91ED-43cb-92C2-25804820EDAC}">
                        <c15:formulaRef>
                          <c15:sqref>'Figure 1.2.2'!#REF!</c15:sqref>
                        </c15:formulaRef>
                      </c:ext>
                    </c:extLst>
                    <c:numCache>
                      <c:formatCode>General</c:formatCode>
                      <c:ptCount val="1"/>
                      <c:pt idx="0">
                        <c:v>1</c:v>
                      </c:pt>
                    </c:numCache>
                  </c:numRef>
                </c:val>
                <c:extLst>
                  <c:ext xmlns:c16="http://schemas.microsoft.com/office/drawing/2014/chart" uri="{C3380CC4-5D6E-409C-BE32-E72D297353CC}">
                    <c16:uniqueId val="{00000004-0A97-4E20-9A4F-00F755B179E8}"/>
                  </c:ext>
                </c:extLst>
              </c15:ser>
            </c15:filteredBarSeries>
          </c:ext>
        </c:extLst>
      </c:barChart>
      <c:lineChart>
        <c:grouping val="standard"/>
        <c:varyColors val="0"/>
        <c:ser>
          <c:idx val="4"/>
          <c:order val="3"/>
          <c:tx>
            <c:v>Announced-Pledges Scenario</c:v>
          </c:tx>
          <c:spPr>
            <a:ln w="28575" cap="rnd">
              <a:solidFill>
                <a:srgbClr val="7030A0"/>
              </a:solidFill>
              <a:round/>
            </a:ln>
            <a:effectLst/>
          </c:spPr>
          <c:marker>
            <c:symbol val="circle"/>
            <c:size val="4"/>
            <c:spPr>
              <a:solidFill>
                <a:srgbClr val="7030A0"/>
              </a:solidFill>
              <a:ln w="9525">
                <a:noFill/>
              </a:ln>
              <a:effectLst/>
            </c:spPr>
          </c:marker>
          <c:val>
            <c:numRef>
              <c:f>'Figure 1.2.2'!$G$3:$G$187</c:f>
              <c:numCache>
                <c:formatCode>General</c:formatCode>
                <c:ptCount val="82"/>
                <c:pt idx="0">
                  <c:v>36.485914166406005</c:v>
                </c:pt>
                <c:pt idx="1">
                  <c:v>37.464258575024509</c:v>
                </c:pt>
                <c:pt idx="2">
                  <c:v>38.071157019567437</c:v>
                </c:pt>
                <c:pt idx="4">
                  <c:v>29.958011388191274</c:v>
                </c:pt>
                <c:pt idx="5">
                  <c:v>25.275309589592453</c:v>
                </c:pt>
                <c:pt idx="6">
                  <c:v>16.504995155136662</c:v>
                </c:pt>
                <c:pt idx="8">
                  <c:v>24.656831570103591</c:v>
                </c:pt>
                <c:pt idx="9">
                  <c:v>31.154184111145884</c:v>
                </c:pt>
                <c:pt idx="10">
                  <c:v>21.968447374614843</c:v>
                </c:pt>
                <c:pt idx="12">
                  <c:v>24.282679115702624</c:v>
                </c:pt>
                <c:pt idx="13">
                  <c:v>31.790949169218585</c:v>
                </c:pt>
                <c:pt idx="14">
                  <c:v>27.111355437464034</c:v>
                </c:pt>
                <c:pt idx="16">
                  <c:v>23.444366250167921</c:v>
                </c:pt>
                <c:pt idx="17">
                  <c:v>27.648794092902904</c:v>
                </c:pt>
                <c:pt idx="18">
                  <c:v>13.693090714791456</c:v>
                </c:pt>
                <c:pt idx="20">
                  <c:v>18.581412693050307</c:v>
                </c:pt>
                <c:pt idx="21">
                  <c:v>12.907284223039888</c:v>
                </c:pt>
                <c:pt idx="22">
                  <c:v>9.39883371556936</c:v>
                </c:pt>
                <c:pt idx="24">
                  <c:v>17.029161871225714</c:v>
                </c:pt>
                <c:pt idx="25">
                  <c:v>15.943205779623129</c:v>
                </c:pt>
                <c:pt idx="26">
                  <c:v>12.887327890999559</c:v>
                </c:pt>
                <c:pt idx="28">
                  <c:v>15.137924534152782</c:v>
                </c:pt>
                <c:pt idx="29">
                  <c:v>9.1555997779791198</c:v>
                </c:pt>
                <c:pt idx="30">
                  <c:v>4.0366665827913355</c:v>
                </c:pt>
                <c:pt idx="32">
                  <c:v>14.032255755391176</c:v>
                </c:pt>
                <c:pt idx="33">
                  <c:v>10.366620291050779</c:v>
                </c:pt>
                <c:pt idx="34">
                  <c:v>4.0622854061447669</c:v>
                </c:pt>
                <c:pt idx="36">
                  <c:v>13.978039331867235</c:v>
                </c:pt>
                <c:pt idx="37">
                  <c:v>10.755269823113949</c:v>
                </c:pt>
                <c:pt idx="38">
                  <c:v>4.1494446650908028</c:v>
                </c:pt>
                <c:pt idx="40">
                  <c:v>12.904229587393479</c:v>
                </c:pt>
                <c:pt idx="41">
                  <c:v>6.3807180624466451</c:v>
                </c:pt>
                <c:pt idx="42">
                  <c:v>3.0368122514663742</c:v>
                </c:pt>
                <c:pt idx="44">
                  <c:v>12.719454784613315</c:v>
                </c:pt>
                <c:pt idx="45">
                  <c:v>12.871479771399347</c:v>
                </c:pt>
                <c:pt idx="46">
                  <c:v>7.0716309925077825</c:v>
                </c:pt>
                <c:pt idx="48">
                  <c:v>10.540878515501728</c:v>
                </c:pt>
                <c:pt idx="49">
                  <c:v>9.3744563569973707</c:v>
                </c:pt>
                <c:pt idx="50">
                  <c:v>6.3709940603230732</c:v>
                </c:pt>
                <c:pt idx="52">
                  <c:v>8.3950769657018842</c:v>
                </c:pt>
                <c:pt idx="53">
                  <c:v>12.96651704026652</c:v>
                </c:pt>
                <c:pt idx="54">
                  <c:v>12.012248894952128</c:v>
                </c:pt>
                <c:pt idx="56">
                  <c:v>7.6261985826257792</c:v>
                </c:pt>
                <c:pt idx="57">
                  <c:v>8.8103799308032649</c:v>
                </c:pt>
                <c:pt idx="58">
                  <c:v>4.0724780092281847</c:v>
                </c:pt>
                <c:pt idx="60">
                  <c:v>7.5215315071408693</c:v>
                </c:pt>
                <c:pt idx="61">
                  <c:v>7.5774405233026174</c:v>
                </c:pt>
                <c:pt idx="62">
                  <c:v>2.9989376571784483</c:v>
                </c:pt>
                <c:pt idx="64">
                  <c:v>6.5664947853825399</c:v>
                </c:pt>
                <c:pt idx="65">
                  <c:v>6.9331161989429875</c:v>
                </c:pt>
                <c:pt idx="66">
                  <c:v>3.5048120004596184</c:v>
                </c:pt>
                <c:pt idx="68">
                  <c:v>6.4800975991384204</c:v>
                </c:pt>
                <c:pt idx="69">
                  <c:v>6.563994821536375</c:v>
                </c:pt>
                <c:pt idx="70">
                  <c:v>4.4035287757886552</c:v>
                </c:pt>
                <c:pt idx="72">
                  <c:v>1.4604779507189387</c:v>
                </c:pt>
                <c:pt idx="73">
                  <c:v>14.015496928719777</c:v>
                </c:pt>
                <c:pt idx="74">
                  <c:v>2.0612287344114182</c:v>
                </c:pt>
                <c:pt idx="76">
                  <c:v>0.16880336102085827</c:v>
                </c:pt>
                <c:pt idx="77">
                  <c:v>3.2748744437793214</c:v>
                </c:pt>
                <c:pt idx="78">
                  <c:v>7.4198845536069218</c:v>
                </c:pt>
                <c:pt idx="79">
                  <c:v>0</c:v>
                </c:pt>
                <c:pt idx="80">
                  <c:v>1.6849376686585942</c:v>
                </c:pt>
                <c:pt idx="81">
                  <c:v>0.55100441112865317</c:v>
                </c:pt>
              </c:numCache>
            </c:numRef>
          </c:val>
          <c:smooth val="0"/>
          <c:extLst>
            <c:ext xmlns:c16="http://schemas.microsoft.com/office/drawing/2014/chart" uri="{C3380CC4-5D6E-409C-BE32-E72D297353CC}">
              <c16:uniqueId val="{00000002-0A97-4E20-9A4F-00F755B179E8}"/>
            </c:ext>
          </c:extLst>
        </c:ser>
        <c:ser>
          <c:idx val="6"/>
          <c:order val="4"/>
          <c:tx>
            <c:v>Stated-Policies Scenario</c:v>
          </c:tx>
          <c:spPr>
            <a:ln w="25400" cap="rnd">
              <a:solidFill>
                <a:srgbClr val="C00000"/>
              </a:solidFill>
              <a:prstDash val="sysDot"/>
              <a:round/>
            </a:ln>
            <a:effectLst/>
          </c:spPr>
          <c:marker>
            <c:symbol val="circle"/>
            <c:size val="3"/>
            <c:spPr>
              <a:solidFill>
                <a:srgbClr val="C00000"/>
              </a:solidFill>
              <a:ln w="9525">
                <a:noFill/>
              </a:ln>
              <a:effectLst/>
            </c:spPr>
          </c:marker>
          <c:val>
            <c:numRef>
              <c:f>'Figure 1.2.2'!$H$3:$H$187</c:f>
              <c:numCache>
                <c:formatCode>General</c:formatCode>
                <c:ptCount val="82"/>
                <c:pt idx="0">
                  <c:v>36.485914166406005</c:v>
                </c:pt>
                <c:pt idx="1">
                  <c:v>50.03662311879377</c:v>
                </c:pt>
                <c:pt idx="2">
                  <c:v>68.690852589715661</c:v>
                </c:pt>
                <c:pt idx="4">
                  <c:v>29.958011388191274</c:v>
                </c:pt>
                <c:pt idx="5">
                  <c:v>35.962718536019445</c:v>
                </c:pt>
                <c:pt idx="6">
                  <c:v>31.308173277913081</c:v>
                </c:pt>
                <c:pt idx="8">
                  <c:v>24.656831570103591</c:v>
                </c:pt>
                <c:pt idx="9">
                  <c:v>41.111569955770449</c:v>
                </c:pt>
                <c:pt idx="10">
                  <c:v>46.359646271441932</c:v>
                </c:pt>
                <c:pt idx="12">
                  <c:v>24.282679115702624</c:v>
                </c:pt>
                <c:pt idx="13">
                  <c:v>38.452970227503684</c:v>
                </c:pt>
                <c:pt idx="14">
                  <c:v>40.716629172269002</c:v>
                </c:pt>
                <c:pt idx="16">
                  <c:v>23.444366250167921</c:v>
                </c:pt>
                <c:pt idx="17">
                  <c:v>35.260030600110802</c:v>
                </c:pt>
                <c:pt idx="18">
                  <c:v>26.164190479349116</c:v>
                </c:pt>
                <c:pt idx="20">
                  <c:v>18.581412693050307</c:v>
                </c:pt>
                <c:pt idx="21">
                  <c:v>15.681355072954952</c:v>
                </c:pt>
                <c:pt idx="22">
                  <c:v>14.213715312757614</c:v>
                </c:pt>
                <c:pt idx="24">
                  <c:v>17.029161871225714</c:v>
                </c:pt>
                <c:pt idx="25">
                  <c:v>21.80177540511842</c:v>
                </c:pt>
                <c:pt idx="26">
                  <c:v>23.188951219582947</c:v>
                </c:pt>
                <c:pt idx="28">
                  <c:v>15.137924534152782</c:v>
                </c:pt>
                <c:pt idx="29">
                  <c:v>13.386277625647619</c:v>
                </c:pt>
                <c:pt idx="30">
                  <c:v>12.178866335230383</c:v>
                </c:pt>
                <c:pt idx="32">
                  <c:v>14.032255755391176</c:v>
                </c:pt>
                <c:pt idx="33">
                  <c:v>14.816993173455241</c:v>
                </c:pt>
                <c:pt idx="34">
                  <c:v>7.8013463541331989</c:v>
                </c:pt>
                <c:pt idx="36">
                  <c:v>13.978039331867235</c:v>
                </c:pt>
                <c:pt idx="37">
                  <c:v>13.928835478819137</c:v>
                </c:pt>
                <c:pt idx="38">
                  <c:v>6.4621001575321575</c:v>
                </c:pt>
                <c:pt idx="40">
                  <c:v>12.904229587393479</c:v>
                </c:pt>
                <c:pt idx="41">
                  <c:v>8.9661541843580945</c:v>
                </c:pt>
                <c:pt idx="42">
                  <c:v>6.4085054736893046</c:v>
                </c:pt>
                <c:pt idx="44">
                  <c:v>12.719454784613315</c:v>
                </c:pt>
                <c:pt idx="45">
                  <c:v>16.473858964899378</c:v>
                </c:pt>
                <c:pt idx="46">
                  <c:v>12.039085642537781</c:v>
                </c:pt>
                <c:pt idx="48">
                  <c:v>10.540878515501728</c:v>
                </c:pt>
                <c:pt idx="49">
                  <c:v>11.722435876987886</c:v>
                </c:pt>
                <c:pt idx="50">
                  <c:v>10.747227079172337</c:v>
                </c:pt>
                <c:pt idx="52">
                  <c:v>8.3950769657018842</c:v>
                </c:pt>
                <c:pt idx="53">
                  <c:v>19.43618910051519</c:v>
                </c:pt>
                <c:pt idx="54">
                  <c:v>20.742115061121936</c:v>
                </c:pt>
                <c:pt idx="56">
                  <c:v>7.6261985826257792</c:v>
                </c:pt>
                <c:pt idx="57">
                  <c:v>10.995098919500007</c:v>
                </c:pt>
                <c:pt idx="58">
                  <c:v>6.3096444666211386</c:v>
                </c:pt>
                <c:pt idx="60">
                  <c:v>7.5215315071408693</c:v>
                </c:pt>
                <c:pt idx="61">
                  <c:v>10.443624004078995</c:v>
                </c:pt>
                <c:pt idx="62">
                  <c:v>6.3586929864657762</c:v>
                </c:pt>
                <c:pt idx="64">
                  <c:v>6.5664947853825399</c:v>
                </c:pt>
                <c:pt idx="65">
                  <c:v>9.2995218886393083</c:v>
                </c:pt>
                <c:pt idx="66">
                  <c:v>5.9936307227011802</c:v>
                </c:pt>
                <c:pt idx="68">
                  <c:v>6.4800975991384204</c:v>
                </c:pt>
                <c:pt idx="69">
                  <c:v>8.8478104763835788</c:v>
                </c:pt>
                <c:pt idx="70">
                  <c:v>8.8408835133208896</c:v>
                </c:pt>
                <c:pt idx="72">
                  <c:v>1.4604779507189387</c:v>
                </c:pt>
                <c:pt idx="73">
                  <c:v>17.216234245195256</c:v>
                </c:pt>
                <c:pt idx="74">
                  <c:v>3.2224267572249929</c:v>
                </c:pt>
                <c:pt idx="76">
                  <c:v>0.16880336102085827</c:v>
                </c:pt>
                <c:pt idx="77">
                  <c:v>3.6067469249038115</c:v>
                </c:pt>
                <c:pt idx="78">
                  <c:v>9.6413554728758868</c:v>
                </c:pt>
                <c:pt idx="79">
                  <c:v>0</c:v>
                </c:pt>
                <c:pt idx="80">
                  <c:v>1.7018533753182232</c:v>
                </c:pt>
                <c:pt idx="81">
                  <c:v>0.57929419944667004</c:v>
                </c:pt>
              </c:numCache>
            </c:numRef>
          </c:val>
          <c:smooth val="0"/>
          <c:extLst>
            <c:ext xmlns:c16="http://schemas.microsoft.com/office/drawing/2014/chart" uri="{C3380CC4-5D6E-409C-BE32-E72D297353CC}">
              <c16:uniqueId val="{00000003-0A97-4E20-9A4F-00F755B179E8}"/>
            </c:ext>
          </c:extLst>
        </c:ser>
        <c:dLbls>
          <c:showLegendKey val="0"/>
          <c:showVal val="0"/>
          <c:showCatName val="0"/>
          <c:showSerName val="0"/>
          <c:showPercent val="0"/>
          <c:showBubbleSize val="0"/>
        </c:dLbls>
        <c:marker val="1"/>
        <c:smooth val="0"/>
        <c:axId val="2080122399"/>
        <c:axId val="2080112831"/>
      </c:lineChart>
      <c:catAx>
        <c:axId val="2080122399"/>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HelveticaNeueLT Std"/>
                <a:ea typeface="+mn-ea"/>
                <a:cs typeface="+mn-cs"/>
              </a:defRPr>
            </a:pPr>
            <a:endParaRPr lang="en-US"/>
          </a:p>
        </c:txPr>
        <c:crossAx val="2080112831"/>
        <c:crosses val="autoZero"/>
        <c:auto val="1"/>
        <c:lblAlgn val="ctr"/>
        <c:lblOffset val="100"/>
        <c:noMultiLvlLbl val="0"/>
      </c:catAx>
      <c:valAx>
        <c:axId val="2080112831"/>
        <c:scaling>
          <c:orientation val="minMax"/>
          <c:max val="72"/>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HelveticaNeueLT Std"/>
                <a:ea typeface="+mn-ea"/>
                <a:cs typeface="+mn-cs"/>
              </a:defRPr>
            </a:pPr>
            <a:endParaRPr lang="en-US"/>
          </a:p>
        </c:txPr>
        <c:crossAx val="2080122399"/>
        <c:crosses val="autoZero"/>
        <c:crossBetween val="between"/>
      </c:valAx>
      <c:spPr>
        <a:noFill/>
        <a:ln>
          <a:noFill/>
        </a:ln>
        <a:effectLst/>
      </c:spPr>
    </c:plotArea>
    <c:legend>
      <c:legendPos val="r"/>
      <c:layout>
        <c:manualLayout>
          <c:xMode val="edge"/>
          <c:yMode val="edge"/>
          <c:x val="0.48073861713459759"/>
          <c:y val="8.5071121761020205E-2"/>
          <c:w val="0.42515069034272041"/>
          <c:h val="0.30956790156154923"/>
        </c:manualLayout>
      </c:layout>
      <c:overlay val="0"/>
      <c:spPr>
        <a:noFill/>
        <a:ln>
          <a:noFill/>
        </a:ln>
        <a:effectLst/>
      </c:spPr>
      <c:txPr>
        <a:bodyPr rot="0" spcFirstLastPara="1" vertOverflow="ellipsis" vert="horz" wrap="square" anchor="ctr" anchorCtr="1"/>
        <a:lstStyle/>
        <a:p>
          <a:pPr>
            <a:defRPr sz="1700" b="0" i="0" u="none" strike="noStrike" kern="1200" baseline="0">
              <a:solidFill>
                <a:sysClr val="windowText" lastClr="000000"/>
              </a:solidFill>
              <a:latin typeface="HelveticaNeueLT Std"/>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600">
          <a:solidFill>
            <a:sysClr val="windowText" lastClr="000000"/>
          </a:solidFill>
          <a:latin typeface="HelveticaNeueLT Std"/>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771896745462626"/>
          <c:y val="0.1066301377276294"/>
          <c:w val="0.54494270399549494"/>
          <c:h val="0.7970490028952566"/>
        </c:manualLayout>
      </c:layout>
      <c:radarChart>
        <c:radarStyle val="marker"/>
        <c:varyColors val="0"/>
        <c:ser>
          <c:idx val="0"/>
          <c:order val="0"/>
          <c:tx>
            <c:v>Germany</c:v>
          </c:tx>
          <c:spPr>
            <a:ln w="28575" cap="rnd">
              <a:solidFill>
                <a:schemeClr val="accent1"/>
              </a:solidFill>
              <a:round/>
            </a:ln>
            <a:effectLst/>
          </c:spPr>
          <c:marker>
            <c:symbol val="diamond"/>
            <c:size val="7"/>
            <c:spPr>
              <a:solidFill>
                <a:srgbClr val="C00000"/>
              </a:solidFill>
              <a:ln w="9525">
                <a:noFill/>
              </a:ln>
              <a:effectLst/>
            </c:spPr>
          </c:marker>
          <c:cat>
            <c:strRef>
              <c:f>'Figure 1.3.1'!$B$4:$B$7</c:f>
              <c:strCache>
                <c:ptCount val="4"/>
                <c:pt idx="0">
                  <c:v>Low-energy-intensity firms, low cost increase</c:v>
                </c:pt>
                <c:pt idx="1">
                  <c:v>High-energy-intensity firms, low cost increase</c:v>
                </c:pt>
                <c:pt idx="2">
                  <c:v>Low-energy-intensity firms, high cost increase</c:v>
                </c:pt>
                <c:pt idx="3">
                  <c:v>High-energy-intensity firms, high cost increase</c:v>
                </c:pt>
              </c:strCache>
            </c:strRef>
          </c:cat>
          <c:val>
            <c:numRef>
              <c:f>'Figure 1.3.1'!$D$4:$D$7</c:f>
              <c:numCache>
                <c:formatCode>General</c:formatCode>
                <c:ptCount val="4"/>
                <c:pt idx="0">
                  <c:v>13.544668587896251</c:v>
                </c:pt>
                <c:pt idx="1">
                  <c:v>29.538904899135442</c:v>
                </c:pt>
                <c:pt idx="2">
                  <c:v>10.806916426512968</c:v>
                </c:pt>
                <c:pt idx="3">
                  <c:v>46.10951008645533</c:v>
                </c:pt>
              </c:numCache>
            </c:numRef>
          </c:val>
          <c:extLst>
            <c:ext xmlns:c16="http://schemas.microsoft.com/office/drawing/2014/chart" uri="{C3380CC4-5D6E-409C-BE32-E72D297353CC}">
              <c16:uniqueId val="{00000000-6F8C-429B-88BD-9238BAE0A382}"/>
            </c:ext>
          </c:extLst>
        </c:ser>
        <c:ser>
          <c:idx val="1"/>
          <c:order val="1"/>
          <c:tx>
            <c:v>United States</c:v>
          </c:tx>
          <c:spPr>
            <a:ln w="28575" cap="rnd">
              <a:solidFill>
                <a:schemeClr val="accent2"/>
              </a:solidFill>
              <a:round/>
            </a:ln>
            <a:effectLst/>
          </c:spPr>
          <c:marker>
            <c:symbol val="diamond"/>
            <c:size val="7"/>
            <c:spPr>
              <a:solidFill>
                <a:schemeClr val="accent4"/>
              </a:solidFill>
              <a:ln w="9525">
                <a:noFill/>
              </a:ln>
              <a:effectLst/>
            </c:spPr>
          </c:marker>
          <c:cat>
            <c:strRef>
              <c:f>'Figure 1.3.1'!$B$4:$B$7</c:f>
              <c:strCache>
                <c:ptCount val="4"/>
                <c:pt idx="0">
                  <c:v>Low-energy-intensity firms, low cost increase</c:v>
                </c:pt>
                <c:pt idx="1">
                  <c:v>High-energy-intensity firms, low cost increase</c:v>
                </c:pt>
                <c:pt idx="2">
                  <c:v>Low-energy-intensity firms, high cost increase</c:v>
                </c:pt>
                <c:pt idx="3">
                  <c:v>High-energy-intensity firms, high cost increase</c:v>
                </c:pt>
              </c:strCache>
            </c:strRef>
          </c:cat>
          <c:val>
            <c:numRef>
              <c:f>'Figure 1.3.1'!$E$4:$E$7</c:f>
              <c:numCache>
                <c:formatCode>General</c:formatCode>
                <c:ptCount val="4"/>
                <c:pt idx="0">
                  <c:v>10</c:v>
                </c:pt>
                <c:pt idx="1">
                  <c:v>20</c:v>
                </c:pt>
                <c:pt idx="2">
                  <c:v>35</c:v>
                </c:pt>
                <c:pt idx="3">
                  <c:v>36</c:v>
                </c:pt>
              </c:numCache>
            </c:numRef>
          </c:val>
          <c:extLst>
            <c:ext xmlns:c16="http://schemas.microsoft.com/office/drawing/2014/chart" uri="{C3380CC4-5D6E-409C-BE32-E72D297353CC}">
              <c16:uniqueId val="{00000001-6F8C-429B-88BD-9238BAE0A382}"/>
            </c:ext>
          </c:extLst>
        </c:ser>
        <c:dLbls>
          <c:showLegendKey val="0"/>
          <c:showVal val="0"/>
          <c:showCatName val="0"/>
          <c:showSerName val="0"/>
          <c:showPercent val="0"/>
          <c:showBubbleSize val="0"/>
        </c:dLbls>
        <c:axId val="244298911"/>
        <c:axId val="244302655"/>
      </c:radarChart>
      <c:catAx>
        <c:axId val="2442989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HelveticaNeueLT Std"/>
                <a:ea typeface="+mn-ea"/>
                <a:cs typeface="+mn-cs"/>
              </a:defRPr>
            </a:pPr>
            <a:endParaRPr lang="en-US"/>
          </a:p>
        </c:txPr>
        <c:crossAx val="244302655"/>
        <c:crosses val="autoZero"/>
        <c:auto val="1"/>
        <c:lblAlgn val="ctr"/>
        <c:lblOffset val="100"/>
        <c:noMultiLvlLbl val="0"/>
      </c:catAx>
      <c:valAx>
        <c:axId val="24430265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HelveticaNeueLT Std"/>
                <a:ea typeface="+mn-ea"/>
                <a:cs typeface="+mn-cs"/>
              </a:defRPr>
            </a:pPr>
            <a:endParaRPr lang="en-US"/>
          </a:p>
        </c:txPr>
        <c:crossAx val="244298911"/>
        <c:crosses val="autoZero"/>
        <c:crossBetween val="between"/>
        <c:majorUnit val="10"/>
      </c:valAx>
      <c:spPr>
        <a:noFill/>
        <a:ln>
          <a:noFill/>
        </a:ln>
        <a:effectLst/>
      </c:spPr>
    </c:plotArea>
    <c:legend>
      <c:legendPos val="r"/>
      <c:layout>
        <c:manualLayout>
          <c:xMode val="edge"/>
          <c:yMode val="edge"/>
          <c:x val="0.79470174294849005"/>
          <c:y val="0.15335010958681708"/>
          <c:w val="0.19364962754492959"/>
          <c:h val="0.11484932572557648"/>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HelveticaNeueLT Std"/>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latin typeface="HelveticaNeueLT Std"/>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4085301662992"/>
          <c:y val="0.10510802936419017"/>
          <c:w val="0.797472955304523"/>
          <c:h val="0.76451346472819259"/>
        </c:manualLayout>
      </c:layout>
      <c:doughnutChart>
        <c:varyColors val="1"/>
        <c:ser>
          <c:idx val="4"/>
          <c:order val="0"/>
          <c:tx>
            <c:strRef>
              <c:f>'Figure 1.3.2. US'!$A$12</c:f>
              <c:strCache>
                <c:ptCount val="1"/>
                <c:pt idx="0">
                  <c:v>Energy efficiency</c:v>
                </c:pt>
              </c:strCache>
            </c:strRef>
          </c:tx>
          <c:dPt>
            <c:idx val="0"/>
            <c:bubble3D val="0"/>
            <c:spPr>
              <a:solidFill>
                <a:srgbClr val="C00000"/>
              </a:solidFill>
              <a:ln w="19050">
                <a:solidFill>
                  <a:schemeClr val="lt1"/>
                </a:solidFill>
              </a:ln>
              <a:effectLst/>
            </c:spPr>
            <c:extLst>
              <c:ext xmlns:c16="http://schemas.microsoft.com/office/drawing/2014/chart" uri="{C3380CC4-5D6E-409C-BE32-E72D297353CC}">
                <c16:uniqueId val="{00000001-0EB8-4DE8-BA24-567BBAD5D423}"/>
              </c:ext>
            </c:extLst>
          </c:dPt>
          <c:dPt>
            <c:idx val="1"/>
            <c:bubble3D val="0"/>
            <c:spPr>
              <a:solidFill>
                <a:srgbClr val="FFABAD"/>
              </a:solidFill>
              <a:ln w="19050">
                <a:solidFill>
                  <a:schemeClr val="lt1"/>
                </a:solidFill>
              </a:ln>
              <a:effectLst/>
            </c:spPr>
            <c:extLst>
              <c:ext xmlns:c16="http://schemas.microsoft.com/office/drawing/2014/chart" uri="{C3380CC4-5D6E-409C-BE32-E72D297353CC}">
                <c16:uniqueId val="{00000003-0EB8-4DE8-BA24-567BBAD5D423}"/>
              </c:ext>
            </c:extLst>
          </c:dPt>
          <c:dPt>
            <c:idx val="2"/>
            <c:bubble3D val="0"/>
            <c:spPr>
              <a:solidFill>
                <a:schemeClr val="accent6">
                  <a:lumMod val="75000"/>
                </a:schemeClr>
              </a:solidFill>
              <a:ln w="19050">
                <a:solidFill>
                  <a:schemeClr val="lt1"/>
                </a:solidFill>
              </a:ln>
              <a:effectLst/>
            </c:spPr>
            <c:extLst>
              <c:ext xmlns:c16="http://schemas.microsoft.com/office/drawing/2014/chart" uri="{C3380CC4-5D6E-409C-BE32-E72D297353CC}">
                <c16:uniqueId val="{00000005-0EB8-4DE8-BA24-567BBAD5D423}"/>
              </c:ext>
            </c:extLst>
          </c:dPt>
          <c:dPt>
            <c:idx val="3"/>
            <c:bubble3D val="0"/>
            <c:spPr>
              <a:solidFill>
                <a:schemeClr val="bg1"/>
              </a:solidFill>
              <a:ln w="6350">
                <a:solidFill>
                  <a:schemeClr val="bg1">
                    <a:lumMod val="95000"/>
                  </a:schemeClr>
                </a:solidFill>
              </a:ln>
              <a:effectLst>
                <a:outerShdw blurRad="50800" dist="50800" dir="5400000" algn="ctr" rotWithShape="0">
                  <a:schemeClr val="bg1"/>
                </a:outerShdw>
              </a:effectLst>
            </c:spPr>
            <c:extLst>
              <c:ext xmlns:c16="http://schemas.microsoft.com/office/drawing/2014/chart" uri="{C3380CC4-5D6E-409C-BE32-E72D297353CC}">
                <c16:uniqueId val="{00000007-0EB8-4DE8-BA24-567BBAD5D423}"/>
              </c:ext>
            </c:extLst>
          </c:dPt>
          <c:cat>
            <c:strRef>
              <c:f>'Figure 1.3.2. US'!$B$7:$E$7</c:f>
              <c:strCache>
                <c:ptCount val="3"/>
                <c:pt idx="0">
                  <c:v>Decrease</c:v>
                </c:pt>
                <c:pt idx="1">
                  <c:v>No change</c:v>
                </c:pt>
                <c:pt idx="2">
                  <c:v>Increase</c:v>
                </c:pt>
              </c:strCache>
            </c:strRef>
          </c:cat>
          <c:val>
            <c:numRef>
              <c:f>'Figure 1.3.2. US'!$B$12:$E$12</c:f>
              <c:numCache>
                <c:formatCode>General</c:formatCode>
                <c:ptCount val="4"/>
                <c:pt idx="0">
                  <c:v>13.5</c:v>
                </c:pt>
                <c:pt idx="1">
                  <c:v>72.099999999999994</c:v>
                </c:pt>
                <c:pt idx="2">
                  <c:v>14.4</c:v>
                </c:pt>
                <c:pt idx="3">
                  <c:v>34</c:v>
                </c:pt>
              </c:numCache>
            </c:numRef>
          </c:val>
          <c:extLst>
            <c:ext xmlns:c16="http://schemas.microsoft.com/office/drawing/2014/chart" uri="{C3380CC4-5D6E-409C-BE32-E72D297353CC}">
              <c16:uniqueId val="{00000008-0EB8-4DE8-BA24-567BBAD5D423}"/>
            </c:ext>
          </c:extLst>
        </c:ser>
        <c:ser>
          <c:idx val="3"/>
          <c:order val="1"/>
          <c:tx>
            <c:strRef>
              <c:f>'Figure 1.3.2. US'!$A$11</c:f>
              <c:strCache>
                <c:ptCount val="1"/>
                <c:pt idx="0">
                  <c:v>Profitability</c:v>
                </c:pt>
              </c:strCache>
            </c:strRef>
          </c:tx>
          <c:dPt>
            <c:idx val="0"/>
            <c:bubble3D val="0"/>
            <c:spPr>
              <a:solidFill>
                <a:srgbClr val="C00000"/>
              </a:solidFill>
              <a:ln w="19050">
                <a:solidFill>
                  <a:schemeClr val="lt1"/>
                </a:solidFill>
              </a:ln>
              <a:effectLst/>
            </c:spPr>
            <c:extLst>
              <c:ext xmlns:c16="http://schemas.microsoft.com/office/drawing/2014/chart" uri="{C3380CC4-5D6E-409C-BE32-E72D297353CC}">
                <c16:uniqueId val="{0000000A-0EB8-4DE8-BA24-567BBAD5D423}"/>
              </c:ext>
            </c:extLst>
          </c:dPt>
          <c:dPt>
            <c:idx val="1"/>
            <c:bubble3D val="0"/>
            <c:spPr>
              <a:solidFill>
                <a:srgbClr val="FFABAD"/>
              </a:solidFill>
              <a:ln w="19050">
                <a:solidFill>
                  <a:schemeClr val="lt1"/>
                </a:solidFill>
              </a:ln>
              <a:effectLst/>
            </c:spPr>
            <c:extLst>
              <c:ext xmlns:c16="http://schemas.microsoft.com/office/drawing/2014/chart" uri="{C3380CC4-5D6E-409C-BE32-E72D297353CC}">
                <c16:uniqueId val="{0000000C-0EB8-4DE8-BA24-567BBAD5D423}"/>
              </c:ext>
            </c:extLst>
          </c:dPt>
          <c:dPt>
            <c:idx val="2"/>
            <c:bubble3D val="0"/>
            <c:spPr>
              <a:solidFill>
                <a:schemeClr val="accent6">
                  <a:lumMod val="75000"/>
                </a:schemeClr>
              </a:solidFill>
              <a:ln w="19050">
                <a:solidFill>
                  <a:schemeClr val="lt1"/>
                </a:solidFill>
              </a:ln>
              <a:effectLst/>
            </c:spPr>
            <c:extLst>
              <c:ext xmlns:c16="http://schemas.microsoft.com/office/drawing/2014/chart" uri="{C3380CC4-5D6E-409C-BE32-E72D297353CC}">
                <c16:uniqueId val="{0000000E-0EB8-4DE8-BA24-567BBAD5D423}"/>
              </c:ext>
            </c:extLst>
          </c:dPt>
          <c:dPt>
            <c:idx val="3"/>
            <c:bubble3D val="0"/>
            <c:spPr>
              <a:solidFill>
                <a:schemeClr val="bg1"/>
              </a:solidFill>
              <a:ln w="12700">
                <a:solidFill>
                  <a:schemeClr val="bg1">
                    <a:lumMod val="95000"/>
                  </a:schemeClr>
                </a:solidFill>
              </a:ln>
              <a:effectLst/>
            </c:spPr>
            <c:extLst>
              <c:ext xmlns:c16="http://schemas.microsoft.com/office/drawing/2014/chart" uri="{C3380CC4-5D6E-409C-BE32-E72D297353CC}">
                <c16:uniqueId val="{00000010-0EB8-4DE8-BA24-567BBAD5D423}"/>
              </c:ext>
            </c:extLst>
          </c:dPt>
          <c:cat>
            <c:strRef>
              <c:f>'Figure 1.3.2. US'!$B$7:$E$7</c:f>
              <c:strCache>
                <c:ptCount val="3"/>
                <c:pt idx="0">
                  <c:v>Decrease</c:v>
                </c:pt>
                <c:pt idx="1">
                  <c:v>No change</c:v>
                </c:pt>
                <c:pt idx="2">
                  <c:v>Increase</c:v>
                </c:pt>
              </c:strCache>
            </c:strRef>
          </c:cat>
          <c:val>
            <c:numRef>
              <c:f>'Figure 1.3.2. US'!$B$11:$E$11</c:f>
              <c:numCache>
                <c:formatCode>General</c:formatCode>
                <c:ptCount val="4"/>
                <c:pt idx="0">
                  <c:v>60.3</c:v>
                </c:pt>
                <c:pt idx="1">
                  <c:v>33</c:v>
                </c:pt>
                <c:pt idx="2">
                  <c:v>6.8</c:v>
                </c:pt>
                <c:pt idx="3">
                  <c:v>34</c:v>
                </c:pt>
              </c:numCache>
            </c:numRef>
          </c:val>
          <c:extLst>
            <c:ext xmlns:c16="http://schemas.microsoft.com/office/drawing/2014/chart" uri="{C3380CC4-5D6E-409C-BE32-E72D297353CC}">
              <c16:uniqueId val="{00000011-0EB8-4DE8-BA24-567BBAD5D423}"/>
            </c:ext>
          </c:extLst>
        </c:ser>
        <c:ser>
          <c:idx val="2"/>
          <c:order val="2"/>
          <c:tx>
            <c:strRef>
              <c:f>'Figure 1.3.2. US'!$A$10</c:f>
              <c:strCache>
                <c:ptCount val="1"/>
                <c:pt idx="0">
                  <c:v>Investment</c:v>
                </c:pt>
              </c:strCache>
            </c:strRef>
          </c:tx>
          <c:dPt>
            <c:idx val="0"/>
            <c:bubble3D val="0"/>
            <c:spPr>
              <a:solidFill>
                <a:srgbClr val="C00000"/>
              </a:solidFill>
              <a:ln w="19050">
                <a:solidFill>
                  <a:schemeClr val="lt1"/>
                </a:solidFill>
              </a:ln>
              <a:effectLst/>
            </c:spPr>
            <c:extLst>
              <c:ext xmlns:c16="http://schemas.microsoft.com/office/drawing/2014/chart" uri="{C3380CC4-5D6E-409C-BE32-E72D297353CC}">
                <c16:uniqueId val="{00000013-0EB8-4DE8-BA24-567BBAD5D423}"/>
              </c:ext>
            </c:extLst>
          </c:dPt>
          <c:dPt>
            <c:idx val="1"/>
            <c:bubble3D val="0"/>
            <c:spPr>
              <a:solidFill>
                <a:srgbClr val="FFABAD"/>
              </a:solidFill>
              <a:ln w="19050">
                <a:solidFill>
                  <a:schemeClr val="lt1"/>
                </a:solidFill>
              </a:ln>
              <a:effectLst/>
            </c:spPr>
            <c:extLst>
              <c:ext xmlns:c16="http://schemas.microsoft.com/office/drawing/2014/chart" uri="{C3380CC4-5D6E-409C-BE32-E72D297353CC}">
                <c16:uniqueId val="{00000015-0EB8-4DE8-BA24-567BBAD5D423}"/>
              </c:ext>
            </c:extLst>
          </c:dPt>
          <c:dPt>
            <c:idx val="2"/>
            <c:bubble3D val="0"/>
            <c:spPr>
              <a:solidFill>
                <a:schemeClr val="accent6">
                  <a:lumMod val="75000"/>
                </a:schemeClr>
              </a:solidFill>
              <a:ln w="19050">
                <a:solidFill>
                  <a:schemeClr val="lt1"/>
                </a:solidFill>
              </a:ln>
              <a:effectLst/>
            </c:spPr>
            <c:extLst>
              <c:ext xmlns:c16="http://schemas.microsoft.com/office/drawing/2014/chart" uri="{C3380CC4-5D6E-409C-BE32-E72D297353CC}">
                <c16:uniqueId val="{00000017-0EB8-4DE8-BA24-567BBAD5D423}"/>
              </c:ext>
            </c:extLst>
          </c:dPt>
          <c:dPt>
            <c:idx val="3"/>
            <c:bubble3D val="0"/>
            <c:spPr>
              <a:solidFill>
                <a:schemeClr val="bg1"/>
              </a:solidFill>
              <a:ln w="12700">
                <a:solidFill>
                  <a:schemeClr val="bg1">
                    <a:lumMod val="95000"/>
                  </a:schemeClr>
                </a:solidFill>
              </a:ln>
              <a:effectLst/>
            </c:spPr>
            <c:extLst>
              <c:ext xmlns:c16="http://schemas.microsoft.com/office/drawing/2014/chart" uri="{C3380CC4-5D6E-409C-BE32-E72D297353CC}">
                <c16:uniqueId val="{00000019-0EB8-4DE8-BA24-567BBAD5D423}"/>
              </c:ext>
            </c:extLst>
          </c:dPt>
          <c:cat>
            <c:strRef>
              <c:f>'Figure 1.3.2. US'!$B$7:$E$7</c:f>
              <c:strCache>
                <c:ptCount val="3"/>
                <c:pt idx="0">
                  <c:v>Decrease</c:v>
                </c:pt>
                <c:pt idx="1">
                  <c:v>No change</c:v>
                </c:pt>
                <c:pt idx="2">
                  <c:v>Increase</c:v>
                </c:pt>
              </c:strCache>
            </c:strRef>
          </c:cat>
          <c:val>
            <c:numRef>
              <c:f>'Figure 1.3.2. US'!$B$10:$E$10</c:f>
              <c:numCache>
                <c:formatCode>General</c:formatCode>
                <c:ptCount val="4"/>
                <c:pt idx="0">
                  <c:v>13.5</c:v>
                </c:pt>
                <c:pt idx="1">
                  <c:v>73.099999999999994</c:v>
                </c:pt>
                <c:pt idx="2">
                  <c:v>13.5</c:v>
                </c:pt>
                <c:pt idx="3">
                  <c:v>34</c:v>
                </c:pt>
              </c:numCache>
            </c:numRef>
          </c:val>
          <c:extLst>
            <c:ext xmlns:c16="http://schemas.microsoft.com/office/drawing/2014/chart" uri="{C3380CC4-5D6E-409C-BE32-E72D297353CC}">
              <c16:uniqueId val="{0000001A-0EB8-4DE8-BA24-567BBAD5D423}"/>
            </c:ext>
          </c:extLst>
        </c:ser>
        <c:ser>
          <c:idx val="1"/>
          <c:order val="3"/>
          <c:tx>
            <c:strRef>
              <c:f>'Figure 1.3.2. US'!$A$9</c:f>
              <c:strCache>
                <c:ptCount val="1"/>
                <c:pt idx="0">
                  <c:v>Employment</c:v>
                </c:pt>
              </c:strCache>
            </c:strRef>
          </c:tx>
          <c:dPt>
            <c:idx val="0"/>
            <c:bubble3D val="0"/>
            <c:spPr>
              <a:solidFill>
                <a:srgbClr val="C00000"/>
              </a:solidFill>
              <a:ln w="19050">
                <a:solidFill>
                  <a:schemeClr val="lt1"/>
                </a:solidFill>
              </a:ln>
              <a:effectLst/>
            </c:spPr>
            <c:extLst>
              <c:ext xmlns:c16="http://schemas.microsoft.com/office/drawing/2014/chart" uri="{C3380CC4-5D6E-409C-BE32-E72D297353CC}">
                <c16:uniqueId val="{0000001C-0EB8-4DE8-BA24-567BBAD5D423}"/>
              </c:ext>
            </c:extLst>
          </c:dPt>
          <c:dPt>
            <c:idx val="1"/>
            <c:bubble3D val="0"/>
            <c:spPr>
              <a:solidFill>
                <a:srgbClr val="FFABAD"/>
              </a:solidFill>
              <a:ln w="19050">
                <a:solidFill>
                  <a:schemeClr val="lt1"/>
                </a:solidFill>
              </a:ln>
              <a:effectLst/>
            </c:spPr>
            <c:extLst>
              <c:ext xmlns:c16="http://schemas.microsoft.com/office/drawing/2014/chart" uri="{C3380CC4-5D6E-409C-BE32-E72D297353CC}">
                <c16:uniqueId val="{0000001E-0EB8-4DE8-BA24-567BBAD5D423}"/>
              </c:ext>
            </c:extLst>
          </c:dPt>
          <c:dPt>
            <c:idx val="2"/>
            <c:bubble3D val="0"/>
            <c:spPr>
              <a:solidFill>
                <a:schemeClr val="accent6">
                  <a:lumMod val="75000"/>
                </a:schemeClr>
              </a:solidFill>
              <a:ln w="19050">
                <a:solidFill>
                  <a:schemeClr val="lt1"/>
                </a:solidFill>
              </a:ln>
              <a:effectLst/>
            </c:spPr>
            <c:extLst>
              <c:ext xmlns:c16="http://schemas.microsoft.com/office/drawing/2014/chart" uri="{C3380CC4-5D6E-409C-BE32-E72D297353CC}">
                <c16:uniqueId val="{00000020-0EB8-4DE8-BA24-567BBAD5D423}"/>
              </c:ext>
            </c:extLst>
          </c:dPt>
          <c:dPt>
            <c:idx val="3"/>
            <c:bubble3D val="0"/>
            <c:spPr>
              <a:solidFill>
                <a:schemeClr val="bg1"/>
              </a:solidFill>
              <a:ln w="12700">
                <a:solidFill>
                  <a:schemeClr val="bg1">
                    <a:lumMod val="95000"/>
                  </a:schemeClr>
                </a:solidFill>
              </a:ln>
              <a:effectLst/>
            </c:spPr>
            <c:extLst>
              <c:ext xmlns:c16="http://schemas.microsoft.com/office/drawing/2014/chart" uri="{C3380CC4-5D6E-409C-BE32-E72D297353CC}">
                <c16:uniqueId val="{00000022-0EB8-4DE8-BA24-567BBAD5D423}"/>
              </c:ext>
            </c:extLst>
          </c:dPt>
          <c:cat>
            <c:strRef>
              <c:f>'Figure 1.3.2. US'!$B$7:$E$7</c:f>
              <c:strCache>
                <c:ptCount val="3"/>
                <c:pt idx="0">
                  <c:v>Decrease</c:v>
                </c:pt>
                <c:pt idx="1">
                  <c:v>No change</c:v>
                </c:pt>
                <c:pt idx="2">
                  <c:v>Increase</c:v>
                </c:pt>
              </c:strCache>
            </c:strRef>
          </c:cat>
          <c:val>
            <c:numRef>
              <c:f>'Figure 1.3.2. US'!$B$9:$E$9</c:f>
              <c:numCache>
                <c:formatCode>General</c:formatCode>
                <c:ptCount val="4"/>
                <c:pt idx="0">
                  <c:v>6.6</c:v>
                </c:pt>
                <c:pt idx="1">
                  <c:v>84.9</c:v>
                </c:pt>
                <c:pt idx="2">
                  <c:v>8.6</c:v>
                </c:pt>
                <c:pt idx="3">
                  <c:v>34</c:v>
                </c:pt>
              </c:numCache>
            </c:numRef>
          </c:val>
          <c:extLst>
            <c:ext xmlns:c16="http://schemas.microsoft.com/office/drawing/2014/chart" uri="{C3380CC4-5D6E-409C-BE32-E72D297353CC}">
              <c16:uniqueId val="{00000023-0EB8-4DE8-BA24-567BBAD5D423}"/>
            </c:ext>
          </c:extLst>
        </c:ser>
        <c:ser>
          <c:idx val="0"/>
          <c:order val="4"/>
          <c:tx>
            <c:strRef>
              <c:f>'Figure 1.3.2. US'!$A$8</c:f>
              <c:strCache>
                <c:ptCount val="1"/>
                <c:pt idx="0">
                  <c:v>Production</c:v>
                </c:pt>
              </c:strCache>
            </c:strRef>
          </c:tx>
          <c:dPt>
            <c:idx val="0"/>
            <c:bubble3D val="0"/>
            <c:spPr>
              <a:solidFill>
                <a:srgbClr val="C00000"/>
              </a:solidFill>
              <a:ln w="19050">
                <a:solidFill>
                  <a:schemeClr val="lt1"/>
                </a:solidFill>
              </a:ln>
              <a:effectLst/>
            </c:spPr>
            <c:extLst>
              <c:ext xmlns:c16="http://schemas.microsoft.com/office/drawing/2014/chart" uri="{C3380CC4-5D6E-409C-BE32-E72D297353CC}">
                <c16:uniqueId val="{00000025-0EB8-4DE8-BA24-567BBAD5D423}"/>
              </c:ext>
            </c:extLst>
          </c:dPt>
          <c:dPt>
            <c:idx val="1"/>
            <c:bubble3D val="0"/>
            <c:spPr>
              <a:solidFill>
                <a:srgbClr val="FFABAD"/>
              </a:solidFill>
              <a:ln w="19050">
                <a:solidFill>
                  <a:schemeClr val="lt1"/>
                </a:solidFill>
              </a:ln>
              <a:effectLst/>
            </c:spPr>
            <c:extLst>
              <c:ext xmlns:c16="http://schemas.microsoft.com/office/drawing/2014/chart" uri="{C3380CC4-5D6E-409C-BE32-E72D297353CC}">
                <c16:uniqueId val="{00000027-0EB8-4DE8-BA24-567BBAD5D423}"/>
              </c:ext>
            </c:extLst>
          </c:dPt>
          <c:dPt>
            <c:idx val="2"/>
            <c:bubble3D val="0"/>
            <c:spPr>
              <a:solidFill>
                <a:schemeClr val="accent6">
                  <a:lumMod val="75000"/>
                </a:schemeClr>
              </a:solidFill>
              <a:ln w="19050">
                <a:solidFill>
                  <a:schemeClr val="lt1"/>
                </a:solidFill>
              </a:ln>
              <a:effectLst/>
            </c:spPr>
            <c:extLst>
              <c:ext xmlns:c16="http://schemas.microsoft.com/office/drawing/2014/chart" uri="{C3380CC4-5D6E-409C-BE32-E72D297353CC}">
                <c16:uniqueId val="{00000029-0EB8-4DE8-BA24-567BBAD5D423}"/>
              </c:ext>
            </c:extLst>
          </c:dPt>
          <c:dPt>
            <c:idx val="3"/>
            <c:bubble3D val="0"/>
            <c:spPr>
              <a:solidFill>
                <a:schemeClr val="bg1"/>
              </a:solidFill>
              <a:ln w="12700">
                <a:solidFill>
                  <a:schemeClr val="bg1">
                    <a:lumMod val="95000"/>
                  </a:schemeClr>
                </a:solidFill>
              </a:ln>
              <a:effectLst/>
            </c:spPr>
            <c:extLst>
              <c:ext xmlns:c16="http://schemas.microsoft.com/office/drawing/2014/chart" uri="{C3380CC4-5D6E-409C-BE32-E72D297353CC}">
                <c16:uniqueId val="{0000002B-0EB8-4DE8-BA24-567BBAD5D423}"/>
              </c:ext>
            </c:extLst>
          </c:dPt>
          <c:cat>
            <c:strRef>
              <c:f>'Figure 1.3.2. US'!$B$7:$E$7</c:f>
              <c:strCache>
                <c:ptCount val="3"/>
                <c:pt idx="0">
                  <c:v>Decrease</c:v>
                </c:pt>
                <c:pt idx="1">
                  <c:v>No change</c:v>
                </c:pt>
                <c:pt idx="2">
                  <c:v>Increase</c:v>
                </c:pt>
              </c:strCache>
            </c:strRef>
          </c:cat>
          <c:val>
            <c:numRef>
              <c:f>'Figure 1.3.2. US'!$B$8:$E$8</c:f>
              <c:numCache>
                <c:formatCode>General</c:formatCode>
                <c:ptCount val="4"/>
                <c:pt idx="0">
                  <c:v>5.2</c:v>
                </c:pt>
                <c:pt idx="1">
                  <c:v>81.3</c:v>
                </c:pt>
                <c:pt idx="2">
                  <c:v>13.5</c:v>
                </c:pt>
                <c:pt idx="3">
                  <c:v>34</c:v>
                </c:pt>
              </c:numCache>
            </c:numRef>
          </c:val>
          <c:extLst>
            <c:ext xmlns:c16="http://schemas.microsoft.com/office/drawing/2014/chart" uri="{C3380CC4-5D6E-409C-BE32-E72D297353CC}">
              <c16:uniqueId val="{0000002C-0EB8-4DE8-BA24-567BBAD5D423}"/>
            </c:ext>
          </c:extLst>
        </c:ser>
        <c:dLbls>
          <c:showLegendKey val="0"/>
          <c:showVal val="0"/>
          <c:showCatName val="0"/>
          <c:showSerName val="0"/>
          <c:showPercent val="0"/>
          <c:showBubbleSize val="0"/>
          <c:showLeaderLines val="1"/>
        </c:dLbls>
        <c:firstSliceAng val="0"/>
        <c:holeSize val="35"/>
      </c:doughnutChart>
      <c:spPr>
        <a:noFill/>
        <a:ln>
          <a:noFill/>
        </a:ln>
        <a:effectLst/>
      </c:spPr>
    </c:plotArea>
    <c:legend>
      <c:legendPos val="b"/>
      <c:layout>
        <c:manualLayout>
          <c:xMode val="edge"/>
          <c:yMode val="edge"/>
          <c:x val="4.7002726338963616E-2"/>
          <c:y val="0.90206623170229239"/>
          <c:w val="0.88256763996095755"/>
          <c:h val="8.355821082038023E-2"/>
        </c:manualLayout>
      </c:layout>
      <c:overlay val="0"/>
      <c:spPr>
        <a:noFill/>
        <a:ln>
          <a:noFill/>
        </a:ln>
        <a:effectLst/>
      </c:spPr>
      <c:txPr>
        <a:bodyPr rot="0" spcFirstLastPara="1" vertOverflow="ellipsis" vert="horz" wrap="square" anchor="ctr" anchorCtr="1"/>
        <a:lstStyle/>
        <a:p>
          <a:pPr>
            <a:defRPr sz="1500" b="0" i="0" u="none" strike="noStrike" kern="1200" baseline="0">
              <a:solidFill>
                <a:sysClr val="windowText" lastClr="000000"/>
              </a:solidFill>
              <a:latin typeface="HelveticaNeueLT Std"/>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31023108160086"/>
          <c:y val="4.9912750939302954E-2"/>
          <c:w val="0.78985417593539575"/>
          <c:h val="0.81792457279401365"/>
        </c:manualLayout>
      </c:layout>
      <c:barChart>
        <c:barDir val="col"/>
        <c:grouping val="clustered"/>
        <c:varyColors val="0"/>
        <c:ser>
          <c:idx val="3"/>
          <c:order val="0"/>
          <c:tx>
            <c:v>Primary balance (all AEs)</c:v>
          </c:tx>
          <c:spPr>
            <a:solidFill>
              <a:schemeClr val="accent1"/>
            </a:solidFill>
            <a:ln>
              <a:noFill/>
            </a:ln>
            <a:effectLst/>
          </c:spPr>
          <c:invertIfNegative val="0"/>
          <c:cat>
            <c:numRef>
              <c:f>'Figure 1.4'!$C$31:$L$31</c:f>
              <c:numCache>
                <c:formatCode>General</c:formatCode>
                <c:ptCount val="10"/>
                <c:pt idx="0">
                  <c:v>2019</c:v>
                </c:pt>
                <c:pt idx="1">
                  <c:v>20</c:v>
                </c:pt>
                <c:pt idx="2">
                  <c:v>21</c:v>
                </c:pt>
                <c:pt idx="3">
                  <c:v>22</c:v>
                </c:pt>
                <c:pt idx="4">
                  <c:v>23</c:v>
                </c:pt>
                <c:pt idx="5">
                  <c:v>24</c:v>
                </c:pt>
                <c:pt idx="6">
                  <c:v>25</c:v>
                </c:pt>
                <c:pt idx="7">
                  <c:v>26</c:v>
                </c:pt>
                <c:pt idx="8">
                  <c:v>27</c:v>
                </c:pt>
                <c:pt idx="9">
                  <c:v>28</c:v>
                </c:pt>
              </c:numCache>
            </c:numRef>
          </c:cat>
          <c:val>
            <c:numRef>
              <c:f>'Figure 1.4'!$C$34:$L$34</c:f>
              <c:numCache>
                <c:formatCode>0.0</c:formatCode>
                <c:ptCount val="10"/>
                <c:pt idx="0">
                  <c:v>-1.5515068192484613</c:v>
                </c:pt>
                <c:pt idx="1">
                  <c:v>-9.0024860753078784</c:v>
                </c:pt>
                <c:pt idx="2">
                  <c:v>-6.1449547537833382</c:v>
                </c:pt>
                <c:pt idx="3">
                  <c:v>-1.6078150105636062</c:v>
                </c:pt>
                <c:pt idx="4">
                  <c:v>-3.5000284337015453</c:v>
                </c:pt>
                <c:pt idx="5">
                  <c:v>-2.5698446189937876</c:v>
                </c:pt>
                <c:pt idx="6">
                  <c:v>-2.2358434177118696</c:v>
                </c:pt>
                <c:pt idx="7">
                  <c:v>-1.8418543561090406</c:v>
                </c:pt>
                <c:pt idx="8">
                  <c:v>-1.6065458738535618</c:v>
                </c:pt>
                <c:pt idx="9">
                  <c:v>-1.6258230005345042</c:v>
                </c:pt>
              </c:numCache>
            </c:numRef>
          </c:val>
          <c:extLst>
            <c:ext xmlns:c16="http://schemas.microsoft.com/office/drawing/2014/chart" uri="{C3380CC4-5D6E-409C-BE32-E72D297353CC}">
              <c16:uniqueId val="{00000000-DA25-431B-8A30-526033820210}"/>
            </c:ext>
          </c:extLst>
        </c:ser>
        <c:ser>
          <c:idx val="1"/>
          <c:order val="3"/>
          <c:tx>
            <c:strRef>
              <c:f>'Figure 1.4'!$B$44</c:f>
              <c:strCache>
                <c:ptCount val="1"/>
                <c:pt idx="0">
                  <c:v>Primary balance (United States)</c:v>
                </c:pt>
              </c:strCache>
            </c:strRef>
          </c:tx>
          <c:spPr>
            <a:solidFill>
              <a:schemeClr val="accent2"/>
            </a:solidFill>
            <a:ln>
              <a:noFill/>
            </a:ln>
            <a:effectLst/>
          </c:spPr>
          <c:invertIfNegative val="0"/>
          <c:val>
            <c:numRef>
              <c:f>'Figure 1.4'!$C$44:$L$44</c:f>
              <c:numCache>
                <c:formatCode>General</c:formatCode>
                <c:ptCount val="10"/>
                <c:pt idx="0">
                  <c:v>-3.4687794508663083</c:v>
                </c:pt>
                <c:pt idx="1">
                  <c:v>-11.945485495324174</c:v>
                </c:pt>
                <c:pt idx="2">
                  <c:v>-9.3379455137931142</c:v>
                </c:pt>
                <c:pt idx="3">
                  <c:v>-1.2871919359718165</c:v>
                </c:pt>
                <c:pt idx="4">
                  <c:v>-5.5087738982626</c:v>
                </c:pt>
                <c:pt idx="5">
                  <c:v>-4.3379514971899988</c:v>
                </c:pt>
                <c:pt idx="6">
                  <c:v>-4.1923633562209943</c:v>
                </c:pt>
                <c:pt idx="7">
                  <c:v>-3.5285913863187615</c:v>
                </c:pt>
                <c:pt idx="8">
                  <c:v>-3.0476937027609941</c:v>
                </c:pt>
                <c:pt idx="9">
                  <c:v>-3.0888149309003401</c:v>
                </c:pt>
              </c:numCache>
            </c:numRef>
          </c:val>
          <c:extLst>
            <c:ext xmlns:c16="http://schemas.microsoft.com/office/drawing/2014/chart" uri="{C3380CC4-5D6E-409C-BE32-E72D297353CC}">
              <c16:uniqueId val="{00000001-DA25-431B-8A30-526033820210}"/>
            </c:ext>
          </c:extLst>
        </c:ser>
        <c:dLbls>
          <c:showLegendKey val="0"/>
          <c:showVal val="0"/>
          <c:showCatName val="0"/>
          <c:showSerName val="0"/>
          <c:showPercent val="0"/>
          <c:showBubbleSize val="0"/>
        </c:dLbls>
        <c:gapWidth val="150"/>
        <c:axId val="935562496"/>
        <c:axId val="938717200"/>
        <c:extLst>
          <c:ext xmlns:c15="http://schemas.microsoft.com/office/drawing/2012/chart" uri="{02D57815-91ED-43cb-92C2-25804820EDAC}">
            <c15:filteredBarSeries>
              <c15:ser>
                <c:idx val="2"/>
                <c:order val="1"/>
                <c:tx>
                  <c:v>Output gap (percent)</c:v>
                </c:tx>
                <c:spPr>
                  <a:solidFill>
                    <a:schemeClr val="accent3"/>
                  </a:solidFill>
                  <a:ln>
                    <a:solidFill>
                      <a:srgbClr val="002060"/>
                    </a:solidFill>
                    <a:prstDash val="sysDash"/>
                  </a:ln>
                  <a:effectLst/>
                </c:spPr>
                <c:invertIfNegative val="0"/>
                <c:cat>
                  <c:numRef>
                    <c:extLst>
                      <c:ext uri="{02D57815-91ED-43cb-92C2-25804820EDAC}">
                        <c15:formulaRef>
                          <c15:sqref>'Figure 1.4'!$C$31:$L$31</c15:sqref>
                        </c15:formulaRef>
                      </c:ext>
                    </c:extLst>
                    <c:numCache>
                      <c:formatCode>General</c:formatCode>
                      <c:ptCount val="10"/>
                      <c:pt idx="0">
                        <c:v>2019</c:v>
                      </c:pt>
                      <c:pt idx="1">
                        <c:v>20</c:v>
                      </c:pt>
                      <c:pt idx="2">
                        <c:v>21</c:v>
                      </c:pt>
                      <c:pt idx="3">
                        <c:v>22</c:v>
                      </c:pt>
                      <c:pt idx="4">
                        <c:v>23</c:v>
                      </c:pt>
                      <c:pt idx="5">
                        <c:v>24</c:v>
                      </c:pt>
                      <c:pt idx="6">
                        <c:v>25</c:v>
                      </c:pt>
                      <c:pt idx="7">
                        <c:v>26</c:v>
                      </c:pt>
                      <c:pt idx="8">
                        <c:v>27</c:v>
                      </c:pt>
                      <c:pt idx="9">
                        <c:v>28</c:v>
                      </c:pt>
                    </c:numCache>
                  </c:numRef>
                </c:cat>
                <c:val>
                  <c:numLit>
                    <c:formatCode>General</c:formatCode>
                    <c:ptCount val="9"/>
                    <c:pt idx="0">
                      <c:v>0.27882683659716329</c:v>
                    </c:pt>
                    <c:pt idx="1">
                      <c:v>-3.3038272087771055</c:v>
                    </c:pt>
                    <c:pt idx="2">
                      <c:v>-0.22231267105591496</c:v>
                    </c:pt>
                    <c:pt idx="3">
                      <c:v>0.64674647332885493</c:v>
                    </c:pt>
                    <c:pt idx="4">
                      <c:v>2.0002633360595518E-2</c:v>
                    </c:pt>
                    <c:pt idx="5">
                      <c:v>-0.28428677159594196</c:v>
                    </c:pt>
                    <c:pt idx="6">
                      <c:v>-0.27587741637142177</c:v>
                    </c:pt>
                    <c:pt idx="7">
                      <c:v>-0.17836289617016693</c:v>
                    </c:pt>
                    <c:pt idx="8">
                      <c:v>-0.14486432183273235</c:v>
                    </c:pt>
                  </c:numLit>
                </c:val>
                <c:extLst>
                  <c:ext xmlns:c16="http://schemas.microsoft.com/office/drawing/2014/chart" uri="{C3380CC4-5D6E-409C-BE32-E72D297353CC}">
                    <c16:uniqueId val="{00000004-DA25-431B-8A30-526033820210}"/>
                  </c:ext>
                </c:extLst>
              </c15:ser>
            </c15:filteredBarSeries>
          </c:ext>
        </c:extLst>
      </c:barChart>
      <c:lineChart>
        <c:grouping val="standard"/>
        <c:varyColors val="0"/>
        <c:ser>
          <c:idx val="0"/>
          <c:order val="2"/>
          <c:tx>
            <c:v>Gross debt (right scale, all AEs)</c:v>
          </c:tx>
          <c:spPr>
            <a:ln w="28575" cap="rnd">
              <a:solidFill>
                <a:schemeClr val="accent1"/>
              </a:solidFill>
              <a:prstDash val="solid"/>
              <a:round/>
            </a:ln>
            <a:effectLst/>
          </c:spPr>
          <c:marker>
            <c:symbol val="none"/>
          </c:marker>
          <c:cat>
            <c:numRef>
              <c:f>'Figure 1.4'!$C$31:$L$31</c:f>
              <c:numCache>
                <c:formatCode>General</c:formatCode>
                <c:ptCount val="10"/>
                <c:pt idx="0">
                  <c:v>2019</c:v>
                </c:pt>
                <c:pt idx="1">
                  <c:v>20</c:v>
                </c:pt>
                <c:pt idx="2">
                  <c:v>21</c:v>
                </c:pt>
                <c:pt idx="3">
                  <c:v>22</c:v>
                </c:pt>
                <c:pt idx="4">
                  <c:v>23</c:v>
                </c:pt>
                <c:pt idx="5">
                  <c:v>24</c:v>
                </c:pt>
                <c:pt idx="6">
                  <c:v>25</c:v>
                </c:pt>
                <c:pt idx="7">
                  <c:v>26</c:v>
                </c:pt>
                <c:pt idx="8">
                  <c:v>27</c:v>
                </c:pt>
                <c:pt idx="9">
                  <c:v>28</c:v>
                </c:pt>
              </c:numCache>
            </c:numRef>
          </c:cat>
          <c:val>
            <c:numRef>
              <c:f>'Figure 1.4'!$C$35:$L$35</c:f>
              <c:numCache>
                <c:formatCode>0.0</c:formatCode>
                <c:ptCount val="10"/>
                <c:pt idx="0">
                  <c:v>104.08465292883918</c:v>
                </c:pt>
                <c:pt idx="1">
                  <c:v>122.9499221787456</c:v>
                </c:pt>
                <c:pt idx="2">
                  <c:v>117.01796498402695</c:v>
                </c:pt>
                <c:pt idx="3">
                  <c:v>112.27990076386656</c:v>
                </c:pt>
                <c:pt idx="4">
                  <c:v>112.07023286380561</c:v>
                </c:pt>
                <c:pt idx="5">
                  <c:v>112.74953137113644</c:v>
                </c:pt>
                <c:pt idx="6">
                  <c:v>113.79073978667388</c:v>
                </c:pt>
                <c:pt idx="7">
                  <c:v>114.59695709055892</c:v>
                </c:pt>
                <c:pt idx="8">
                  <c:v>115.27037893964173</c:v>
                </c:pt>
                <c:pt idx="9">
                  <c:v>116.28567958164327</c:v>
                </c:pt>
              </c:numCache>
            </c:numRef>
          </c:val>
          <c:smooth val="0"/>
          <c:extLst>
            <c:ext xmlns:c16="http://schemas.microsoft.com/office/drawing/2014/chart" uri="{C3380CC4-5D6E-409C-BE32-E72D297353CC}">
              <c16:uniqueId val="{00000002-DA25-431B-8A30-526033820210}"/>
            </c:ext>
          </c:extLst>
        </c:ser>
        <c:ser>
          <c:idx val="4"/>
          <c:order val="4"/>
          <c:tx>
            <c:strRef>
              <c:f>'Figure 1.4'!$B$45</c:f>
              <c:strCache>
                <c:ptCount val="1"/>
                <c:pt idx="0">
                  <c:v>Gross debt (United States)</c:v>
                </c:pt>
              </c:strCache>
            </c:strRef>
          </c:tx>
          <c:spPr>
            <a:ln w="28575" cap="rnd">
              <a:solidFill>
                <a:schemeClr val="accent2"/>
              </a:solidFill>
              <a:round/>
            </a:ln>
            <a:effectLst/>
          </c:spPr>
          <c:marker>
            <c:symbol val="none"/>
          </c:marker>
          <c:val>
            <c:numRef>
              <c:f>'Figure 1.4'!$C$45:$L$45</c:f>
              <c:numCache>
                <c:formatCode>General</c:formatCode>
                <c:ptCount val="10"/>
                <c:pt idx="0">
                  <c:v>108.74658983815031</c:v>
                </c:pt>
                <c:pt idx="1">
                  <c:v>133.49554259286958</c:v>
                </c:pt>
                <c:pt idx="2">
                  <c:v>126.41641513055394</c:v>
                </c:pt>
                <c:pt idx="3">
                  <c:v>121.30643126373946</c:v>
                </c:pt>
                <c:pt idx="4">
                  <c:v>123.28483342419922</c:v>
                </c:pt>
                <c:pt idx="5">
                  <c:v>126.85468643866405</c:v>
                </c:pt>
                <c:pt idx="6">
                  <c:v>130.2545196467432</c:v>
                </c:pt>
                <c:pt idx="7">
                  <c:v>132.85617200263732</c:v>
                </c:pt>
                <c:pt idx="8">
                  <c:v>135.10999958541282</c:v>
                </c:pt>
                <c:pt idx="9">
                  <c:v>137.48966058172897</c:v>
                </c:pt>
              </c:numCache>
            </c:numRef>
          </c:val>
          <c:smooth val="0"/>
          <c:extLst>
            <c:ext xmlns:c16="http://schemas.microsoft.com/office/drawing/2014/chart" uri="{C3380CC4-5D6E-409C-BE32-E72D297353CC}">
              <c16:uniqueId val="{00000003-DA25-431B-8A30-526033820210}"/>
            </c:ext>
          </c:extLst>
        </c:ser>
        <c:dLbls>
          <c:showLegendKey val="0"/>
          <c:showVal val="0"/>
          <c:showCatName val="0"/>
          <c:showSerName val="0"/>
          <c:showPercent val="0"/>
          <c:showBubbleSize val="0"/>
        </c:dLbls>
        <c:marker val="1"/>
        <c:smooth val="0"/>
        <c:axId val="1991363920"/>
        <c:axId val="1991363504"/>
      </c:lineChart>
      <c:catAx>
        <c:axId val="935562496"/>
        <c:scaling>
          <c:orientation val="minMax"/>
        </c:scaling>
        <c:delete val="0"/>
        <c:axPos val="b"/>
        <c:numFmt formatCode="General" sourceLinked="1"/>
        <c:majorTickMark val="none"/>
        <c:minorTickMark val="none"/>
        <c:tickLblPos val="low"/>
        <c:spPr>
          <a:noFill/>
          <a:ln w="9525" cap="flat" cmpd="sng" algn="ctr">
            <a:solidFill>
              <a:schemeClr val="bg1">
                <a:lumMod val="65000"/>
              </a:schemeClr>
            </a:solidFill>
            <a:round/>
          </a:ln>
          <a:effectLst/>
        </c:spPr>
        <c:txPr>
          <a:bodyPr rot="-5400000" spcFirstLastPara="1" vertOverflow="ellipsis" wrap="square" anchor="ctr" anchorCtr="1"/>
          <a:lstStyle/>
          <a:p>
            <a:pPr>
              <a:defRPr sz="800" b="0" i="0" u="none" strike="noStrike" kern="1200" baseline="0">
                <a:solidFill>
                  <a:sysClr val="windowText" lastClr="000000"/>
                </a:solidFill>
                <a:latin typeface="HelveticaNeueLT Std" panose="020B0604020202020204"/>
                <a:ea typeface="+mn-ea"/>
                <a:cs typeface="+mn-cs"/>
              </a:defRPr>
            </a:pPr>
            <a:endParaRPr lang="en-US"/>
          </a:p>
        </c:txPr>
        <c:crossAx val="938717200"/>
        <c:crosses val="autoZero"/>
        <c:auto val="1"/>
        <c:lblAlgn val="ctr"/>
        <c:lblOffset val="100"/>
        <c:noMultiLvlLbl val="0"/>
      </c:catAx>
      <c:valAx>
        <c:axId val="938717200"/>
        <c:scaling>
          <c:orientation val="minMax"/>
          <c:max val="15"/>
          <c:min val="-15"/>
        </c:scaling>
        <c:delete val="0"/>
        <c:axPos val="l"/>
        <c:majorGridlines>
          <c:spPr>
            <a:ln w="9525" cap="flat" cmpd="sng" algn="ctr">
              <a:no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elveticaNeueLT Std" panose="020B0604020202020204"/>
                <a:ea typeface="+mn-ea"/>
                <a:cs typeface="+mn-cs"/>
              </a:defRPr>
            </a:pPr>
            <a:endParaRPr lang="en-US"/>
          </a:p>
        </c:txPr>
        <c:crossAx val="935562496"/>
        <c:crosses val="autoZero"/>
        <c:crossBetween val="between"/>
      </c:valAx>
      <c:valAx>
        <c:axId val="1991363504"/>
        <c:scaling>
          <c:orientation val="minMax"/>
          <c:min val="6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elveticaNeueLT Std" panose="020B0604020202020204"/>
                <a:ea typeface="+mn-ea"/>
                <a:cs typeface="+mn-cs"/>
              </a:defRPr>
            </a:pPr>
            <a:endParaRPr lang="en-US"/>
          </a:p>
        </c:txPr>
        <c:crossAx val="1991363920"/>
        <c:crosses val="max"/>
        <c:crossBetween val="between"/>
      </c:valAx>
      <c:catAx>
        <c:axId val="1991363920"/>
        <c:scaling>
          <c:orientation val="minMax"/>
        </c:scaling>
        <c:delete val="1"/>
        <c:axPos val="b"/>
        <c:numFmt formatCode="General" sourceLinked="1"/>
        <c:majorTickMark val="out"/>
        <c:minorTickMark val="none"/>
        <c:tickLblPos val="nextTo"/>
        <c:crossAx val="1991363504"/>
        <c:crosses val="autoZero"/>
        <c:auto val="1"/>
        <c:lblAlgn val="ctr"/>
        <c:lblOffset val="100"/>
        <c:noMultiLvlLbl val="0"/>
      </c:catAx>
      <c:spPr>
        <a:noFill/>
        <a:ln>
          <a:solidFill>
            <a:schemeClr val="bg1">
              <a:lumMod val="65000"/>
            </a:schemeClr>
          </a:solidFill>
        </a:ln>
        <a:effectLst/>
      </c:spPr>
    </c:plotArea>
    <c:legend>
      <c:legendPos val="r"/>
      <c:layout>
        <c:manualLayout>
          <c:xMode val="edge"/>
          <c:yMode val="edge"/>
          <c:x val="0.3019300116884811"/>
          <c:y val="0.59700866488214599"/>
          <c:w val="0.61348008721301683"/>
          <c:h val="0.26232812792527305"/>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HelveticaNeueLT Std" panose="020B0604020202020204"/>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800">
          <a:solidFill>
            <a:sysClr val="windowText" lastClr="000000"/>
          </a:solidFill>
          <a:latin typeface="HelveticaNeueLT Std" panose="020B0604020202020204"/>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4085301662992"/>
          <c:y val="0.10510802936419017"/>
          <c:w val="0.797472955304523"/>
          <c:h val="0.76451346472819259"/>
        </c:manualLayout>
      </c:layout>
      <c:doughnutChart>
        <c:varyColors val="1"/>
        <c:ser>
          <c:idx val="4"/>
          <c:order val="0"/>
          <c:tx>
            <c:strRef>
              <c:f>'Figure 1.3.2. GE'!$B$7</c:f>
              <c:strCache>
                <c:ptCount val="1"/>
                <c:pt idx="0">
                  <c:v>Use of government support measure</c:v>
                </c:pt>
              </c:strCache>
            </c:strRef>
          </c:tx>
          <c:spPr>
            <a:ln w="50800"/>
          </c:spPr>
          <c:dPt>
            <c:idx val="0"/>
            <c:bubble3D val="0"/>
            <c:spPr>
              <a:solidFill>
                <a:srgbClr val="C00000"/>
              </a:solidFill>
              <a:ln w="50800">
                <a:noFill/>
              </a:ln>
              <a:effectLst/>
            </c:spPr>
            <c:extLst>
              <c:ext xmlns:c16="http://schemas.microsoft.com/office/drawing/2014/chart" uri="{C3380CC4-5D6E-409C-BE32-E72D297353CC}">
                <c16:uniqueId val="{00000001-21AD-4BAD-B23C-11D448C5ED20}"/>
              </c:ext>
            </c:extLst>
          </c:dPt>
          <c:dPt>
            <c:idx val="1"/>
            <c:bubble3D val="0"/>
            <c:spPr>
              <a:solidFill>
                <a:srgbClr val="FFABAD"/>
              </a:solidFill>
              <a:ln w="50800">
                <a:noFill/>
              </a:ln>
              <a:effectLst/>
            </c:spPr>
            <c:extLst>
              <c:ext xmlns:c16="http://schemas.microsoft.com/office/drawing/2014/chart" uri="{C3380CC4-5D6E-409C-BE32-E72D297353CC}">
                <c16:uniqueId val="{00000003-21AD-4BAD-B23C-11D448C5ED20}"/>
              </c:ext>
            </c:extLst>
          </c:dPt>
          <c:dPt>
            <c:idx val="2"/>
            <c:bubble3D val="0"/>
            <c:spPr>
              <a:solidFill>
                <a:schemeClr val="bg1"/>
              </a:solidFill>
              <a:ln w="6350">
                <a:solidFill>
                  <a:schemeClr val="bg1">
                    <a:lumMod val="95000"/>
                  </a:schemeClr>
                </a:solidFill>
              </a:ln>
              <a:effectLst/>
            </c:spPr>
            <c:extLst>
              <c:ext xmlns:c16="http://schemas.microsoft.com/office/drawing/2014/chart" uri="{C3380CC4-5D6E-409C-BE32-E72D297353CC}">
                <c16:uniqueId val="{00000005-21AD-4BAD-B23C-11D448C5ED20}"/>
              </c:ext>
            </c:extLst>
          </c:dPt>
          <c:cat>
            <c:strRef>
              <c:f>'Figure 1.3.2. GE'!$C$2:$E$2</c:f>
              <c:strCache>
                <c:ptCount val="2"/>
                <c:pt idx="0">
                  <c:v>Relevant</c:v>
                </c:pt>
                <c:pt idx="1">
                  <c:v>Not relevant</c:v>
                </c:pt>
              </c:strCache>
            </c:strRef>
          </c:cat>
          <c:val>
            <c:numRef>
              <c:f>'Figure 1.3.2. GE'!$C$7:$E$7</c:f>
              <c:numCache>
                <c:formatCode>0.0</c:formatCode>
                <c:ptCount val="3"/>
                <c:pt idx="0">
                  <c:v>31.399887726993825</c:v>
                </c:pt>
                <c:pt idx="1">
                  <c:v>68.600112273006175</c:v>
                </c:pt>
                <c:pt idx="2" formatCode="General">
                  <c:v>34</c:v>
                </c:pt>
              </c:numCache>
            </c:numRef>
          </c:val>
          <c:extLst>
            <c:ext xmlns:c16="http://schemas.microsoft.com/office/drawing/2014/chart" uri="{C3380CC4-5D6E-409C-BE32-E72D297353CC}">
              <c16:uniqueId val="{00000006-21AD-4BAD-B23C-11D448C5ED20}"/>
            </c:ext>
          </c:extLst>
        </c:ser>
        <c:ser>
          <c:idx val="3"/>
          <c:order val="1"/>
          <c:tx>
            <c:strRef>
              <c:f>'Figure 1.3.2. GE'!$B$6</c:f>
              <c:strCache>
                <c:ptCount val="1"/>
                <c:pt idx="0">
                  <c:v>Reduction in energy consumption</c:v>
                </c:pt>
              </c:strCache>
            </c:strRef>
          </c:tx>
          <c:spPr>
            <a:ln w="50800"/>
          </c:spPr>
          <c:dPt>
            <c:idx val="0"/>
            <c:bubble3D val="0"/>
            <c:spPr>
              <a:solidFill>
                <a:srgbClr val="C00000"/>
              </a:solidFill>
              <a:ln w="50800">
                <a:solidFill>
                  <a:schemeClr val="lt1"/>
                </a:solidFill>
              </a:ln>
              <a:effectLst/>
            </c:spPr>
            <c:extLst>
              <c:ext xmlns:c16="http://schemas.microsoft.com/office/drawing/2014/chart" uri="{C3380CC4-5D6E-409C-BE32-E72D297353CC}">
                <c16:uniqueId val="{00000008-21AD-4BAD-B23C-11D448C5ED20}"/>
              </c:ext>
            </c:extLst>
          </c:dPt>
          <c:dPt>
            <c:idx val="1"/>
            <c:bubble3D val="0"/>
            <c:spPr>
              <a:solidFill>
                <a:srgbClr val="FFABAD"/>
              </a:solidFill>
              <a:ln w="50800">
                <a:solidFill>
                  <a:schemeClr val="lt1"/>
                </a:solidFill>
              </a:ln>
              <a:effectLst/>
            </c:spPr>
            <c:extLst>
              <c:ext xmlns:c16="http://schemas.microsoft.com/office/drawing/2014/chart" uri="{C3380CC4-5D6E-409C-BE32-E72D297353CC}">
                <c16:uniqueId val="{0000000A-21AD-4BAD-B23C-11D448C5ED20}"/>
              </c:ext>
            </c:extLst>
          </c:dPt>
          <c:dPt>
            <c:idx val="2"/>
            <c:bubble3D val="0"/>
            <c:spPr>
              <a:solidFill>
                <a:schemeClr val="bg1"/>
              </a:solidFill>
              <a:ln w="6350">
                <a:solidFill>
                  <a:schemeClr val="bg1">
                    <a:lumMod val="95000"/>
                  </a:schemeClr>
                </a:solidFill>
              </a:ln>
              <a:effectLst/>
            </c:spPr>
            <c:extLst>
              <c:ext xmlns:c16="http://schemas.microsoft.com/office/drawing/2014/chart" uri="{C3380CC4-5D6E-409C-BE32-E72D297353CC}">
                <c16:uniqueId val="{0000000C-21AD-4BAD-B23C-11D448C5ED20}"/>
              </c:ext>
            </c:extLst>
          </c:dPt>
          <c:cat>
            <c:strRef>
              <c:f>'Figure 1.3.2. GE'!$C$2:$E$2</c:f>
              <c:strCache>
                <c:ptCount val="2"/>
                <c:pt idx="0">
                  <c:v>Relevant</c:v>
                </c:pt>
                <c:pt idx="1">
                  <c:v>Not relevant</c:v>
                </c:pt>
              </c:strCache>
            </c:strRef>
          </c:cat>
          <c:val>
            <c:numRef>
              <c:f>'Figure 1.3.2. GE'!$C$6:$E$6</c:f>
              <c:numCache>
                <c:formatCode>0.0</c:formatCode>
                <c:ptCount val="3"/>
                <c:pt idx="0">
                  <c:v>77.989813580601933</c:v>
                </c:pt>
                <c:pt idx="1">
                  <c:v>22.010186419398067</c:v>
                </c:pt>
                <c:pt idx="2" formatCode="General">
                  <c:v>34</c:v>
                </c:pt>
              </c:numCache>
            </c:numRef>
          </c:val>
          <c:extLst>
            <c:ext xmlns:c16="http://schemas.microsoft.com/office/drawing/2014/chart" uri="{C3380CC4-5D6E-409C-BE32-E72D297353CC}">
              <c16:uniqueId val="{0000000D-21AD-4BAD-B23C-11D448C5ED20}"/>
            </c:ext>
          </c:extLst>
        </c:ser>
        <c:ser>
          <c:idx val="2"/>
          <c:order val="2"/>
          <c:tx>
            <c:strRef>
              <c:f>'Figure 1.3.2. GE'!$B$5</c:f>
              <c:strCache>
                <c:ptCount val="1"/>
                <c:pt idx="0">
                  <c:v>Investments in energy efficiency</c:v>
                </c:pt>
              </c:strCache>
            </c:strRef>
          </c:tx>
          <c:spPr>
            <a:ln w="50800"/>
          </c:spPr>
          <c:dPt>
            <c:idx val="0"/>
            <c:bubble3D val="0"/>
            <c:spPr>
              <a:solidFill>
                <a:srgbClr val="C00000"/>
              </a:solidFill>
              <a:ln w="50800">
                <a:solidFill>
                  <a:schemeClr val="lt1"/>
                </a:solidFill>
              </a:ln>
              <a:effectLst/>
            </c:spPr>
            <c:extLst>
              <c:ext xmlns:c16="http://schemas.microsoft.com/office/drawing/2014/chart" uri="{C3380CC4-5D6E-409C-BE32-E72D297353CC}">
                <c16:uniqueId val="{0000000F-21AD-4BAD-B23C-11D448C5ED20}"/>
              </c:ext>
            </c:extLst>
          </c:dPt>
          <c:dPt>
            <c:idx val="1"/>
            <c:bubble3D val="0"/>
            <c:spPr>
              <a:solidFill>
                <a:srgbClr val="FFABAD"/>
              </a:solidFill>
              <a:ln w="50800">
                <a:solidFill>
                  <a:schemeClr val="lt1"/>
                </a:solidFill>
              </a:ln>
              <a:effectLst/>
            </c:spPr>
            <c:extLst>
              <c:ext xmlns:c16="http://schemas.microsoft.com/office/drawing/2014/chart" uri="{C3380CC4-5D6E-409C-BE32-E72D297353CC}">
                <c16:uniqueId val="{00000011-21AD-4BAD-B23C-11D448C5ED20}"/>
              </c:ext>
            </c:extLst>
          </c:dPt>
          <c:dPt>
            <c:idx val="2"/>
            <c:bubble3D val="0"/>
            <c:spPr>
              <a:solidFill>
                <a:schemeClr val="bg1"/>
              </a:solidFill>
              <a:ln w="6350">
                <a:solidFill>
                  <a:schemeClr val="bg1">
                    <a:lumMod val="95000"/>
                  </a:schemeClr>
                </a:solidFill>
              </a:ln>
              <a:effectLst/>
            </c:spPr>
            <c:extLst>
              <c:ext xmlns:c16="http://schemas.microsoft.com/office/drawing/2014/chart" uri="{C3380CC4-5D6E-409C-BE32-E72D297353CC}">
                <c16:uniqueId val="{00000013-21AD-4BAD-B23C-11D448C5ED20}"/>
              </c:ext>
            </c:extLst>
          </c:dPt>
          <c:cat>
            <c:strRef>
              <c:f>'Figure 1.3.2. GE'!$C$2:$E$2</c:f>
              <c:strCache>
                <c:ptCount val="2"/>
                <c:pt idx="0">
                  <c:v>Relevant</c:v>
                </c:pt>
                <c:pt idx="1">
                  <c:v>Not relevant</c:v>
                </c:pt>
              </c:strCache>
            </c:strRef>
          </c:cat>
          <c:val>
            <c:numRef>
              <c:f>'Figure 1.3.2. GE'!$C$5:$E$5</c:f>
              <c:numCache>
                <c:formatCode>0.0</c:formatCode>
                <c:ptCount val="3"/>
                <c:pt idx="0">
                  <c:v>60.907073872605302</c:v>
                </c:pt>
                <c:pt idx="1">
                  <c:v>39.092926127394712</c:v>
                </c:pt>
                <c:pt idx="2" formatCode="General">
                  <c:v>34</c:v>
                </c:pt>
              </c:numCache>
            </c:numRef>
          </c:val>
          <c:extLst>
            <c:ext xmlns:c16="http://schemas.microsoft.com/office/drawing/2014/chart" uri="{C3380CC4-5D6E-409C-BE32-E72D297353CC}">
              <c16:uniqueId val="{00000014-21AD-4BAD-B23C-11D448C5ED20}"/>
            </c:ext>
          </c:extLst>
        </c:ser>
        <c:ser>
          <c:idx val="1"/>
          <c:order val="3"/>
          <c:tx>
            <c:strRef>
              <c:f>'Figure 1.3.2. GE'!$B$4</c:f>
              <c:strCache>
                <c:ptCount val="1"/>
                <c:pt idx="0">
                  <c:v>Adjust employee remuneration</c:v>
                </c:pt>
              </c:strCache>
            </c:strRef>
          </c:tx>
          <c:spPr>
            <a:ln w="50800"/>
          </c:spPr>
          <c:dPt>
            <c:idx val="0"/>
            <c:bubble3D val="0"/>
            <c:spPr>
              <a:solidFill>
                <a:srgbClr val="C00000"/>
              </a:solidFill>
              <a:ln w="50800">
                <a:solidFill>
                  <a:schemeClr val="lt1"/>
                </a:solidFill>
              </a:ln>
              <a:effectLst/>
            </c:spPr>
            <c:extLst>
              <c:ext xmlns:c16="http://schemas.microsoft.com/office/drawing/2014/chart" uri="{C3380CC4-5D6E-409C-BE32-E72D297353CC}">
                <c16:uniqueId val="{00000016-21AD-4BAD-B23C-11D448C5ED20}"/>
              </c:ext>
            </c:extLst>
          </c:dPt>
          <c:dPt>
            <c:idx val="1"/>
            <c:bubble3D val="0"/>
            <c:spPr>
              <a:solidFill>
                <a:srgbClr val="FFABAD"/>
              </a:solidFill>
              <a:ln w="50800">
                <a:solidFill>
                  <a:schemeClr val="lt1"/>
                </a:solidFill>
              </a:ln>
              <a:effectLst/>
            </c:spPr>
            <c:extLst>
              <c:ext xmlns:c16="http://schemas.microsoft.com/office/drawing/2014/chart" uri="{C3380CC4-5D6E-409C-BE32-E72D297353CC}">
                <c16:uniqueId val="{00000018-21AD-4BAD-B23C-11D448C5ED20}"/>
              </c:ext>
            </c:extLst>
          </c:dPt>
          <c:dPt>
            <c:idx val="2"/>
            <c:bubble3D val="0"/>
            <c:spPr>
              <a:solidFill>
                <a:schemeClr val="bg1"/>
              </a:solidFill>
              <a:ln w="6350">
                <a:solidFill>
                  <a:schemeClr val="bg1">
                    <a:lumMod val="95000"/>
                  </a:schemeClr>
                </a:solidFill>
              </a:ln>
              <a:effectLst/>
            </c:spPr>
            <c:extLst>
              <c:ext xmlns:c16="http://schemas.microsoft.com/office/drawing/2014/chart" uri="{C3380CC4-5D6E-409C-BE32-E72D297353CC}">
                <c16:uniqueId val="{0000001A-21AD-4BAD-B23C-11D448C5ED20}"/>
              </c:ext>
            </c:extLst>
          </c:dPt>
          <c:cat>
            <c:strRef>
              <c:f>'Figure 1.3.2. GE'!$C$2:$E$2</c:f>
              <c:strCache>
                <c:ptCount val="2"/>
                <c:pt idx="0">
                  <c:v>Relevant</c:v>
                </c:pt>
                <c:pt idx="1">
                  <c:v>Not relevant</c:v>
                </c:pt>
              </c:strCache>
            </c:strRef>
          </c:cat>
          <c:val>
            <c:numRef>
              <c:f>'Figure 1.3.2. GE'!$C$4:$E$4</c:f>
              <c:numCache>
                <c:formatCode>0.0</c:formatCode>
                <c:ptCount val="3"/>
                <c:pt idx="0">
                  <c:v>16.899733548172847</c:v>
                </c:pt>
                <c:pt idx="1">
                  <c:v>83.100266451827167</c:v>
                </c:pt>
                <c:pt idx="2" formatCode="General">
                  <c:v>34</c:v>
                </c:pt>
              </c:numCache>
            </c:numRef>
          </c:val>
          <c:extLst>
            <c:ext xmlns:c16="http://schemas.microsoft.com/office/drawing/2014/chart" uri="{C3380CC4-5D6E-409C-BE32-E72D297353CC}">
              <c16:uniqueId val="{0000001B-21AD-4BAD-B23C-11D448C5ED20}"/>
            </c:ext>
          </c:extLst>
        </c:ser>
        <c:ser>
          <c:idx val="0"/>
          <c:order val="4"/>
          <c:tx>
            <c:strRef>
              <c:f>'Figure 1.3.2. GE'!$B$3</c:f>
              <c:strCache>
                <c:ptCount val="1"/>
                <c:pt idx="0">
                  <c:v>Production cut</c:v>
                </c:pt>
              </c:strCache>
            </c:strRef>
          </c:tx>
          <c:spPr>
            <a:ln w="50800"/>
          </c:spPr>
          <c:dPt>
            <c:idx val="0"/>
            <c:bubble3D val="0"/>
            <c:spPr>
              <a:solidFill>
                <a:srgbClr val="C00000"/>
              </a:solidFill>
              <a:ln w="50800">
                <a:solidFill>
                  <a:schemeClr val="lt1"/>
                </a:solidFill>
              </a:ln>
              <a:effectLst/>
            </c:spPr>
            <c:extLst>
              <c:ext xmlns:c16="http://schemas.microsoft.com/office/drawing/2014/chart" uri="{C3380CC4-5D6E-409C-BE32-E72D297353CC}">
                <c16:uniqueId val="{0000001D-21AD-4BAD-B23C-11D448C5ED20}"/>
              </c:ext>
            </c:extLst>
          </c:dPt>
          <c:dPt>
            <c:idx val="1"/>
            <c:bubble3D val="0"/>
            <c:spPr>
              <a:solidFill>
                <a:srgbClr val="FFABAD"/>
              </a:solidFill>
              <a:ln w="50800">
                <a:solidFill>
                  <a:schemeClr val="lt1"/>
                </a:solidFill>
              </a:ln>
              <a:effectLst/>
            </c:spPr>
            <c:extLst>
              <c:ext xmlns:c16="http://schemas.microsoft.com/office/drawing/2014/chart" uri="{C3380CC4-5D6E-409C-BE32-E72D297353CC}">
                <c16:uniqueId val="{0000001F-21AD-4BAD-B23C-11D448C5ED20}"/>
              </c:ext>
            </c:extLst>
          </c:dPt>
          <c:dPt>
            <c:idx val="2"/>
            <c:bubble3D val="0"/>
            <c:spPr>
              <a:solidFill>
                <a:schemeClr val="bg1"/>
              </a:solidFill>
              <a:ln w="6350">
                <a:solidFill>
                  <a:schemeClr val="bg1">
                    <a:lumMod val="95000"/>
                  </a:schemeClr>
                </a:solidFill>
              </a:ln>
              <a:effectLst/>
            </c:spPr>
            <c:extLst>
              <c:ext xmlns:c16="http://schemas.microsoft.com/office/drawing/2014/chart" uri="{C3380CC4-5D6E-409C-BE32-E72D297353CC}">
                <c16:uniqueId val="{00000021-21AD-4BAD-B23C-11D448C5ED20}"/>
              </c:ext>
            </c:extLst>
          </c:dPt>
          <c:cat>
            <c:strRef>
              <c:f>'Figure 1.3.2. GE'!$C$2:$E$2</c:f>
              <c:strCache>
                <c:ptCount val="2"/>
                <c:pt idx="0">
                  <c:v>Relevant</c:v>
                </c:pt>
                <c:pt idx="1">
                  <c:v>Not relevant</c:v>
                </c:pt>
              </c:strCache>
            </c:strRef>
          </c:cat>
          <c:val>
            <c:numRef>
              <c:f>'Figure 1.3.2. GE'!$C$3:$E$3</c:f>
              <c:numCache>
                <c:formatCode>0.0</c:formatCode>
                <c:ptCount val="3"/>
                <c:pt idx="0">
                  <c:v>11.536383878575474</c:v>
                </c:pt>
                <c:pt idx="1">
                  <c:v>88.463616121424522</c:v>
                </c:pt>
                <c:pt idx="2" formatCode="General">
                  <c:v>34</c:v>
                </c:pt>
              </c:numCache>
            </c:numRef>
          </c:val>
          <c:extLst>
            <c:ext xmlns:c16="http://schemas.microsoft.com/office/drawing/2014/chart" uri="{C3380CC4-5D6E-409C-BE32-E72D297353CC}">
              <c16:uniqueId val="{00000022-21AD-4BAD-B23C-11D448C5ED20}"/>
            </c:ext>
          </c:extLst>
        </c:ser>
        <c:dLbls>
          <c:showLegendKey val="0"/>
          <c:showVal val="0"/>
          <c:showCatName val="0"/>
          <c:showSerName val="0"/>
          <c:showPercent val="0"/>
          <c:showBubbleSize val="0"/>
          <c:showLeaderLines val="1"/>
        </c:dLbls>
        <c:firstSliceAng val="0"/>
        <c:holeSize val="35"/>
      </c:doughnutChart>
      <c:spPr>
        <a:noFill/>
        <a:ln>
          <a:noFill/>
        </a:ln>
        <a:effectLst/>
      </c:spPr>
    </c:plotArea>
    <c:legend>
      <c:legendPos val="b"/>
      <c:layout>
        <c:manualLayout>
          <c:xMode val="edge"/>
          <c:yMode val="edge"/>
          <c:x val="0.1309555256417386"/>
          <c:y val="0.90206623170229239"/>
          <c:w val="0.65240208313569503"/>
          <c:h val="8.355821082038023E-2"/>
        </c:manualLayout>
      </c:layout>
      <c:overlay val="0"/>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HelveticaNeueLT Std"/>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'Online Annex Figure 1.2.1'!$D$2</c:f>
              <c:strCache>
                <c:ptCount val="1"/>
                <c:pt idx="0">
                  <c:v>Carbon price (USD)</c:v>
                </c:pt>
              </c:strCache>
            </c:strRef>
          </c:tx>
          <c:spPr>
            <a:ln w="28575" cap="rnd">
              <a:solidFill>
                <a:schemeClr val="accent1"/>
              </a:solidFill>
              <a:round/>
            </a:ln>
            <a:effectLst/>
          </c:spPr>
          <c:marker>
            <c:symbol val="none"/>
          </c:marker>
          <c:cat>
            <c:numRef>
              <c:f>'Online Annex Figure 1.2.1'!$A$3:$A$111</c:f>
              <c:numCache>
                <c:formatCode>General</c:formatCode>
                <c:ptCount val="109"/>
                <c:pt idx="0">
                  <c:v>2023</c:v>
                </c:pt>
                <c:pt idx="1">
                  <c:v>2023.25</c:v>
                </c:pt>
                <c:pt idx="2">
                  <c:v>2023.5</c:v>
                </c:pt>
                <c:pt idx="3">
                  <c:v>2023.75</c:v>
                </c:pt>
                <c:pt idx="4">
                  <c:v>24</c:v>
                </c:pt>
                <c:pt idx="5">
                  <c:v>24.25</c:v>
                </c:pt>
                <c:pt idx="6">
                  <c:v>24.5</c:v>
                </c:pt>
                <c:pt idx="7">
                  <c:v>24.75</c:v>
                </c:pt>
                <c:pt idx="8">
                  <c:v>25</c:v>
                </c:pt>
                <c:pt idx="9">
                  <c:v>25.25</c:v>
                </c:pt>
                <c:pt idx="10">
                  <c:v>25.5</c:v>
                </c:pt>
                <c:pt idx="11">
                  <c:v>25.75</c:v>
                </c:pt>
                <c:pt idx="12">
                  <c:v>26</c:v>
                </c:pt>
                <c:pt idx="13">
                  <c:v>26.25</c:v>
                </c:pt>
                <c:pt idx="14">
                  <c:v>26.5</c:v>
                </c:pt>
                <c:pt idx="15">
                  <c:v>26.75</c:v>
                </c:pt>
                <c:pt idx="16">
                  <c:v>27</c:v>
                </c:pt>
                <c:pt idx="17">
                  <c:v>27.25</c:v>
                </c:pt>
                <c:pt idx="18">
                  <c:v>27.5</c:v>
                </c:pt>
                <c:pt idx="19">
                  <c:v>27.75</c:v>
                </c:pt>
                <c:pt idx="20">
                  <c:v>28</c:v>
                </c:pt>
                <c:pt idx="21">
                  <c:v>28.25</c:v>
                </c:pt>
                <c:pt idx="22">
                  <c:v>28.5</c:v>
                </c:pt>
                <c:pt idx="23">
                  <c:v>28.75</c:v>
                </c:pt>
                <c:pt idx="24">
                  <c:v>29</c:v>
                </c:pt>
                <c:pt idx="25">
                  <c:v>29.25</c:v>
                </c:pt>
                <c:pt idx="26">
                  <c:v>29.5</c:v>
                </c:pt>
                <c:pt idx="27">
                  <c:v>29.75</c:v>
                </c:pt>
                <c:pt idx="28">
                  <c:v>30</c:v>
                </c:pt>
                <c:pt idx="29">
                  <c:v>30.25</c:v>
                </c:pt>
                <c:pt idx="30">
                  <c:v>30.5</c:v>
                </c:pt>
                <c:pt idx="31">
                  <c:v>30.75</c:v>
                </c:pt>
                <c:pt idx="32">
                  <c:v>31</c:v>
                </c:pt>
                <c:pt idx="33">
                  <c:v>31.25</c:v>
                </c:pt>
                <c:pt idx="34">
                  <c:v>31.5</c:v>
                </c:pt>
                <c:pt idx="35">
                  <c:v>31.75</c:v>
                </c:pt>
                <c:pt idx="36">
                  <c:v>32</c:v>
                </c:pt>
                <c:pt idx="37">
                  <c:v>32.25</c:v>
                </c:pt>
                <c:pt idx="38">
                  <c:v>32.5</c:v>
                </c:pt>
                <c:pt idx="39">
                  <c:v>32.75</c:v>
                </c:pt>
                <c:pt idx="40">
                  <c:v>33</c:v>
                </c:pt>
                <c:pt idx="41">
                  <c:v>33.25</c:v>
                </c:pt>
                <c:pt idx="42">
                  <c:v>33.5</c:v>
                </c:pt>
                <c:pt idx="43">
                  <c:v>33.75</c:v>
                </c:pt>
                <c:pt idx="44">
                  <c:v>34</c:v>
                </c:pt>
                <c:pt idx="45">
                  <c:v>34.25</c:v>
                </c:pt>
                <c:pt idx="46">
                  <c:v>34.5</c:v>
                </c:pt>
                <c:pt idx="47">
                  <c:v>34.75</c:v>
                </c:pt>
                <c:pt idx="48">
                  <c:v>35</c:v>
                </c:pt>
                <c:pt idx="49">
                  <c:v>35.25</c:v>
                </c:pt>
                <c:pt idx="50">
                  <c:v>35.5</c:v>
                </c:pt>
                <c:pt idx="51">
                  <c:v>35.75</c:v>
                </c:pt>
                <c:pt idx="52">
                  <c:v>36</c:v>
                </c:pt>
                <c:pt idx="53">
                  <c:v>36.25</c:v>
                </c:pt>
                <c:pt idx="54">
                  <c:v>36.5</c:v>
                </c:pt>
                <c:pt idx="55">
                  <c:v>36.75</c:v>
                </c:pt>
                <c:pt idx="56">
                  <c:v>37</c:v>
                </c:pt>
                <c:pt idx="57">
                  <c:v>37.25</c:v>
                </c:pt>
                <c:pt idx="58">
                  <c:v>37.5</c:v>
                </c:pt>
                <c:pt idx="59">
                  <c:v>37.75</c:v>
                </c:pt>
                <c:pt idx="60">
                  <c:v>38</c:v>
                </c:pt>
                <c:pt idx="61">
                  <c:v>38.25</c:v>
                </c:pt>
                <c:pt idx="62">
                  <c:v>38.5</c:v>
                </c:pt>
                <c:pt idx="63">
                  <c:v>38.75</c:v>
                </c:pt>
                <c:pt idx="64">
                  <c:v>39</c:v>
                </c:pt>
                <c:pt idx="65">
                  <c:v>39.25</c:v>
                </c:pt>
                <c:pt idx="66">
                  <c:v>39.5</c:v>
                </c:pt>
                <c:pt idx="67">
                  <c:v>39.75</c:v>
                </c:pt>
                <c:pt idx="68">
                  <c:v>40</c:v>
                </c:pt>
                <c:pt idx="69">
                  <c:v>40.25</c:v>
                </c:pt>
                <c:pt idx="70">
                  <c:v>40.5</c:v>
                </c:pt>
                <c:pt idx="71">
                  <c:v>40.75</c:v>
                </c:pt>
                <c:pt idx="72">
                  <c:v>41</c:v>
                </c:pt>
                <c:pt idx="73">
                  <c:v>41.25</c:v>
                </c:pt>
                <c:pt idx="74">
                  <c:v>41.5</c:v>
                </c:pt>
                <c:pt idx="75">
                  <c:v>41.75</c:v>
                </c:pt>
                <c:pt idx="76">
                  <c:v>42</c:v>
                </c:pt>
                <c:pt idx="77">
                  <c:v>42.25</c:v>
                </c:pt>
                <c:pt idx="78">
                  <c:v>42.5</c:v>
                </c:pt>
                <c:pt idx="79">
                  <c:v>42.75</c:v>
                </c:pt>
                <c:pt idx="80">
                  <c:v>43</c:v>
                </c:pt>
                <c:pt idx="81">
                  <c:v>43.25</c:v>
                </c:pt>
                <c:pt idx="82">
                  <c:v>43.5</c:v>
                </c:pt>
                <c:pt idx="83">
                  <c:v>43.75</c:v>
                </c:pt>
                <c:pt idx="84">
                  <c:v>44</c:v>
                </c:pt>
                <c:pt idx="85">
                  <c:v>44.25</c:v>
                </c:pt>
                <c:pt idx="86">
                  <c:v>44.5</c:v>
                </c:pt>
                <c:pt idx="87">
                  <c:v>44.75</c:v>
                </c:pt>
                <c:pt idx="88">
                  <c:v>45</c:v>
                </c:pt>
                <c:pt idx="89">
                  <c:v>45.25</c:v>
                </c:pt>
                <c:pt idx="90">
                  <c:v>45.5</c:v>
                </c:pt>
                <c:pt idx="91">
                  <c:v>45.75</c:v>
                </c:pt>
                <c:pt idx="92">
                  <c:v>46</c:v>
                </c:pt>
                <c:pt idx="93">
                  <c:v>46.25</c:v>
                </c:pt>
                <c:pt idx="94">
                  <c:v>46.5</c:v>
                </c:pt>
                <c:pt idx="95">
                  <c:v>46.75</c:v>
                </c:pt>
                <c:pt idx="96">
                  <c:v>47</c:v>
                </c:pt>
                <c:pt idx="97">
                  <c:v>47.25</c:v>
                </c:pt>
                <c:pt idx="98">
                  <c:v>47.5</c:v>
                </c:pt>
                <c:pt idx="99">
                  <c:v>47.75</c:v>
                </c:pt>
                <c:pt idx="100">
                  <c:v>48</c:v>
                </c:pt>
                <c:pt idx="101">
                  <c:v>48.25</c:v>
                </c:pt>
                <c:pt idx="102">
                  <c:v>48.5</c:v>
                </c:pt>
                <c:pt idx="103">
                  <c:v>48.75</c:v>
                </c:pt>
                <c:pt idx="104">
                  <c:v>49</c:v>
                </c:pt>
                <c:pt idx="105">
                  <c:v>49.25</c:v>
                </c:pt>
                <c:pt idx="106">
                  <c:v>49.5</c:v>
                </c:pt>
                <c:pt idx="107">
                  <c:v>49.75</c:v>
                </c:pt>
                <c:pt idx="108">
                  <c:v>50</c:v>
                </c:pt>
              </c:numCache>
            </c:numRef>
          </c:cat>
          <c:val>
            <c:numRef>
              <c:f>'Online Annex Figure 1.2.1'!$D$3:$D$111</c:f>
              <c:numCache>
                <c:formatCode>General</c:formatCode>
                <c:ptCount val="109"/>
                <c:pt idx="0">
                  <c:v>40</c:v>
                </c:pt>
                <c:pt idx="1">
                  <c:v>43.158401173944753</c:v>
                </c:pt>
                <c:pt idx="2">
                  <c:v>46.479839532292608</c:v>
                </c:pt>
                <c:pt idx="3">
                  <c:v>49.801320556573359</c:v>
                </c:pt>
                <c:pt idx="4">
                  <c:v>53.122870346345799</c:v>
                </c:pt>
                <c:pt idx="5">
                  <c:v>56.444439175820399</c:v>
                </c:pt>
                <c:pt idx="6">
                  <c:v>59.765842191908298</c:v>
                </c:pt>
                <c:pt idx="7">
                  <c:v>63.086700100368702</c:v>
                </c:pt>
                <c:pt idx="8">
                  <c:v>66.406379955591305</c:v>
                </c:pt>
                <c:pt idx="9">
                  <c:v>69.723936291069293</c:v>
                </c:pt>
                <c:pt idx="10">
                  <c:v>73.038052986157098</c:v>
                </c:pt>
                <c:pt idx="11">
                  <c:v>76.346986460027409</c:v>
                </c:pt>
                <c:pt idx="12">
                  <c:v>79.648511015403102</c:v>
                </c:pt>
                <c:pt idx="13">
                  <c:v>82.939867421802802</c:v>
                </c:pt>
                <c:pt idx="14">
                  <c:v>86.21771612936061</c:v>
                </c:pt>
                <c:pt idx="15">
                  <c:v>89.478096837738605</c:v>
                </c:pt>
                <c:pt idx="16">
                  <c:v>92.716396507351504</c:v>
                </c:pt>
                <c:pt idx="17">
                  <c:v>95.927328288090195</c:v>
                </c:pt>
                <c:pt idx="18">
                  <c:v>99.104924248695198</c:v>
                </c:pt>
                <c:pt idx="19">
                  <c:v>102.2425452110604</c:v>
                </c:pt>
                <c:pt idx="20">
                  <c:v>105.33291141942421</c:v>
                </c:pt>
                <c:pt idx="21">
                  <c:v>108.3681581939347</c:v>
                </c:pt>
                <c:pt idx="22">
                  <c:v>111.339921118436</c:v>
                </c:pt>
                <c:pt idx="23">
                  <c:v>114.2394556779014</c:v>
                </c:pt>
                <c:pt idx="24">
                  <c:v>117.0577965732715</c:v>
                </c:pt>
                <c:pt idx="25">
                  <c:v>119.7859621790215</c:v>
                </c:pt>
                <c:pt idx="26">
                  <c:v>122.4152097467688</c:v>
                </c:pt>
                <c:pt idx="27">
                  <c:v>124.9373469684344</c:v>
                </c:pt>
                <c:pt idx="28">
                  <c:v>127.3451053631816</c:v>
                </c:pt>
                <c:pt idx="29">
                  <c:v>128.8673632170152</c:v>
                </c:pt>
                <c:pt idx="30">
                  <c:v>130.26530957436</c:v>
                </c:pt>
                <c:pt idx="31">
                  <c:v>131.61209218305601</c:v>
                </c:pt>
                <c:pt idx="32">
                  <c:v>132.95887479175201</c:v>
                </c:pt>
                <c:pt idx="33">
                  <c:v>134.30565740044722</c:v>
                </c:pt>
                <c:pt idx="34">
                  <c:v>135.6524400091424</c:v>
                </c:pt>
                <c:pt idx="35">
                  <c:v>136.9992226178384</c:v>
                </c:pt>
                <c:pt idx="36">
                  <c:v>138.3460052265344</c:v>
                </c:pt>
                <c:pt idx="37">
                  <c:v>139.69278783522958</c:v>
                </c:pt>
                <c:pt idx="38">
                  <c:v>141.03957044392598</c:v>
                </c:pt>
                <c:pt idx="39">
                  <c:v>142.38635305262198</c:v>
                </c:pt>
                <c:pt idx="40">
                  <c:v>143.73313566131699</c:v>
                </c:pt>
                <c:pt idx="41">
                  <c:v>145.079918270013</c:v>
                </c:pt>
                <c:pt idx="42">
                  <c:v>146.426700878708</c:v>
                </c:pt>
                <c:pt idx="43">
                  <c:v>147.77348348740298</c:v>
                </c:pt>
                <c:pt idx="44">
                  <c:v>149.12026609609899</c:v>
                </c:pt>
                <c:pt idx="45">
                  <c:v>150.46704870479499</c:v>
                </c:pt>
                <c:pt idx="46">
                  <c:v>151.81383131349099</c:v>
                </c:pt>
                <c:pt idx="47">
                  <c:v>153.160613922186</c:v>
                </c:pt>
                <c:pt idx="48">
                  <c:v>154.507396530882</c:v>
                </c:pt>
                <c:pt idx="49">
                  <c:v>155.85417913957798</c:v>
                </c:pt>
                <c:pt idx="50">
                  <c:v>157.20096174827302</c:v>
                </c:pt>
                <c:pt idx="51">
                  <c:v>158.54774435696902</c:v>
                </c:pt>
                <c:pt idx="52">
                  <c:v>159.89452696566499</c:v>
                </c:pt>
                <c:pt idx="53">
                  <c:v>161.24130957436</c:v>
                </c:pt>
                <c:pt idx="54">
                  <c:v>162.58809218305601</c:v>
                </c:pt>
                <c:pt idx="55">
                  <c:v>163.93487479175201</c:v>
                </c:pt>
                <c:pt idx="56">
                  <c:v>165.28165740044699</c:v>
                </c:pt>
                <c:pt idx="57">
                  <c:v>166.628440009142</c:v>
                </c:pt>
                <c:pt idx="58">
                  <c:v>167.975222617838</c:v>
                </c:pt>
                <c:pt idx="59">
                  <c:v>169.322005226534</c:v>
                </c:pt>
                <c:pt idx="60">
                  <c:v>170.66878783523001</c:v>
                </c:pt>
                <c:pt idx="61">
                  <c:v>172.01557044392601</c:v>
                </c:pt>
                <c:pt idx="62">
                  <c:v>173.36235305262201</c:v>
                </c:pt>
                <c:pt idx="63">
                  <c:v>174.70913566131699</c:v>
                </c:pt>
                <c:pt idx="64">
                  <c:v>176.055918270013</c:v>
                </c:pt>
                <c:pt idx="65">
                  <c:v>177.402700878708</c:v>
                </c:pt>
                <c:pt idx="66">
                  <c:v>178.74948348740301</c:v>
                </c:pt>
                <c:pt idx="67">
                  <c:v>180.09626609609899</c:v>
                </c:pt>
                <c:pt idx="68">
                  <c:v>181.44304870479499</c:v>
                </c:pt>
                <c:pt idx="69">
                  <c:v>182.78983131349099</c:v>
                </c:pt>
                <c:pt idx="70">
                  <c:v>184.136613922186</c:v>
                </c:pt>
                <c:pt idx="71">
                  <c:v>185.483396530882</c:v>
                </c:pt>
                <c:pt idx="72">
                  <c:v>186.83017913957801</c:v>
                </c:pt>
                <c:pt idx="73">
                  <c:v>188.17696174827299</c:v>
                </c:pt>
                <c:pt idx="74">
                  <c:v>189.52374435696899</c:v>
                </c:pt>
                <c:pt idx="75">
                  <c:v>190.87052696566499</c:v>
                </c:pt>
                <c:pt idx="76">
                  <c:v>192.21730957436</c:v>
                </c:pt>
                <c:pt idx="77">
                  <c:v>193.564092183056</c:v>
                </c:pt>
                <c:pt idx="78">
                  <c:v>194.91087479175201</c:v>
                </c:pt>
                <c:pt idx="79">
                  <c:v>196.25765740044699</c:v>
                </c:pt>
                <c:pt idx="80">
                  <c:v>197.604440009142</c:v>
                </c:pt>
                <c:pt idx="81">
                  <c:v>198.951222617838</c:v>
                </c:pt>
                <c:pt idx="82">
                  <c:v>200.298005226534</c:v>
                </c:pt>
                <c:pt idx="83">
                  <c:v>201.64478783523001</c:v>
                </c:pt>
                <c:pt idx="84">
                  <c:v>202.99157044392601</c:v>
                </c:pt>
                <c:pt idx="85">
                  <c:v>204.33835305262201</c:v>
                </c:pt>
                <c:pt idx="86">
                  <c:v>205.68513566131699</c:v>
                </c:pt>
                <c:pt idx="87">
                  <c:v>207.03191827001299</c:v>
                </c:pt>
                <c:pt idx="88">
                  <c:v>208.378700878708</c:v>
                </c:pt>
                <c:pt idx="89">
                  <c:v>209.72548348740301</c:v>
                </c:pt>
                <c:pt idx="90">
                  <c:v>211.07226609609901</c:v>
                </c:pt>
                <c:pt idx="91">
                  <c:v>212.41904870479499</c:v>
                </c:pt>
                <c:pt idx="92">
                  <c:v>213.76583131349099</c:v>
                </c:pt>
                <c:pt idx="93">
                  <c:v>215.112613922186</c:v>
                </c:pt>
                <c:pt idx="94">
                  <c:v>216.459396530882</c:v>
                </c:pt>
                <c:pt idx="95">
                  <c:v>217.80617913957801</c:v>
                </c:pt>
                <c:pt idx="96">
                  <c:v>219.15296174827299</c:v>
                </c:pt>
                <c:pt idx="97">
                  <c:v>220.49974435696899</c:v>
                </c:pt>
                <c:pt idx="98">
                  <c:v>221.84652696566499</c:v>
                </c:pt>
                <c:pt idx="99">
                  <c:v>223.19330957436</c:v>
                </c:pt>
                <c:pt idx="100">
                  <c:v>224.540092183056</c:v>
                </c:pt>
                <c:pt idx="101">
                  <c:v>225.88687479175201</c:v>
                </c:pt>
                <c:pt idx="102">
                  <c:v>227.23365740044801</c:v>
                </c:pt>
                <c:pt idx="103">
                  <c:v>228.580440009142</c:v>
                </c:pt>
                <c:pt idx="104">
                  <c:v>229.927222617838</c:v>
                </c:pt>
                <c:pt idx="105">
                  <c:v>231.274005226534</c:v>
                </c:pt>
                <c:pt idx="106">
                  <c:v>232.62078783523</c:v>
                </c:pt>
                <c:pt idx="107">
                  <c:v>233.96757044392601</c:v>
                </c:pt>
                <c:pt idx="108">
                  <c:v>235.31435305262201</c:v>
                </c:pt>
              </c:numCache>
            </c:numRef>
          </c:val>
          <c:smooth val="0"/>
          <c:extLst>
            <c:ext xmlns:c16="http://schemas.microsoft.com/office/drawing/2014/chart" uri="{C3380CC4-5D6E-409C-BE32-E72D297353CC}">
              <c16:uniqueId val="{00000000-BA53-472C-930D-2E04E747BAC3}"/>
            </c:ext>
          </c:extLst>
        </c:ser>
        <c:ser>
          <c:idx val="1"/>
          <c:order val="1"/>
          <c:tx>
            <c:strRef>
              <c:f>'Online Annex Figure 1.2.1'!$E$2</c:f>
              <c:strCache>
                <c:ptCount val="1"/>
                <c:pt idx="0">
                  <c:v>Carbon price (USD)</c:v>
                </c:pt>
              </c:strCache>
            </c:strRef>
          </c:tx>
          <c:spPr>
            <a:ln w="28575" cap="rnd">
              <a:solidFill>
                <a:srgbClr val="C00000"/>
              </a:solidFill>
              <a:prstDash val="dash"/>
              <a:round/>
            </a:ln>
            <a:effectLst/>
          </c:spPr>
          <c:marker>
            <c:symbol val="none"/>
          </c:marker>
          <c:cat>
            <c:numRef>
              <c:f>'Online Annex Figure 1.2.1'!$A$3:$A$111</c:f>
              <c:numCache>
                <c:formatCode>General</c:formatCode>
                <c:ptCount val="109"/>
                <c:pt idx="0">
                  <c:v>2023</c:v>
                </c:pt>
                <c:pt idx="1">
                  <c:v>2023.25</c:v>
                </c:pt>
                <c:pt idx="2">
                  <c:v>2023.5</c:v>
                </c:pt>
                <c:pt idx="3">
                  <c:v>2023.75</c:v>
                </c:pt>
                <c:pt idx="4">
                  <c:v>24</c:v>
                </c:pt>
                <c:pt idx="5">
                  <c:v>24.25</c:v>
                </c:pt>
                <c:pt idx="6">
                  <c:v>24.5</c:v>
                </c:pt>
                <c:pt idx="7">
                  <c:v>24.75</c:v>
                </c:pt>
                <c:pt idx="8">
                  <c:v>25</c:v>
                </c:pt>
                <c:pt idx="9">
                  <c:v>25.25</c:v>
                </c:pt>
                <c:pt idx="10">
                  <c:v>25.5</c:v>
                </c:pt>
                <c:pt idx="11">
                  <c:v>25.75</c:v>
                </c:pt>
                <c:pt idx="12">
                  <c:v>26</c:v>
                </c:pt>
                <c:pt idx="13">
                  <c:v>26.25</c:v>
                </c:pt>
                <c:pt idx="14">
                  <c:v>26.5</c:v>
                </c:pt>
                <c:pt idx="15">
                  <c:v>26.75</c:v>
                </c:pt>
                <c:pt idx="16">
                  <c:v>27</c:v>
                </c:pt>
                <c:pt idx="17">
                  <c:v>27.25</c:v>
                </c:pt>
                <c:pt idx="18">
                  <c:v>27.5</c:v>
                </c:pt>
                <c:pt idx="19">
                  <c:v>27.75</c:v>
                </c:pt>
                <c:pt idx="20">
                  <c:v>28</c:v>
                </c:pt>
                <c:pt idx="21">
                  <c:v>28.25</c:v>
                </c:pt>
                <c:pt idx="22">
                  <c:v>28.5</c:v>
                </c:pt>
                <c:pt idx="23">
                  <c:v>28.75</c:v>
                </c:pt>
                <c:pt idx="24">
                  <c:v>29</c:v>
                </c:pt>
                <c:pt idx="25">
                  <c:v>29.25</c:v>
                </c:pt>
                <c:pt idx="26">
                  <c:v>29.5</c:v>
                </c:pt>
                <c:pt idx="27">
                  <c:v>29.75</c:v>
                </c:pt>
                <c:pt idx="28">
                  <c:v>30</c:v>
                </c:pt>
                <c:pt idx="29">
                  <c:v>30.25</c:v>
                </c:pt>
                <c:pt idx="30">
                  <c:v>30.5</c:v>
                </c:pt>
                <c:pt idx="31">
                  <c:v>30.75</c:v>
                </c:pt>
                <c:pt idx="32">
                  <c:v>31</c:v>
                </c:pt>
                <c:pt idx="33">
                  <c:v>31.25</c:v>
                </c:pt>
                <c:pt idx="34">
                  <c:v>31.5</c:v>
                </c:pt>
                <c:pt idx="35">
                  <c:v>31.75</c:v>
                </c:pt>
                <c:pt idx="36">
                  <c:v>32</c:v>
                </c:pt>
                <c:pt idx="37">
                  <c:v>32.25</c:v>
                </c:pt>
                <c:pt idx="38">
                  <c:v>32.5</c:v>
                </c:pt>
                <c:pt idx="39">
                  <c:v>32.75</c:v>
                </c:pt>
                <c:pt idx="40">
                  <c:v>33</c:v>
                </c:pt>
                <c:pt idx="41">
                  <c:v>33.25</c:v>
                </c:pt>
                <c:pt idx="42">
                  <c:v>33.5</c:v>
                </c:pt>
                <c:pt idx="43">
                  <c:v>33.75</c:v>
                </c:pt>
                <c:pt idx="44">
                  <c:v>34</c:v>
                </c:pt>
                <c:pt idx="45">
                  <c:v>34.25</c:v>
                </c:pt>
                <c:pt idx="46">
                  <c:v>34.5</c:v>
                </c:pt>
                <c:pt idx="47">
                  <c:v>34.75</c:v>
                </c:pt>
                <c:pt idx="48">
                  <c:v>35</c:v>
                </c:pt>
                <c:pt idx="49">
                  <c:v>35.25</c:v>
                </c:pt>
                <c:pt idx="50">
                  <c:v>35.5</c:v>
                </c:pt>
                <c:pt idx="51">
                  <c:v>35.75</c:v>
                </c:pt>
                <c:pt idx="52">
                  <c:v>36</c:v>
                </c:pt>
                <c:pt idx="53">
                  <c:v>36.25</c:v>
                </c:pt>
                <c:pt idx="54">
                  <c:v>36.5</c:v>
                </c:pt>
                <c:pt idx="55">
                  <c:v>36.75</c:v>
                </c:pt>
                <c:pt idx="56">
                  <c:v>37</c:v>
                </c:pt>
                <c:pt idx="57">
                  <c:v>37.25</c:v>
                </c:pt>
                <c:pt idx="58">
                  <c:v>37.5</c:v>
                </c:pt>
                <c:pt idx="59">
                  <c:v>37.75</c:v>
                </c:pt>
                <c:pt idx="60">
                  <c:v>38</c:v>
                </c:pt>
                <c:pt idx="61">
                  <c:v>38.25</c:v>
                </c:pt>
                <c:pt idx="62">
                  <c:v>38.5</c:v>
                </c:pt>
                <c:pt idx="63">
                  <c:v>38.75</c:v>
                </c:pt>
                <c:pt idx="64">
                  <c:v>39</c:v>
                </c:pt>
                <c:pt idx="65">
                  <c:v>39.25</c:v>
                </c:pt>
                <c:pt idx="66">
                  <c:v>39.5</c:v>
                </c:pt>
                <c:pt idx="67">
                  <c:v>39.75</c:v>
                </c:pt>
                <c:pt idx="68">
                  <c:v>40</c:v>
                </c:pt>
                <c:pt idx="69">
                  <c:v>40.25</c:v>
                </c:pt>
                <c:pt idx="70">
                  <c:v>40.5</c:v>
                </c:pt>
                <c:pt idx="71">
                  <c:v>40.75</c:v>
                </c:pt>
                <c:pt idx="72">
                  <c:v>41</c:v>
                </c:pt>
                <c:pt idx="73">
                  <c:v>41.25</c:v>
                </c:pt>
                <c:pt idx="74">
                  <c:v>41.5</c:v>
                </c:pt>
                <c:pt idx="75">
                  <c:v>41.75</c:v>
                </c:pt>
                <c:pt idx="76">
                  <c:v>42</c:v>
                </c:pt>
                <c:pt idx="77">
                  <c:v>42.25</c:v>
                </c:pt>
                <c:pt idx="78">
                  <c:v>42.5</c:v>
                </c:pt>
                <c:pt idx="79">
                  <c:v>42.75</c:v>
                </c:pt>
                <c:pt idx="80">
                  <c:v>43</c:v>
                </c:pt>
                <c:pt idx="81">
                  <c:v>43.25</c:v>
                </c:pt>
                <c:pt idx="82">
                  <c:v>43.5</c:v>
                </c:pt>
                <c:pt idx="83">
                  <c:v>43.75</c:v>
                </c:pt>
                <c:pt idx="84">
                  <c:v>44</c:v>
                </c:pt>
                <c:pt idx="85">
                  <c:v>44.25</c:v>
                </c:pt>
                <c:pt idx="86">
                  <c:v>44.5</c:v>
                </c:pt>
                <c:pt idx="87">
                  <c:v>44.75</c:v>
                </c:pt>
                <c:pt idx="88">
                  <c:v>45</c:v>
                </c:pt>
                <c:pt idx="89">
                  <c:v>45.25</c:v>
                </c:pt>
                <c:pt idx="90">
                  <c:v>45.5</c:v>
                </c:pt>
                <c:pt idx="91">
                  <c:v>45.75</c:v>
                </c:pt>
                <c:pt idx="92">
                  <c:v>46</c:v>
                </c:pt>
                <c:pt idx="93">
                  <c:v>46.25</c:v>
                </c:pt>
                <c:pt idx="94">
                  <c:v>46.5</c:v>
                </c:pt>
                <c:pt idx="95">
                  <c:v>46.75</c:v>
                </c:pt>
                <c:pt idx="96">
                  <c:v>47</c:v>
                </c:pt>
                <c:pt idx="97">
                  <c:v>47.25</c:v>
                </c:pt>
                <c:pt idx="98">
                  <c:v>47.5</c:v>
                </c:pt>
                <c:pt idx="99">
                  <c:v>47.75</c:v>
                </c:pt>
                <c:pt idx="100">
                  <c:v>48</c:v>
                </c:pt>
                <c:pt idx="101">
                  <c:v>48.25</c:v>
                </c:pt>
                <c:pt idx="102">
                  <c:v>48.5</c:v>
                </c:pt>
                <c:pt idx="103">
                  <c:v>48.75</c:v>
                </c:pt>
                <c:pt idx="104">
                  <c:v>49</c:v>
                </c:pt>
                <c:pt idx="105">
                  <c:v>49.25</c:v>
                </c:pt>
                <c:pt idx="106">
                  <c:v>49.5</c:v>
                </c:pt>
                <c:pt idx="107">
                  <c:v>49.75</c:v>
                </c:pt>
                <c:pt idx="108">
                  <c:v>50</c:v>
                </c:pt>
              </c:numCache>
            </c:numRef>
          </c:cat>
          <c:val>
            <c:numRef>
              <c:f>'Online Annex Figure 1.2.1'!$E$3:$E$111</c:f>
              <c:numCache>
                <c:formatCode>General</c:formatCode>
                <c:ptCount val="109"/>
                <c:pt idx="0">
                  <c:v>5</c:v>
                </c:pt>
                <c:pt idx="1">
                  <c:v>6.33928571428571</c:v>
                </c:pt>
                <c:pt idx="2">
                  <c:v>7.6785714285714306</c:v>
                </c:pt>
                <c:pt idx="3">
                  <c:v>9.0178571428571388</c:v>
                </c:pt>
                <c:pt idx="4">
                  <c:v>10.357142857142861</c:v>
                </c:pt>
                <c:pt idx="5">
                  <c:v>11.696428571428569</c:v>
                </c:pt>
                <c:pt idx="6">
                  <c:v>13.03571428571429</c:v>
                </c:pt>
                <c:pt idx="7">
                  <c:v>14.375</c:v>
                </c:pt>
                <c:pt idx="8">
                  <c:v>15.714285714285699</c:v>
                </c:pt>
                <c:pt idx="9">
                  <c:v>17.053571428571402</c:v>
                </c:pt>
                <c:pt idx="10">
                  <c:v>18.3928571428571</c:v>
                </c:pt>
                <c:pt idx="11">
                  <c:v>19.7321428571429</c:v>
                </c:pt>
                <c:pt idx="12">
                  <c:v>21.071428571428601</c:v>
                </c:pt>
                <c:pt idx="13">
                  <c:v>22.410714285714299</c:v>
                </c:pt>
                <c:pt idx="14">
                  <c:v>23.75</c:v>
                </c:pt>
                <c:pt idx="15">
                  <c:v>25.089285714285701</c:v>
                </c:pt>
                <c:pt idx="16">
                  <c:v>26.428571428571399</c:v>
                </c:pt>
                <c:pt idx="17">
                  <c:v>27.7678571428571</c:v>
                </c:pt>
                <c:pt idx="18">
                  <c:v>29.1071428571429</c:v>
                </c:pt>
                <c:pt idx="19">
                  <c:v>30.446428571428601</c:v>
                </c:pt>
                <c:pt idx="20">
                  <c:v>31.785714285714299</c:v>
                </c:pt>
                <c:pt idx="21">
                  <c:v>33.125</c:v>
                </c:pt>
                <c:pt idx="22">
                  <c:v>34.464285714285701</c:v>
                </c:pt>
                <c:pt idx="23">
                  <c:v>35.803571428571402</c:v>
                </c:pt>
                <c:pt idx="24">
                  <c:v>37.142857142857103</c:v>
                </c:pt>
                <c:pt idx="25">
                  <c:v>38.482142857142897</c:v>
                </c:pt>
                <c:pt idx="26">
                  <c:v>39.821428571428598</c:v>
                </c:pt>
                <c:pt idx="27">
                  <c:v>41.160714285714299</c:v>
                </c:pt>
                <c:pt idx="28">
                  <c:v>42.5</c:v>
                </c:pt>
                <c:pt idx="29">
                  <c:v>43.839285714285701</c:v>
                </c:pt>
                <c:pt idx="30">
                  <c:v>45.178571428571402</c:v>
                </c:pt>
                <c:pt idx="31">
                  <c:v>46.517857142857103</c:v>
                </c:pt>
                <c:pt idx="32">
                  <c:v>47.857142857142897</c:v>
                </c:pt>
                <c:pt idx="33">
                  <c:v>49.196428571428598</c:v>
                </c:pt>
                <c:pt idx="34">
                  <c:v>50.535714285714299</c:v>
                </c:pt>
                <c:pt idx="35">
                  <c:v>51.875</c:v>
                </c:pt>
                <c:pt idx="36">
                  <c:v>53.214285714285701</c:v>
                </c:pt>
                <c:pt idx="37">
                  <c:v>54.553571428571402</c:v>
                </c:pt>
                <c:pt idx="38">
                  <c:v>55.892857142857103</c:v>
                </c:pt>
                <c:pt idx="39">
                  <c:v>57.232142857142897</c:v>
                </c:pt>
                <c:pt idx="40">
                  <c:v>58.571428571428598</c:v>
                </c:pt>
                <c:pt idx="41">
                  <c:v>59.910714285714299</c:v>
                </c:pt>
                <c:pt idx="42">
                  <c:v>61.25</c:v>
                </c:pt>
                <c:pt idx="43">
                  <c:v>62.589285714285701</c:v>
                </c:pt>
                <c:pt idx="44">
                  <c:v>63.928571428571402</c:v>
                </c:pt>
                <c:pt idx="45">
                  <c:v>65.26785714285711</c:v>
                </c:pt>
                <c:pt idx="46">
                  <c:v>66.60714285714289</c:v>
                </c:pt>
                <c:pt idx="47">
                  <c:v>67.946428571428598</c:v>
                </c:pt>
                <c:pt idx="48">
                  <c:v>69.285714285714306</c:v>
                </c:pt>
                <c:pt idx="49">
                  <c:v>70.625</c:v>
                </c:pt>
                <c:pt idx="50">
                  <c:v>71.964285714285694</c:v>
                </c:pt>
                <c:pt idx="51">
                  <c:v>73.303571428571402</c:v>
                </c:pt>
                <c:pt idx="52">
                  <c:v>74.642857142857096</c:v>
                </c:pt>
                <c:pt idx="53">
                  <c:v>75.982142857142904</c:v>
                </c:pt>
                <c:pt idx="54">
                  <c:v>77.321428571428598</c:v>
                </c:pt>
                <c:pt idx="55">
                  <c:v>78.660714285714306</c:v>
                </c:pt>
                <c:pt idx="56">
                  <c:v>80</c:v>
                </c:pt>
                <c:pt idx="57">
                  <c:v>81.339285714285694</c:v>
                </c:pt>
                <c:pt idx="58">
                  <c:v>82.678571428571402</c:v>
                </c:pt>
                <c:pt idx="59">
                  <c:v>84.017857142857196</c:v>
                </c:pt>
                <c:pt idx="60">
                  <c:v>85.357142857142904</c:v>
                </c:pt>
                <c:pt idx="61">
                  <c:v>86.696428571428598</c:v>
                </c:pt>
                <c:pt idx="62">
                  <c:v>88.035714285714306</c:v>
                </c:pt>
                <c:pt idx="63">
                  <c:v>89.375</c:v>
                </c:pt>
                <c:pt idx="64">
                  <c:v>90.714285714285694</c:v>
                </c:pt>
                <c:pt idx="65">
                  <c:v>92.053571428571402</c:v>
                </c:pt>
                <c:pt idx="66">
                  <c:v>93.392857142857096</c:v>
                </c:pt>
                <c:pt idx="67">
                  <c:v>94.732142857142904</c:v>
                </c:pt>
                <c:pt idx="68">
                  <c:v>96.071428571428598</c:v>
                </c:pt>
                <c:pt idx="69">
                  <c:v>97.410714285714306</c:v>
                </c:pt>
                <c:pt idx="70">
                  <c:v>98.75</c:v>
                </c:pt>
                <c:pt idx="71">
                  <c:v>100.08928571428569</c:v>
                </c:pt>
                <c:pt idx="72">
                  <c:v>101.4285714285714</c:v>
                </c:pt>
                <c:pt idx="73">
                  <c:v>102.7678571428571</c:v>
                </c:pt>
                <c:pt idx="74">
                  <c:v>104.1071428571429</c:v>
                </c:pt>
                <c:pt idx="75">
                  <c:v>105.446428571429</c:v>
                </c:pt>
                <c:pt idx="76">
                  <c:v>106.78571428571399</c:v>
                </c:pt>
                <c:pt idx="77">
                  <c:v>108.125</c:v>
                </c:pt>
                <c:pt idx="78">
                  <c:v>109.46428571428601</c:v>
                </c:pt>
                <c:pt idx="79">
                  <c:v>110.803571428571</c:v>
                </c:pt>
                <c:pt idx="80">
                  <c:v>112.142857142857</c:v>
                </c:pt>
                <c:pt idx="81">
                  <c:v>113.482142857143</c:v>
                </c:pt>
                <c:pt idx="82">
                  <c:v>114.821428571429</c:v>
                </c:pt>
                <c:pt idx="83">
                  <c:v>116.16071428571399</c:v>
                </c:pt>
                <c:pt idx="84">
                  <c:v>117.5</c:v>
                </c:pt>
                <c:pt idx="85">
                  <c:v>118.83928571428601</c:v>
                </c:pt>
                <c:pt idx="86">
                  <c:v>120.178571428571</c:v>
                </c:pt>
                <c:pt idx="87">
                  <c:v>121.517857142857</c:v>
                </c:pt>
                <c:pt idx="88">
                  <c:v>122.857142857143</c:v>
                </c:pt>
                <c:pt idx="89">
                  <c:v>124.196428571429</c:v>
                </c:pt>
                <c:pt idx="90">
                  <c:v>125.53571428571399</c:v>
                </c:pt>
                <c:pt idx="91">
                  <c:v>126.875</c:v>
                </c:pt>
                <c:pt idx="92">
                  <c:v>128.21428571428601</c:v>
                </c:pt>
                <c:pt idx="93">
                  <c:v>129.55357142857099</c:v>
                </c:pt>
                <c:pt idx="94">
                  <c:v>130.892857142857</c:v>
                </c:pt>
                <c:pt idx="95">
                  <c:v>132.232142857143</c:v>
                </c:pt>
                <c:pt idx="96">
                  <c:v>133.57142857142901</c:v>
                </c:pt>
                <c:pt idx="97">
                  <c:v>134.91071428571399</c:v>
                </c:pt>
                <c:pt idx="98">
                  <c:v>136.25</c:v>
                </c:pt>
                <c:pt idx="99">
                  <c:v>137.58928571428601</c:v>
                </c:pt>
                <c:pt idx="100">
                  <c:v>138.92857142857099</c:v>
                </c:pt>
                <c:pt idx="101">
                  <c:v>140.267857142857</c:v>
                </c:pt>
                <c:pt idx="102">
                  <c:v>141.607142857143</c:v>
                </c:pt>
                <c:pt idx="103">
                  <c:v>142.94642857142901</c:v>
                </c:pt>
                <c:pt idx="104">
                  <c:v>144.28571428571399</c:v>
                </c:pt>
                <c:pt idx="105">
                  <c:v>145.625</c:v>
                </c:pt>
                <c:pt idx="106">
                  <c:v>146.96428571428601</c:v>
                </c:pt>
                <c:pt idx="107">
                  <c:v>148.30357142857099</c:v>
                </c:pt>
                <c:pt idx="108">
                  <c:v>149.642857142857</c:v>
                </c:pt>
              </c:numCache>
            </c:numRef>
          </c:val>
          <c:smooth val="0"/>
          <c:extLst>
            <c:ext xmlns:c16="http://schemas.microsoft.com/office/drawing/2014/chart" uri="{C3380CC4-5D6E-409C-BE32-E72D297353CC}">
              <c16:uniqueId val="{00000001-BA53-472C-930D-2E04E747BAC3}"/>
            </c:ext>
          </c:extLst>
        </c:ser>
        <c:dLbls>
          <c:showLegendKey val="0"/>
          <c:showVal val="0"/>
          <c:showCatName val="0"/>
          <c:showSerName val="0"/>
          <c:showPercent val="0"/>
          <c:showBubbleSize val="0"/>
        </c:dLbls>
        <c:smooth val="0"/>
        <c:axId val="1263535103"/>
        <c:axId val="1263553823"/>
      </c:lineChart>
      <c:catAx>
        <c:axId val="1263535103"/>
        <c:scaling>
          <c:orientation val="minMax"/>
        </c:scaling>
        <c:delete val="0"/>
        <c:axPos val="b"/>
        <c:numFmt formatCode="General" sourceLinked="1"/>
        <c:majorTickMark val="in"/>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HelveticaNeueLT Std" panose="020B0604020202020204"/>
                <a:ea typeface="+mn-ea"/>
                <a:cs typeface="+mn-cs"/>
              </a:defRPr>
            </a:pPr>
            <a:endParaRPr lang="en-US"/>
          </a:p>
        </c:txPr>
        <c:crossAx val="1263553823"/>
        <c:crosses val="autoZero"/>
        <c:auto val="1"/>
        <c:lblAlgn val="ctr"/>
        <c:lblOffset val="100"/>
        <c:tickLblSkip val="12"/>
        <c:tickMarkSkip val="12"/>
        <c:noMultiLvlLbl val="0"/>
      </c:catAx>
      <c:valAx>
        <c:axId val="1263553823"/>
        <c:scaling>
          <c:orientation val="minMax"/>
        </c:scaling>
        <c:delete val="0"/>
        <c:axPos val="l"/>
        <c:numFmt formatCode="General" sourceLinked="1"/>
        <c:majorTickMark val="in"/>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HelveticaNeueLT Std" panose="020B0604020202020204"/>
                <a:ea typeface="+mn-ea"/>
                <a:cs typeface="+mn-cs"/>
              </a:defRPr>
            </a:pPr>
            <a:endParaRPr lang="en-US"/>
          </a:p>
        </c:txPr>
        <c:crossAx val="1263535103"/>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HelveticaNeueLT Std" panose="020B0604020202020204"/>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60214131649383"/>
          <c:y val="5.0925925925925923E-2"/>
          <c:w val="0.8397442617556149"/>
          <c:h val="0.86011013041388218"/>
        </c:manualLayout>
      </c:layout>
      <c:lineChart>
        <c:grouping val="standard"/>
        <c:varyColors val="0"/>
        <c:ser>
          <c:idx val="0"/>
          <c:order val="0"/>
          <c:tx>
            <c:v>Advanced economies</c:v>
          </c:tx>
          <c:spPr>
            <a:ln w="28575" cap="rnd">
              <a:solidFill>
                <a:schemeClr val="accent1"/>
              </a:solidFill>
              <a:round/>
            </a:ln>
            <a:effectLst/>
          </c:spPr>
          <c:marker>
            <c:symbol val="none"/>
          </c:marker>
          <c:cat>
            <c:numRef>
              <c:f>'Online Annex Figure 1.2.1'!$A$3:$A$111</c:f>
              <c:numCache>
                <c:formatCode>General</c:formatCode>
                <c:ptCount val="109"/>
                <c:pt idx="0">
                  <c:v>2023</c:v>
                </c:pt>
                <c:pt idx="1">
                  <c:v>2023.25</c:v>
                </c:pt>
                <c:pt idx="2">
                  <c:v>2023.5</c:v>
                </c:pt>
                <c:pt idx="3">
                  <c:v>2023.75</c:v>
                </c:pt>
                <c:pt idx="4">
                  <c:v>24</c:v>
                </c:pt>
                <c:pt idx="5">
                  <c:v>24.25</c:v>
                </c:pt>
                <c:pt idx="6">
                  <c:v>24.5</c:v>
                </c:pt>
                <c:pt idx="7">
                  <c:v>24.75</c:v>
                </c:pt>
                <c:pt idx="8">
                  <c:v>25</c:v>
                </c:pt>
                <c:pt idx="9">
                  <c:v>25.25</c:v>
                </c:pt>
                <c:pt idx="10">
                  <c:v>25.5</c:v>
                </c:pt>
                <c:pt idx="11">
                  <c:v>25.75</c:v>
                </c:pt>
                <c:pt idx="12">
                  <c:v>26</c:v>
                </c:pt>
                <c:pt idx="13">
                  <c:v>26.25</c:v>
                </c:pt>
                <c:pt idx="14">
                  <c:v>26.5</c:v>
                </c:pt>
                <c:pt idx="15">
                  <c:v>26.75</c:v>
                </c:pt>
                <c:pt idx="16">
                  <c:v>27</c:v>
                </c:pt>
                <c:pt idx="17">
                  <c:v>27.25</c:v>
                </c:pt>
                <c:pt idx="18">
                  <c:v>27.5</c:v>
                </c:pt>
                <c:pt idx="19">
                  <c:v>27.75</c:v>
                </c:pt>
                <c:pt idx="20">
                  <c:v>28</c:v>
                </c:pt>
                <c:pt idx="21">
                  <c:v>28.25</c:v>
                </c:pt>
                <c:pt idx="22">
                  <c:v>28.5</c:v>
                </c:pt>
                <c:pt idx="23">
                  <c:v>28.75</c:v>
                </c:pt>
                <c:pt idx="24">
                  <c:v>29</c:v>
                </c:pt>
                <c:pt idx="25">
                  <c:v>29.25</c:v>
                </c:pt>
                <c:pt idx="26">
                  <c:v>29.5</c:v>
                </c:pt>
                <c:pt idx="27">
                  <c:v>29.75</c:v>
                </c:pt>
                <c:pt idx="28">
                  <c:v>30</c:v>
                </c:pt>
                <c:pt idx="29">
                  <c:v>30.25</c:v>
                </c:pt>
                <c:pt idx="30">
                  <c:v>30.5</c:v>
                </c:pt>
                <c:pt idx="31">
                  <c:v>30.75</c:v>
                </c:pt>
                <c:pt idx="32">
                  <c:v>31</c:v>
                </c:pt>
                <c:pt idx="33">
                  <c:v>31.25</c:v>
                </c:pt>
                <c:pt idx="34">
                  <c:v>31.5</c:v>
                </c:pt>
                <c:pt idx="35">
                  <c:v>31.75</c:v>
                </c:pt>
                <c:pt idx="36">
                  <c:v>32</c:v>
                </c:pt>
                <c:pt idx="37">
                  <c:v>32.25</c:v>
                </c:pt>
                <c:pt idx="38">
                  <c:v>32.5</c:v>
                </c:pt>
                <c:pt idx="39">
                  <c:v>32.75</c:v>
                </c:pt>
                <c:pt idx="40">
                  <c:v>33</c:v>
                </c:pt>
                <c:pt idx="41">
                  <c:v>33.25</c:v>
                </c:pt>
                <c:pt idx="42">
                  <c:v>33.5</c:v>
                </c:pt>
                <c:pt idx="43">
                  <c:v>33.75</c:v>
                </c:pt>
                <c:pt idx="44">
                  <c:v>34</c:v>
                </c:pt>
                <c:pt idx="45">
                  <c:v>34.25</c:v>
                </c:pt>
                <c:pt idx="46">
                  <c:v>34.5</c:v>
                </c:pt>
                <c:pt idx="47">
                  <c:v>34.75</c:v>
                </c:pt>
                <c:pt idx="48">
                  <c:v>35</c:v>
                </c:pt>
                <c:pt idx="49">
                  <c:v>35.25</c:v>
                </c:pt>
                <c:pt idx="50">
                  <c:v>35.5</c:v>
                </c:pt>
                <c:pt idx="51">
                  <c:v>35.75</c:v>
                </c:pt>
                <c:pt idx="52">
                  <c:v>36</c:v>
                </c:pt>
                <c:pt idx="53">
                  <c:v>36.25</c:v>
                </c:pt>
                <c:pt idx="54">
                  <c:v>36.5</c:v>
                </c:pt>
                <c:pt idx="55">
                  <c:v>36.75</c:v>
                </c:pt>
                <c:pt idx="56">
                  <c:v>37</c:v>
                </c:pt>
                <c:pt idx="57">
                  <c:v>37.25</c:v>
                </c:pt>
                <c:pt idx="58">
                  <c:v>37.5</c:v>
                </c:pt>
                <c:pt idx="59">
                  <c:v>37.75</c:v>
                </c:pt>
                <c:pt idx="60">
                  <c:v>38</c:v>
                </c:pt>
                <c:pt idx="61">
                  <c:v>38.25</c:v>
                </c:pt>
                <c:pt idx="62">
                  <c:v>38.5</c:v>
                </c:pt>
                <c:pt idx="63">
                  <c:v>38.75</c:v>
                </c:pt>
                <c:pt idx="64">
                  <c:v>39</c:v>
                </c:pt>
                <c:pt idx="65">
                  <c:v>39.25</c:v>
                </c:pt>
                <c:pt idx="66">
                  <c:v>39.5</c:v>
                </c:pt>
                <c:pt idx="67">
                  <c:v>39.75</c:v>
                </c:pt>
                <c:pt idx="68">
                  <c:v>40</c:v>
                </c:pt>
                <c:pt idx="69">
                  <c:v>40.25</c:v>
                </c:pt>
                <c:pt idx="70">
                  <c:v>40.5</c:v>
                </c:pt>
                <c:pt idx="71">
                  <c:v>40.75</c:v>
                </c:pt>
                <c:pt idx="72">
                  <c:v>41</c:v>
                </c:pt>
                <c:pt idx="73">
                  <c:v>41.25</c:v>
                </c:pt>
                <c:pt idx="74">
                  <c:v>41.5</c:v>
                </c:pt>
                <c:pt idx="75">
                  <c:v>41.75</c:v>
                </c:pt>
                <c:pt idx="76">
                  <c:v>42</c:v>
                </c:pt>
                <c:pt idx="77">
                  <c:v>42.25</c:v>
                </c:pt>
                <c:pt idx="78">
                  <c:v>42.5</c:v>
                </c:pt>
                <c:pt idx="79">
                  <c:v>42.75</c:v>
                </c:pt>
                <c:pt idx="80">
                  <c:v>43</c:v>
                </c:pt>
                <c:pt idx="81">
                  <c:v>43.25</c:v>
                </c:pt>
                <c:pt idx="82">
                  <c:v>43.5</c:v>
                </c:pt>
                <c:pt idx="83">
                  <c:v>43.75</c:v>
                </c:pt>
                <c:pt idx="84">
                  <c:v>44</c:v>
                </c:pt>
                <c:pt idx="85">
                  <c:v>44.25</c:v>
                </c:pt>
                <c:pt idx="86">
                  <c:v>44.5</c:v>
                </c:pt>
                <c:pt idx="87">
                  <c:v>44.75</c:v>
                </c:pt>
                <c:pt idx="88">
                  <c:v>45</c:v>
                </c:pt>
                <c:pt idx="89">
                  <c:v>45.25</c:v>
                </c:pt>
                <c:pt idx="90">
                  <c:v>45.5</c:v>
                </c:pt>
                <c:pt idx="91">
                  <c:v>45.75</c:v>
                </c:pt>
                <c:pt idx="92">
                  <c:v>46</c:v>
                </c:pt>
                <c:pt idx="93">
                  <c:v>46.25</c:v>
                </c:pt>
                <c:pt idx="94">
                  <c:v>46.5</c:v>
                </c:pt>
                <c:pt idx="95">
                  <c:v>46.75</c:v>
                </c:pt>
                <c:pt idx="96">
                  <c:v>47</c:v>
                </c:pt>
                <c:pt idx="97">
                  <c:v>47.25</c:v>
                </c:pt>
                <c:pt idx="98">
                  <c:v>47.5</c:v>
                </c:pt>
                <c:pt idx="99">
                  <c:v>47.75</c:v>
                </c:pt>
                <c:pt idx="100">
                  <c:v>48</c:v>
                </c:pt>
                <c:pt idx="101">
                  <c:v>48.25</c:v>
                </c:pt>
                <c:pt idx="102">
                  <c:v>48.5</c:v>
                </c:pt>
                <c:pt idx="103">
                  <c:v>48.75</c:v>
                </c:pt>
                <c:pt idx="104">
                  <c:v>49</c:v>
                </c:pt>
                <c:pt idx="105">
                  <c:v>49.25</c:v>
                </c:pt>
                <c:pt idx="106">
                  <c:v>49.5</c:v>
                </c:pt>
                <c:pt idx="107">
                  <c:v>49.75</c:v>
                </c:pt>
                <c:pt idx="108">
                  <c:v>50</c:v>
                </c:pt>
              </c:numCache>
            </c:numRef>
          </c:cat>
          <c:val>
            <c:numRef>
              <c:f>'Online Annex Figure 1.2.1'!$B$3:$B$111</c:f>
              <c:numCache>
                <c:formatCode>General</c:formatCode>
                <c:ptCount val="109"/>
                <c:pt idx="0">
                  <c:v>1</c:v>
                </c:pt>
                <c:pt idx="1">
                  <c:v>0.96327947765084554</c:v>
                </c:pt>
                <c:pt idx="2">
                  <c:v>0.94497130969750076</c:v>
                </c:pt>
                <c:pt idx="3">
                  <c:v>0.92664553755836143</c:v>
                </c:pt>
                <c:pt idx="4">
                  <c:v>0.9085246025945467</c:v>
                </c:pt>
                <c:pt idx="5">
                  <c:v>0.89062199403745534</c:v>
                </c:pt>
                <c:pt idx="6">
                  <c:v>0.87294222425171164</c:v>
                </c:pt>
                <c:pt idx="7">
                  <c:v>0.85548985783664366</c:v>
                </c:pt>
                <c:pt idx="8">
                  <c:v>0.83827015379225922</c:v>
                </c:pt>
                <c:pt idx="9">
                  <c:v>0.82128925199569558</c:v>
                </c:pt>
                <c:pt idx="10">
                  <c:v>0.80455427597399443</c:v>
                </c:pt>
                <c:pt idx="11">
                  <c:v>0.7880733883817338</c:v>
                </c:pt>
                <c:pt idx="12">
                  <c:v>0.77185581228314271</c:v>
                </c:pt>
                <c:pt idx="13">
                  <c:v>0.75591182470254858</c:v>
                </c:pt>
                <c:pt idx="14">
                  <c:v>0.74025272514349838</c:v>
                </c:pt>
                <c:pt idx="15">
                  <c:v>0.72489077948687597</c:v>
                </c:pt>
                <c:pt idx="16">
                  <c:v>0.7098391382848398</c:v>
                </c:pt>
                <c:pt idx="17">
                  <c:v>0.69511172761438522</c:v>
                </c:pt>
                <c:pt idx="18">
                  <c:v>0.68072311011020359</c:v>
                </c:pt>
                <c:pt idx="19">
                  <c:v>0.66668831341998502</c:v>
                </c:pt>
                <c:pt idx="20">
                  <c:v>0.65302262309953929</c:v>
                </c:pt>
                <c:pt idx="21">
                  <c:v>0.63974133721410786</c:v>
                </c:pt>
                <c:pt idx="22">
                  <c:v>0.62685948209255915</c:v>
                </c:pt>
                <c:pt idx="23">
                  <c:v>0.61439149806321713</c:v>
                </c:pt>
                <c:pt idx="24">
                  <c:v>0.6023509385490512</c:v>
                </c:pt>
                <c:pt idx="25">
                  <c:v>0.59075034544602478</c:v>
                </c:pt>
                <c:pt idx="26">
                  <c:v>0.57960186530278512</c:v>
                </c:pt>
                <c:pt idx="27">
                  <c:v>0.56892049951648804</c:v>
                </c:pt>
                <c:pt idx="28">
                  <c:v>0.55873624326506455</c:v>
                </c:pt>
                <c:pt idx="29">
                  <c:v>0.55028431255106225</c:v>
                </c:pt>
                <c:pt idx="30">
                  <c:v>0.54227169232739303</c:v>
                </c:pt>
                <c:pt idx="31">
                  <c:v>0.53455062395926234</c:v>
                </c:pt>
                <c:pt idx="32">
                  <c:v>0.52722041997015001</c:v>
                </c:pt>
                <c:pt idx="33">
                  <c:v>0.52007012438886047</c:v>
                </c:pt>
                <c:pt idx="34">
                  <c:v>0.51308931072912634</c:v>
                </c:pt>
                <c:pt idx="35">
                  <c:v>0.50626877557516725</c:v>
                </c:pt>
                <c:pt idx="36">
                  <c:v>0.49959996573365451</c:v>
                </c:pt>
                <c:pt idx="37">
                  <c:v>0.49307491803318559</c:v>
                </c:pt>
                <c:pt idx="38">
                  <c:v>0.48668622015529223</c:v>
                </c:pt>
                <c:pt idx="39">
                  <c:v>0.48042697426479936</c:v>
                </c:pt>
                <c:pt idx="40">
                  <c:v>0.4742907627192533</c:v>
                </c:pt>
                <c:pt idx="41">
                  <c:v>0.46827161577078963</c:v>
                </c:pt>
                <c:pt idx="42">
                  <c:v>0.46236398118846811</c:v>
                </c:pt>
                <c:pt idx="43">
                  <c:v>0.45656269572361818</c:v>
                </c:pt>
                <c:pt idx="44">
                  <c:v>0.45086295833698659</c:v>
                </c:pt>
                <c:pt idx="45">
                  <c:v>0.44526030510434095</c:v>
                </c:pt>
                <c:pt idx="46">
                  <c:v>0.43975058571661774</c:v>
                </c:pt>
                <c:pt idx="47">
                  <c:v>0.43432994149118304</c:v>
                </c:pt>
                <c:pt idx="48">
                  <c:v>0.42899478481221354</c:v>
                </c:pt>
                <c:pt idx="49">
                  <c:v>0.42374177992019679</c:v>
                </c:pt>
                <c:pt idx="50">
                  <c:v>0.4185678249730721</c:v>
                </c:pt>
                <c:pt idx="51">
                  <c:v>0.41347003530439641</c:v>
                </c:pt>
                <c:pt idx="52">
                  <c:v>0.40844572780702043</c:v>
                </c:pt>
                <c:pt idx="53">
                  <c:v>0.40349240637393186</c:v>
                </c:pt>
                <c:pt idx="54">
                  <c:v>0.39860774833126905</c:v>
                </c:pt>
                <c:pt idx="55">
                  <c:v>0.39378959180180712</c:v>
                </c:pt>
                <c:pt idx="56">
                  <c:v>0.38903592394047337</c:v>
                </c:pt>
                <c:pt idx="57">
                  <c:v>0.38434486998672485</c:v>
                </c:pt>
                <c:pt idx="58">
                  <c:v>0.3797146830817284</c:v>
                </c:pt>
                <c:pt idx="59">
                  <c:v>0.37514373480136398</c:v>
                </c:pt>
                <c:pt idx="60">
                  <c:v>0.37063050635896477</c:v>
                </c:pt>
                <c:pt idx="61">
                  <c:v>0.36617358043458587</c:v>
                </c:pt>
                <c:pt idx="62">
                  <c:v>0.36177163359024073</c:v>
                </c:pt>
                <c:pt idx="63">
                  <c:v>0.3574234292331423</c:v>
                </c:pt>
                <c:pt idx="64">
                  <c:v>0.35312781109142138</c:v>
                </c:pt>
                <c:pt idx="65">
                  <c:v>0.34888369716914552</c:v>
                </c:pt>
                <c:pt idx="66">
                  <c:v>0.34469007414963621</c:v>
                </c:pt>
                <c:pt idx="67">
                  <c:v>0.34054599221819876</c:v>
                </c:pt>
                <c:pt idx="68">
                  <c:v>0.33645056027737147</c:v>
                </c:pt>
                <c:pt idx="69">
                  <c:v>0.33240294152965094</c:v>
                </c:pt>
                <c:pt idx="70">
                  <c:v>0.32840234940446367</c:v>
                </c:pt>
                <c:pt idx="71">
                  <c:v>0.32444804380782422</c:v>
                </c:pt>
                <c:pt idx="72">
                  <c:v>0.32053932767473714</c:v>
                </c:pt>
                <c:pt idx="73">
                  <c:v>0.31667554380590551</c:v>
                </c:pt>
                <c:pt idx="74">
                  <c:v>0.31285607197176951</c:v>
                </c:pt>
                <c:pt idx="75">
                  <c:v>0.30908032626828913</c:v>
                </c:pt>
                <c:pt idx="76">
                  <c:v>0.30534775271015896</c:v>
                </c:pt>
                <c:pt idx="77">
                  <c:v>0.30165782704846861</c:v>
                </c:pt>
                <c:pt idx="78">
                  <c:v>0.29801005280097964</c:v>
                </c:pt>
                <c:pt idx="79">
                  <c:v>0.29440395948438092</c:v>
                </c:pt>
                <c:pt idx="80">
                  <c:v>0.29083910103900645</c:v>
                </c:pt>
                <c:pt idx="81">
                  <c:v>0.28731505443761252</c:v>
                </c:pt>
                <c:pt idx="82">
                  <c:v>0.28383141847083626</c:v>
                </c:pt>
                <c:pt idx="83">
                  <c:v>0.28038781270306773</c:v>
                </c:pt>
                <c:pt idx="84">
                  <c:v>0.27698387659341545</c:v>
                </c:pt>
                <c:pt idx="85">
                  <c:v>0.27361926877755943</c:v>
                </c:pt>
                <c:pt idx="86">
                  <c:v>0.27029366650721681</c:v>
                </c:pt>
                <c:pt idx="87">
                  <c:v>0.2670067652450005</c:v>
                </c:pt>
                <c:pt idx="88">
                  <c:v>0.2637582784134716</c:v>
                </c:pt>
                <c:pt idx="89">
                  <c:v>0.26054793729818027</c:v>
                </c:pt>
                <c:pt idx="90">
                  <c:v>0.25737549110557384</c:v>
                </c:pt>
                <c:pt idx="91">
                  <c:v>0.25424070717766256</c:v>
                </c:pt>
                <c:pt idx="92">
                  <c:v>0.25114337136644527</c:v>
                </c:pt>
                <c:pt idx="93">
                  <c:v>0.24808328857216053</c:v>
                </c:pt>
                <c:pt idx="94">
                  <c:v>0.24506028345056488</c:v>
                </c:pt>
                <c:pt idx="95">
                  <c:v>0.24207420129554585</c:v>
                </c:pt>
                <c:pt idx="96">
                  <c:v>0.23912490910451678</c:v>
                </c:pt>
                <c:pt idx="97">
                  <c:v>0.23621229683512288</c:v>
                </c:pt>
                <c:pt idx="98">
                  <c:v>0.23333627886287595</c:v>
                </c:pt>
                <c:pt idx="99">
                  <c:v>0.230496795650247</c:v>
                </c:pt>
                <c:pt idx="100">
                  <c:v>0.22769381563852015</c:v>
                </c:pt>
                <c:pt idx="101">
                  <c:v>0.22492733737412346</c:v>
                </c:pt>
                <c:pt idx="102">
                  <c:v>0.22219739188099635</c:v>
                </c:pt>
                <c:pt idx="103">
                  <c:v>0.21950404528951811</c:v>
                </c:pt>
                <c:pt idx="104">
                  <c:v>0.21684740172992195</c:v>
                </c:pt>
                <c:pt idx="105">
                  <c:v>0.21422760649321265</c:v>
                </c:pt>
                <c:pt idx="106">
                  <c:v>0.21164484945373441</c:v>
                </c:pt>
                <c:pt idx="107">
                  <c:v>0.20909936873264937</c:v>
                </c:pt>
                <c:pt idx="108">
                  <c:v>0.20659145455714104</c:v>
                </c:pt>
              </c:numCache>
            </c:numRef>
          </c:val>
          <c:smooth val="0"/>
          <c:extLst>
            <c:ext xmlns:c16="http://schemas.microsoft.com/office/drawing/2014/chart" uri="{C3380CC4-5D6E-409C-BE32-E72D297353CC}">
              <c16:uniqueId val="{00000000-2998-4EAC-9558-385DC1C369F0}"/>
            </c:ext>
          </c:extLst>
        </c:ser>
        <c:ser>
          <c:idx val="1"/>
          <c:order val="1"/>
          <c:tx>
            <c:v>Emerging markets</c:v>
          </c:tx>
          <c:spPr>
            <a:ln w="28575" cap="rnd">
              <a:solidFill>
                <a:srgbClr val="C00000"/>
              </a:solidFill>
              <a:prstDash val="dash"/>
              <a:round/>
            </a:ln>
            <a:effectLst/>
          </c:spPr>
          <c:marker>
            <c:symbol val="none"/>
          </c:marker>
          <c:cat>
            <c:numRef>
              <c:f>'Online Annex Figure 1.2.1'!$A$3:$A$111</c:f>
              <c:numCache>
                <c:formatCode>General</c:formatCode>
                <c:ptCount val="109"/>
                <c:pt idx="0">
                  <c:v>2023</c:v>
                </c:pt>
                <c:pt idx="1">
                  <c:v>2023.25</c:v>
                </c:pt>
                <c:pt idx="2">
                  <c:v>2023.5</c:v>
                </c:pt>
                <c:pt idx="3">
                  <c:v>2023.75</c:v>
                </c:pt>
                <c:pt idx="4">
                  <c:v>24</c:v>
                </c:pt>
                <c:pt idx="5">
                  <c:v>24.25</c:v>
                </c:pt>
                <c:pt idx="6">
                  <c:v>24.5</c:v>
                </c:pt>
                <c:pt idx="7">
                  <c:v>24.75</c:v>
                </c:pt>
                <c:pt idx="8">
                  <c:v>25</c:v>
                </c:pt>
                <c:pt idx="9">
                  <c:v>25.25</c:v>
                </c:pt>
                <c:pt idx="10">
                  <c:v>25.5</c:v>
                </c:pt>
                <c:pt idx="11">
                  <c:v>25.75</c:v>
                </c:pt>
                <c:pt idx="12">
                  <c:v>26</c:v>
                </c:pt>
                <c:pt idx="13">
                  <c:v>26.25</c:v>
                </c:pt>
                <c:pt idx="14">
                  <c:v>26.5</c:v>
                </c:pt>
                <c:pt idx="15">
                  <c:v>26.75</c:v>
                </c:pt>
                <c:pt idx="16">
                  <c:v>27</c:v>
                </c:pt>
                <c:pt idx="17">
                  <c:v>27.25</c:v>
                </c:pt>
                <c:pt idx="18">
                  <c:v>27.5</c:v>
                </c:pt>
                <c:pt idx="19">
                  <c:v>27.75</c:v>
                </c:pt>
                <c:pt idx="20">
                  <c:v>28</c:v>
                </c:pt>
                <c:pt idx="21">
                  <c:v>28.25</c:v>
                </c:pt>
                <c:pt idx="22">
                  <c:v>28.5</c:v>
                </c:pt>
                <c:pt idx="23">
                  <c:v>28.75</c:v>
                </c:pt>
                <c:pt idx="24">
                  <c:v>29</c:v>
                </c:pt>
                <c:pt idx="25">
                  <c:v>29.25</c:v>
                </c:pt>
                <c:pt idx="26">
                  <c:v>29.5</c:v>
                </c:pt>
                <c:pt idx="27">
                  <c:v>29.75</c:v>
                </c:pt>
                <c:pt idx="28">
                  <c:v>30</c:v>
                </c:pt>
                <c:pt idx="29">
                  <c:v>30.25</c:v>
                </c:pt>
                <c:pt idx="30">
                  <c:v>30.5</c:v>
                </c:pt>
                <c:pt idx="31">
                  <c:v>30.75</c:v>
                </c:pt>
                <c:pt idx="32">
                  <c:v>31</c:v>
                </c:pt>
                <c:pt idx="33">
                  <c:v>31.25</c:v>
                </c:pt>
                <c:pt idx="34">
                  <c:v>31.5</c:v>
                </c:pt>
                <c:pt idx="35">
                  <c:v>31.75</c:v>
                </c:pt>
                <c:pt idx="36">
                  <c:v>32</c:v>
                </c:pt>
                <c:pt idx="37">
                  <c:v>32.25</c:v>
                </c:pt>
                <c:pt idx="38">
                  <c:v>32.5</c:v>
                </c:pt>
                <c:pt idx="39">
                  <c:v>32.75</c:v>
                </c:pt>
                <c:pt idx="40">
                  <c:v>33</c:v>
                </c:pt>
                <c:pt idx="41">
                  <c:v>33.25</c:v>
                </c:pt>
                <c:pt idx="42">
                  <c:v>33.5</c:v>
                </c:pt>
                <c:pt idx="43">
                  <c:v>33.75</c:v>
                </c:pt>
                <c:pt idx="44">
                  <c:v>34</c:v>
                </c:pt>
                <c:pt idx="45">
                  <c:v>34.25</c:v>
                </c:pt>
                <c:pt idx="46">
                  <c:v>34.5</c:v>
                </c:pt>
                <c:pt idx="47">
                  <c:v>34.75</c:v>
                </c:pt>
                <c:pt idx="48">
                  <c:v>35</c:v>
                </c:pt>
                <c:pt idx="49">
                  <c:v>35.25</c:v>
                </c:pt>
                <c:pt idx="50">
                  <c:v>35.5</c:v>
                </c:pt>
                <c:pt idx="51">
                  <c:v>35.75</c:v>
                </c:pt>
                <c:pt idx="52">
                  <c:v>36</c:v>
                </c:pt>
                <c:pt idx="53">
                  <c:v>36.25</c:v>
                </c:pt>
                <c:pt idx="54">
                  <c:v>36.5</c:v>
                </c:pt>
                <c:pt idx="55">
                  <c:v>36.75</c:v>
                </c:pt>
                <c:pt idx="56">
                  <c:v>37</c:v>
                </c:pt>
                <c:pt idx="57">
                  <c:v>37.25</c:v>
                </c:pt>
                <c:pt idx="58">
                  <c:v>37.5</c:v>
                </c:pt>
                <c:pt idx="59">
                  <c:v>37.75</c:v>
                </c:pt>
                <c:pt idx="60">
                  <c:v>38</c:v>
                </c:pt>
                <c:pt idx="61">
                  <c:v>38.25</c:v>
                </c:pt>
                <c:pt idx="62">
                  <c:v>38.5</c:v>
                </c:pt>
                <c:pt idx="63">
                  <c:v>38.75</c:v>
                </c:pt>
                <c:pt idx="64">
                  <c:v>39</c:v>
                </c:pt>
                <c:pt idx="65">
                  <c:v>39.25</c:v>
                </c:pt>
                <c:pt idx="66">
                  <c:v>39.5</c:v>
                </c:pt>
                <c:pt idx="67">
                  <c:v>39.75</c:v>
                </c:pt>
                <c:pt idx="68">
                  <c:v>40</c:v>
                </c:pt>
                <c:pt idx="69">
                  <c:v>40.25</c:v>
                </c:pt>
                <c:pt idx="70">
                  <c:v>40.5</c:v>
                </c:pt>
                <c:pt idx="71">
                  <c:v>40.75</c:v>
                </c:pt>
                <c:pt idx="72">
                  <c:v>41</c:v>
                </c:pt>
                <c:pt idx="73">
                  <c:v>41.25</c:v>
                </c:pt>
                <c:pt idx="74">
                  <c:v>41.5</c:v>
                </c:pt>
                <c:pt idx="75">
                  <c:v>41.75</c:v>
                </c:pt>
                <c:pt idx="76">
                  <c:v>42</c:v>
                </c:pt>
                <c:pt idx="77">
                  <c:v>42.25</c:v>
                </c:pt>
                <c:pt idx="78">
                  <c:v>42.5</c:v>
                </c:pt>
                <c:pt idx="79">
                  <c:v>42.75</c:v>
                </c:pt>
                <c:pt idx="80">
                  <c:v>43</c:v>
                </c:pt>
                <c:pt idx="81">
                  <c:v>43.25</c:v>
                </c:pt>
                <c:pt idx="82">
                  <c:v>43.5</c:v>
                </c:pt>
                <c:pt idx="83">
                  <c:v>43.75</c:v>
                </c:pt>
                <c:pt idx="84">
                  <c:v>44</c:v>
                </c:pt>
                <c:pt idx="85">
                  <c:v>44.25</c:v>
                </c:pt>
                <c:pt idx="86">
                  <c:v>44.5</c:v>
                </c:pt>
                <c:pt idx="87">
                  <c:v>44.75</c:v>
                </c:pt>
                <c:pt idx="88">
                  <c:v>45</c:v>
                </c:pt>
                <c:pt idx="89">
                  <c:v>45.25</c:v>
                </c:pt>
                <c:pt idx="90">
                  <c:v>45.5</c:v>
                </c:pt>
                <c:pt idx="91">
                  <c:v>45.75</c:v>
                </c:pt>
                <c:pt idx="92">
                  <c:v>46</c:v>
                </c:pt>
                <c:pt idx="93">
                  <c:v>46.25</c:v>
                </c:pt>
                <c:pt idx="94">
                  <c:v>46.5</c:v>
                </c:pt>
                <c:pt idx="95">
                  <c:v>46.75</c:v>
                </c:pt>
                <c:pt idx="96">
                  <c:v>47</c:v>
                </c:pt>
                <c:pt idx="97">
                  <c:v>47.25</c:v>
                </c:pt>
                <c:pt idx="98">
                  <c:v>47.5</c:v>
                </c:pt>
                <c:pt idx="99">
                  <c:v>47.75</c:v>
                </c:pt>
                <c:pt idx="100">
                  <c:v>48</c:v>
                </c:pt>
                <c:pt idx="101">
                  <c:v>48.25</c:v>
                </c:pt>
                <c:pt idx="102">
                  <c:v>48.5</c:v>
                </c:pt>
                <c:pt idx="103">
                  <c:v>48.75</c:v>
                </c:pt>
                <c:pt idx="104">
                  <c:v>49</c:v>
                </c:pt>
                <c:pt idx="105">
                  <c:v>49.25</c:v>
                </c:pt>
                <c:pt idx="106">
                  <c:v>49.5</c:v>
                </c:pt>
                <c:pt idx="107">
                  <c:v>49.75</c:v>
                </c:pt>
                <c:pt idx="108">
                  <c:v>50</c:v>
                </c:pt>
              </c:numCache>
            </c:numRef>
          </c:cat>
          <c:val>
            <c:numRef>
              <c:f>'Online Annex Figure 1.2.1'!$C$3:$C$111</c:f>
              <c:numCache>
                <c:formatCode>General</c:formatCode>
                <c:ptCount val="109"/>
                <c:pt idx="0">
                  <c:v>1</c:v>
                </c:pt>
                <c:pt idx="1">
                  <c:v>0.9884902559992379</c:v>
                </c:pt>
                <c:pt idx="2">
                  <c:v>0.98500688865512698</c:v>
                </c:pt>
                <c:pt idx="3">
                  <c:v>0.98161852370031666</c:v>
                </c:pt>
                <c:pt idx="4">
                  <c:v>0.97808126273278151</c:v>
                </c:pt>
                <c:pt idx="5">
                  <c:v>0.9744430174668387</c:v>
                </c:pt>
                <c:pt idx="6">
                  <c:v>0.97071349241371241</c:v>
                </c:pt>
                <c:pt idx="7">
                  <c:v>0.96690019024591523</c:v>
                </c:pt>
                <c:pt idx="8">
                  <c:v>0.96300652399190856</c:v>
                </c:pt>
                <c:pt idx="9">
                  <c:v>0.95903354293133458</c:v>
                </c:pt>
                <c:pt idx="10">
                  <c:v>0.95498084642841696</c:v>
                </c:pt>
                <c:pt idx="11">
                  <c:v>0.95084722274031319</c:v>
                </c:pt>
                <c:pt idx="12">
                  <c:v>0.94663105364483646</c:v>
                </c:pt>
                <c:pt idx="13">
                  <c:v>0.94233056672107174</c:v>
                </c:pt>
                <c:pt idx="14">
                  <c:v>0.93794398990537597</c:v>
                </c:pt>
                <c:pt idx="15">
                  <c:v>0.93346964031216262</c:v>
                </c:pt>
                <c:pt idx="16">
                  <c:v>0.92890597700713895</c:v>
                </c:pt>
                <c:pt idx="17">
                  <c:v>0.92425163059151028</c:v>
                </c:pt>
                <c:pt idx="18">
                  <c:v>0.91950541951937537</c:v>
                </c:pt>
                <c:pt idx="19">
                  <c:v>0.91466635659060846</c:v>
                </c:pt>
                <c:pt idx="20">
                  <c:v>0.90973365234066617</c:v>
                </c:pt>
                <c:pt idx="21">
                  <c:v>0.90470671667563718</c:v>
                </c:pt>
                <c:pt idx="22">
                  <c:v>0.89958516091869212</c:v>
                </c:pt>
                <c:pt idx="23">
                  <c:v>0.89436879798969304</c:v>
                </c:pt>
                <c:pt idx="24">
                  <c:v>0.88905764653847397</c:v>
                </c:pt>
                <c:pt idx="25">
                  <c:v>0.88365193893226301</c:v>
                </c:pt>
                <c:pt idx="26">
                  <c:v>0.87815213797071334</c:v>
                </c:pt>
                <c:pt idx="27">
                  <c:v>0.87255891797867047</c:v>
                </c:pt>
                <c:pt idx="28">
                  <c:v>0.86687316463164121</c:v>
                </c:pt>
                <c:pt idx="29">
                  <c:v>0.86109597894904089</c:v>
                </c:pt>
                <c:pt idx="30">
                  <c:v>0.85522853762063167</c:v>
                </c:pt>
                <c:pt idx="31">
                  <c:v>0.84927512288951745</c:v>
                </c:pt>
                <c:pt idx="32">
                  <c:v>0.84338176523055053</c:v>
                </c:pt>
                <c:pt idx="33">
                  <c:v>0.83740230736868393</c:v>
                </c:pt>
                <c:pt idx="34">
                  <c:v>0.83133593000224681</c:v>
                </c:pt>
                <c:pt idx="35">
                  <c:v>0.82518385661324611</c:v>
                </c:pt>
                <c:pt idx="36">
                  <c:v>0.81894722905945827</c:v>
                </c:pt>
                <c:pt idx="37">
                  <c:v>0.81262738150110847</c:v>
                </c:pt>
                <c:pt idx="38">
                  <c:v>0.8062257985893746</c:v>
                </c:pt>
                <c:pt idx="39">
                  <c:v>0.79974411516072041</c:v>
                </c:pt>
                <c:pt idx="40">
                  <c:v>0.79318411028276203</c:v>
                </c:pt>
                <c:pt idx="41">
                  <c:v>0.7865477018892767</c:v>
                </c:pt>
                <c:pt idx="42">
                  <c:v>0.77983694118222024</c:v>
                </c:pt>
                <c:pt idx="43">
                  <c:v>0.77305400683807279</c:v>
                </c:pt>
                <c:pt idx="44">
                  <c:v>0.76620119910796147</c:v>
                </c:pt>
                <c:pt idx="45">
                  <c:v>0.75928093378438888</c:v>
                </c:pt>
                <c:pt idx="46">
                  <c:v>0.75229573605652977</c:v>
                </c:pt>
                <c:pt idx="47">
                  <c:v>0.7452482341861606</c:v>
                </c:pt>
                <c:pt idx="48">
                  <c:v>0.73814115311627693</c:v>
                </c:pt>
                <c:pt idx="49">
                  <c:v>0.73097730798899185</c:v>
                </c:pt>
                <c:pt idx="50">
                  <c:v>0.7237595976007315</c:v>
                </c:pt>
                <c:pt idx="51">
                  <c:v>0.71649099773185732</c:v>
                </c:pt>
                <c:pt idx="52">
                  <c:v>0.70917455446800992</c:v>
                </c:pt>
                <c:pt idx="53">
                  <c:v>0.70181337749358164</c:v>
                </c:pt>
                <c:pt idx="54">
                  <c:v>0.69441063338907805</c:v>
                </c:pt>
                <c:pt idx="55">
                  <c:v>0.68696953887274392</c:v>
                </c:pt>
                <c:pt idx="56">
                  <c:v>0.67949335410646072</c:v>
                </c:pt>
                <c:pt idx="57">
                  <c:v>0.67198537604813391</c:v>
                </c:pt>
                <c:pt idx="58">
                  <c:v>0.66444893188388277</c:v>
                </c:pt>
                <c:pt idx="59">
                  <c:v>0.65688737248189377</c:v>
                </c:pt>
                <c:pt idx="60">
                  <c:v>0.64930406598812962</c:v>
                </c:pt>
                <c:pt idx="61">
                  <c:v>0.64170239154617092</c:v>
                </c:pt>
                <c:pt idx="62">
                  <c:v>0.6340857331740225</c:v>
                </c:pt>
                <c:pt idx="63">
                  <c:v>0.62645747373981053</c:v>
                </c:pt>
                <c:pt idx="64">
                  <c:v>0.6188209891547255</c:v>
                </c:pt>
                <c:pt idx="65">
                  <c:v>0.61117964276404702</c:v>
                </c:pt>
                <c:pt idx="66">
                  <c:v>0.60353677996736321</c:v>
                </c:pt>
                <c:pt idx="67">
                  <c:v>0.59589572300904881</c:v>
                </c:pt>
                <c:pt idx="68">
                  <c:v>0.58825976605408659</c:v>
                </c:pt>
                <c:pt idx="69">
                  <c:v>0.58063217052809635</c:v>
                </c:pt>
                <c:pt idx="70">
                  <c:v>0.5730161607502694</c:v>
                </c:pt>
                <c:pt idx="71">
                  <c:v>0.56541491979944047</c:v>
                </c:pt>
                <c:pt idx="72">
                  <c:v>0.55783158572451808</c:v>
                </c:pt>
                <c:pt idx="73">
                  <c:v>0.55026924807651123</c:v>
                </c:pt>
                <c:pt idx="74">
                  <c:v>0.54273094478867046</c:v>
                </c:pt>
                <c:pt idx="75">
                  <c:v>0.53521965934512317</c:v>
                </c:pt>
                <c:pt idx="76">
                  <c:v>0.52773831834574669</c:v>
                </c:pt>
                <c:pt idx="77">
                  <c:v>0.52028978944417636</c:v>
                </c:pt>
                <c:pt idx="78">
                  <c:v>0.51287687968468165</c:v>
                </c:pt>
                <c:pt idx="79">
                  <c:v>0.50550233418013446</c:v>
                </c:pt>
                <c:pt idx="80">
                  <c:v>0.49816883523706934</c:v>
                </c:pt>
                <c:pt idx="81">
                  <c:v>0.49087900190652561</c:v>
                </c:pt>
                <c:pt idx="82">
                  <c:v>0.48363538998794786</c:v>
                </c:pt>
                <c:pt idx="83">
                  <c:v>0.47644049243324493</c:v>
                </c:pt>
                <c:pt idx="84">
                  <c:v>0.46929674025755941</c:v>
                </c:pt>
                <c:pt idx="85">
                  <c:v>0.46220650394066215</c:v>
                </c:pt>
                <c:pt idx="86">
                  <c:v>0.45517209535093023</c:v>
                </c:pt>
                <c:pt idx="87">
                  <c:v>0.44819577014748235</c:v>
                </c:pt>
                <c:pt idx="88">
                  <c:v>0.44127973077092914</c:v>
                </c:pt>
                <c:pt idx="89">
                  <c:v>0.4344261300153332</c:v>
                </c:pt>
                <c:pt idx="90">
                  <c:v>0.42763707522151195</c:v>
                </c:pt>
                <c:pt idx="91">
                  <c:v>0.42091463305882071</c:v>
                </c:pt>
                <c:pt idx="92">
                  <c:v>0.41426083501187977</c:v>
                </c:pt>
                <c:pt idx="93">
                  <c:v>0.40767768357492246</c:v>
                </c:pt>
                <c:pt idx="94">
                  <c:v>0.40116715920138857</c:v>
                </c:pt>
                <c:pt idx="95">
                  <c:v>0.39473122798420063</c:v>
                </c:pt>
                <c:pt idx="96">
                  <c:v>0.38837185018103798</c:v>
                </c:pt>
                <c:pt idx="97">
                  <c:v>0.38209098958285059</c:v>
                </c:pt>
                <c:pt idx="98">
                  <c:v>0.37589062375531995</c:v>
                </c:pt>
                <c:pt idx="99">
                  <c:v>0.3697727550957014</c:v>
                </c:pt>
                <c:pt idx="100">
                  <c:v>0.36373942275069965</c:v>
                </c:pt>
                <c:pt idx="101">
                  <c:v>0.35779271528425327</c:v>
                </c:pt>
                <c:pt idx="102">
                  <c:v>0.35193478394257888</c:v>
                </c:pt>
                <c:pt idx="103">
                  <c:v>0.34616785616852686</c:v>
                </c:pt>
                <c:pt idx="104">
                  <c:v>0.34049424894048391</c:v>
                </c:pt>
                <c:pt idx="105">
                  <c:v>0.33491638108734084</c:v>
                </c:pt>
                <c:pt idx="106">
                  <c:v>0.3294367832622328</c:v>
                </c:pt>
                <c:pt idx="107">
                  <c:v>0.32405810337824603</c:v>
                </c:pt>
                <c:pt idx="108">
                  <c:v>0.31878310452612341</c:v>
                </c:pt>
              </c:numCache>
            </c:numRef>
          </c:val>
          <c:smooth val="0"/>
          <c:extLst>
            <c:ext xmlns:c16="http://schemas.microsoft.com/office/drawing/2014/chart" uri="{C3380CC4-5D6E-409C-BE32-E72D297353CC}">
              <c16:uniqueId val="{00000001-2998-4EAC-9558-385DC1C369F0}"/>
            </c:ext>
          </c:extLst>
        </c:ser>
        <c:dLbls>
          <c:showLegendKey val="0"/>
          <c:showVal val="0"/>
          <c:showCatName val="0"/>
          <c:showSerName val="0"/>
          <c:showPercent val="0"/>
          <c:showBubbleSize val="0"/>
        </c:dLbls>
        <c:smooth val="0"/>
        <c:axId val="1263535103"/>
        <c:axId val="1263553823"/>
      </c:lineChart>
      <c:catAx>
        <c:axId val="1263535103"/>
        <c:scaling>
          <c:orientation val="minMax"/>
        </c:scaling>
        <c:delete val="0"/>
        <c:axPos val="b"/>
        <c:numFmt formatCode="General" sourceLinked="1"/>
        <c:majorTickMark val="in"/>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HelveticaNeueLT Std" panose="020B0604020202020204"/>
                <a:ea typeface="+mn-ea"/>
                <a:cs typeface="+mn-cs"/>
              </a:defRPr>
            </a:pPr>
            <a:endParaRPr lang="en-US"/>
          </a:p>
        </c:txPr>
        <c:crossAx val="1263553823"/>
        <c:crosses val="autoZero"/>
        <c:auto val="1"/>
        <c:lblAlgn val="ctr"/>
        <c:lblOffset val="100"/>
        <c:tickLblSkip val="12"/>
        <c:tickMarkSkip val="12"/>
        <c:noMultiLvlLbl val="0"/>
      </c:catAx>
      <c:valAx>
        <c:axId val="1263553823"/>
        <c:scaling>
          <c:orientation val="minMax"/>
        </c:scaling>
        <c:delete val="0"/>
        <c:axPos val="l"/>
        <c:numFmt formatCode="#,##0.0" sourceLinked="0"/>
        <c:majorTickMark val="in"/>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HelveticaNeueLT Std" panose="020B0604020202020204"/>
                <a:ea typeface="+mn-ea"/>
                <a:cs typeface="+mn-cs"/>
              </a:defRPr>
            </a:pPr>
            <a:endParaRPr lang="en-US"/>
          </a:p>
        </c:txPr>
        <c:crossAx val="1263535103"/>
        <c:crosses val="autoZero"/>
        <c:crossBetween val="between"/>
      </c:valAx>
      <c:spPr>
        <a:noFill/>
        <a:ln>
          <a:noFill/>
        </a:ln>
        <a:effectLst/>
      </c:spPr>
    </c:plotArea>
    <c:legend>
      <c:legendPos val="b"/>
      <c:layout>
        <c:manualLayout>
          <c:xMode val="edge"/>
          <c:yMode val="edge"/>
          <c:x val="0.24724608381181562"/>
          <c:y val="6.0763342082239734E-2"/>
          <c:w val="0.68185441497384658"/>
          <c:h val="0.19021955318488892"/>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HelveticaNeueLT Std" panose="020B0604020202020204"/>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HelveticaNeueLT Std" panose="020B0604020202020204"/>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'Online Annex Figure 1.2.1'!$F$2</c:f>
              <c:strCache>
                <c:ptCount val="1"/>
                <c:pt idx="0">
                  <c:v>Output-per-capita deviation from BAU (percent)</c:v>
                </c:pt>
              </c:strCache>
            </c:strRef>
          </c:tx>
          <c:spPr>
            <a:ln w="28575" cap="rnd">
              <a:solidFill>
                <a:schemeClr val="accent1"/>
              </a:solidFill>
              <a:round/>
            </a:ln>
            <a:effectLst/>
          </c:spPr>
          <c:marker>
            <c:symbol val="none"/>
          </c:marker>
          <c:cat>
            <c:numRef>
              <c:f>'Online Annex Figure 1.2.1'!$A$3:$A$111</c:f>
              <c:numCache>
                <c:formatCode>General</c:formatCode>
                <c:ptCount val="109"/>
                <c:pt idx="0">
                  <c:v>2023</c:v>
                </c:pt>
                <c:pt idx="1">
                  <c:v>2023.25</c:v>
                </c:pt>
                <c:pt idx="2">
                  <c:v>2023.5</c:v>
                </c:pt>
                <c:pt idx="3">
                  <c:v>2023.75</c:v>
                </c:pt>
                <c:pt idx="4">
                  <c:v>24</c:v>
                </c:pt>
                <c:pt idx="5">
                  <c:v>24.25</c:v>
                </c:pt>
                <c:pt idx="6">
                  <c:v>24.5</c:v>
                </c:pt>
                <c:pt idx="7">
                  <c:v>24.75</c:v>
                </c:pt>
                <c:pt idx="8">
                  <c:v>25</c:v>
                </c:pt>
                <c:pt idx="9">
                  <c:v>25.25</c:v>
                </c:pt>
                <c:pt idx="10">
                  <c:v>25.5</c:v>
                </c:pt>
                <c:pt idx="11">
                  <c:v>25.75</c:v>
                </c:pt>
                <c:pt idx="12">
                  <c:v>26</c:v>
                </c:pt>
                <c:pt idx="13">
                  <c:v>26.25</c:v>
                </c:pt>
                <c:pt idx="14">
                  <c:v>26.5</c:v>
                </c:pt>
                <c:pt idx="15">
                  <c:v>26.75</c:v>
                </c:pt>
                <c:pt idx="16">
                  <c:v>27</c:v>
                </c:pt>
                <c:pt idx="17">
                  <c:v>27.25</c:v>
                </c:pt>
                <c:pt idx="18">
                  <c:v>27.5</c:v>
                </c:pt>
                <c:pt idx="19">
                  <c:v>27.75</c:v>
                </c:pt>
                <c:pt idx="20">
                  <c:v>28</c:v>
                </c:pt>
                <c:pt idx="21">
                  <c:v>28.25</c:v>
                </c:pt>
                <c:pt idx="22">
                  <c:v>28.5</c:v>
                </c:pt>
                <c:pt idx="23">
                  <c:v>28.75</c:v>
                </c:pt>
                <c:pt idx="24">
                  <c:v>29</c:v>
                </c:pt>
                <c:pt idx="25">
                  <c:v>29.25</c:v>
                </c:pt>
                <c:pt idx="26">
                  <c:v>29.5</c:v>
                </c:pt>
                <c:pt idx="27">
                  <c:v>29.75</c:v>
                </c:pt>
                <c:pt idx="28">
                  <c:v>30</c:v>
                </c:pt>
                <c:pt idx="29">
                  <c:v>30.25</c:v>
                </c:pt>
                <c:pt idx="30">
                  <c:v>30.5</c:v>
                </c:pt>
                <c:pt idx="31">
                  <c:v>30.75</c:v>
                </c:pt>
                <c:pt idx="32">
                  <c:v>31</c:v>
                </c:pt>
                <c:pt idx="33">
                  <c:v>31.25</c:v>
                </c:pt>
                <c:pt idx="34">
                  <c:v>31.5</c:v>
                </c:pt>
                <c:pt idx="35">
                  <c:v>31.75</c:v>
                </c:pt>
                <c:pt idx="36">
                  <c:v>32</c:v>
                </c:pt>
                <c:pt idx="37">
                  <c:v>32.25</c:v>
                </c:pt>
                <c:pt idx="38">
                  <c:v>32.5</c:v>
                </c:pt>
                <c:pt idx="39">
                  <c:v>32.75</c:v>
                </c:pt>
                <c:pt idx="40">
                  <c:v>33</c:v>
                </c:pt>
                <c:pt idx="41">
                  <c:v>33.25</c:v>
                </c:pt>
                <c:pt idx="42">
                  <c:v>33.5</c:v>
                </c:pt>
                <c:pt idx="43">
                  <c:v>33.75</c:v>
                </c:pt>
                <c:pt idx="44">
                  <c:v>34</c:v>
                </c:pt>
                <c:pt idx="45">
                  <c:v>34.25</c:v>
                </c:pt>
                <c:pt idx="46">
                  <c:v>34.5</c:v>
                </c:pt>
                <c:pt idx="47">
                  <c:v>34.75</c:v>
                </c:pt>
                <c:pt idx="48">
                  <c:v>35</c:v>
                </c:pt>
                <c:pt idx="49">
                  <c:v>35.25</c:v>
                </c:pt>
                <c:pt idx="50">
                  <c:v>35.5</c:v>
                </c:pt>
                <c:pt idx="51">
                  <c:v>35.75</c:v>
                </c:pt>
                <c:pt idx="52">
                  <c:v>36</c:v>
                </c:pt>
                <c:pt idx="53">
                  <c:v>36.25</c:v>
                </c:pt>
                <c:pt idx="54">
                  <c:v>36.5</c:v>
                </c:pt>
                <c:pt idx="55">
                  <c:v>36.75</c:v>
                </c:pt>
                <c:pt idx="56">
                  <c:v>37</c:v>
                </c:pt>
                <c:pt idx="57">
                  <c:v>37.25</c:v>
                </c:pt>
                <c:pt idx="58">
                  <c:v>37.5</c:v>
                </c:pt>
                <c:pt idx="59">
                  <c:v>37.75</c:v>
                </c:pt>
                <c:pt idx="60">
                  <c:v>38</c:v>
                </c:pt>
                <c:pt idx="61">
                  <c:v>38.25</c:v>
                </c:pt>
                <c:pt idx="62">
                  <c:v>38.5</c:v>
                </c:pt>
                <c:pt idx="63">
                  <c:v>38.75</c:v>
                </c:pt>
                <c:pt idx="64">
                  <c:v>39</c:v>
                </c:pt>
                <c:pt idx="65">
                  <c:v>39.25</c:v>
                </c:pt>
                <c:pt idx="66">
                  <c:v>39.5</c:v>
                </c:pt>
                <c:pt idx="67">
                  <c:v>39.75</c:v>
                </c:pt>
                <c:pt idx="68">
                  <c:v>40</c:v>
                </c:pt>
                <c:pt idx="69">
                  <c:v>40.25</c:v>
                </c:pt>
                <c:pt idx="70">
                  <c:v>40.5</c:v>
                </c:pt>
                <c:pt idx="71">
                  <c:v>40.75</c:v>
                </c:pt>
                <c:pt idx="72">
                  <c:v>41</c:v>
                </c:pt>
                <c:pt idx="73">
                  <c:v>41.25</c:v>
                </c:pt>
                <c:pt idx="74">
                  <c:v>41.5</c:v>
                </c:pt>
                <c:pt idx="75">
                  <c:v>41.75</c:v>
                </c:pt>
                <c:pt idx="76">
                  <c:v>42</c:v>
                </c:pt>
                <c:pt idx="77">
                  <c:v>42.25</c:v>
                </c:pt>
                <c:pt idx="78">
                  <c:v>42.5</c:v>
                </c:pt>
                <c:pt idx="79">
                  <c:v>42.75</c:v>
                </c:pt>
                <c:pt idx="80">
                  <c:v>43</c:v>
                </c:pt>
                <c:pt idx="81">
                  <c:v>43.25</c:v>
                </c:pt>
                <c:pt idx="82">
                  <c:v>43.5</c:v>
                </c:pt>
                <c:pt idx="83">
                  <c:v>43.75</c:v>
                </c:pt>
                <c:pt idx="84">
                  <c:v>44</c:v>
                </c:pt>
                <c:pt idx="85">
                  <c:v>44.25</c:v>
                </c:pt>
                <c:pt idx="86">
                  <c:v>44.5</c:v>
                </c:pt>
                <c:pt idx="87">
                  <c:v>44.75</c:v>
                </c:pt>
                <c:pt idx="88">
                  <c:v>45</c:v>
                </c:pt>
                <c:pt idx="89">
                  <c:v>45.25</c:v>
                </c:pt>
                <c:pt idx="90">
                  <c:v>45.5</c:v>
                </c:pt>
                <c:pt idx="91">
                  <c:v>45.75</c:v>
                </c:pt>
                <c:pt idx="92">
                  <c:v>46</c:v>
                </c:pt>
                <c:pt idx="93">
                  <c:v>46.25</c:v>
                </c:pt>
                <c:pt idx="94">
                  <c:v>46.5</c:v>
                </c:pt>
                <c:pt idx="95">
                  <c:v>46.75</c:v>
                </c:pt>
                <c:pt idx="96">
                  <c:v>47</c:v>
                </c:pt>
                <c:pt idx="97">
                  <c:v>47.25</c:v>
                </c:pt>
                <c:pt idx="98">
                  <c:v>47.5</c:v>
                </c:pt>
                <c:pt idx="99">
                  <c:v>47.75</c:v>
                </c:pt>
                <c:pt idx="100">
                  <c:v>48</c:v>
                </c:pt>
                <c:pt idx="101">
                  <c:v>48.25</c:v>
                </c:pt>
                <c:pt idx="102">
                  <c:v>48.5</c:v>
                </c:pt>
                <c:pt idx="103">
                  <c:v>48.75</c:v>
                </c:pt>
                <c:pt idx="104">
                  <c:v>49</c:v>
                </c:pt>
                <c:pt idx="105">
                  <c:v>49.25</c:v>
                </c:pt>
                <c:pt idx="106">
                  <c:v>49.5</c:v>
                </c:pt>
                <c:pt idx="107">
                  <c:v>49.75</c:v>
                </c:pt>
                <c:pt idx="108">
                  <c:v>50</c:v>
                </c:pt>
              </c:numCache>
            </c:numRef>
          </c:cat>
          <c:val>
            <c:numRef>
              <c:f>'Online Annex Figure 1.2.1'!$F$3:$F$111</c:f>
              <c:numCache>
                <c:formatCode>General</c:formatCode>
                <c:ptCount val="109"/>
                <c:pt idx="0">
                  <c:v>0</c:v>
                </c:pt>
                <c:pt idx="1">
                  <c:v>8.7040317722464344E-2</c:v>
                </c:pt>
                <c:pt idx="2">
                  <c:v>6.9482461945602481E-2</c:v>
                </c:pt>
                <c:pt idx="3">
                  <c:v>3.4928834228997729E-2</c:v>
                </c:pt>
                <c:pt idx="4">
                  <c:v>-1.3696833424226007E-3</c:v>
                </c:pt>
                <c:pt idx="5">
                  <c:v>-3.8683063988576016E-2</c:v>
                </c:pt>
                <c:pt idx="6">
                  <c:v>-7.689807738894272E-2</c:v>
                </c:pt>
                <c:pt idx="7">
                  <c:v>-0.11592628532659521</c:v>
                </c:pt>
                <c:pt idx="8">
                  <c:v>-0.15567924880777184</c:v>
                </c:pt>
                <c:pt idx="9">
                  <c:v>-0.1960673099894783</c:v>
                </c:pt>
                <c:pt idx="10">
                  <c:v>-0.23699920499393734</c:v>
                </c:pt>
                <c:pt idx="11">
                  <c:v>-0.27838164425468825</c:v>
                </c:pt>
                <c:pt idx="12">
                  <c:v>-0.32011888711549474</c:v>
                </c:pt>
                <c:pt idx="13">
                  <c:v>-0.36211235757743765</c:v>
                </c:pt>
                <c:pt idx="14">
                  <c:v>-0.40426033985551113</c:v>
                </c:pt>
                <c:pt idx="15">
                  <c:v>-0.44645778852892004</c:v>
                </c:pt>
                <c:pt idx="16">
                  <c:v>-0.48859628864699189</c:v>
                </c:pt>
                <c:pt idx="17">
                  <c:v>-0.53056420577070051</c:v>
                </c:pt>
                <c:pt idx="18">
                  <c:v>-0.57224707467451452</c:v>
                </c:pt>
                <c:pt idx="19">
                  <c:v>-0.61352828783127755</c:v>
                </c:pt>
                <c:pt idx="20">
                  <c:v>-0.65429015581931482</c:v>
                </c:pt>
                <c:pt idx="21">
                  <c:v>-0.69441539778577477</c:v>
                </c:pt>
                <c:pt idx="22">
                  <c:v>-0.73378899059953762</c:v>
                </c:pt>
                <c:pt idx="23">
                  <c:v>-0.77229974106306498</c:v>
                </c:pt>
                <c:pt idx="24">
                  <c:v>-0.80983886113676906</c:v>
                </c:pt>
                <c:pt idx="25">
                  <c:v>-0.84628559910968626</c:v>
                </c:pt>
                <c:pt idx="26">
                  <c:v>-0.88144564042645923</c:v>
                </c:pt>
                <c:pt idx="27">
                  <c:v>-0.91482721500605324</c:v>
                </c:pt>
                <c:pt idx="28">
                  <c:v>-0.9448737498005455</c:v>
                </c:pt>
                <c:pt idx="29">
                  <c:v>-0.97041539679436628</c:v>
                </c:pt>
                <c:pt idx="30">
                  <c:v>-0.99393097501436767</c:v>
                </c:pt>
                <c:pt idx="31">
                  <c:v>-1.0165253638838356</c:v>
                </c:pt>
                <c:pt idx="32">
                  <c:v>-1.0386079396833559</c:v>
                </c:pt>
                <c:pt idx="33">
                  <c:v>-1.0601254579332364</c:v>
                </c:pt>
                <c:pt idx="34">
                  <c:v>-1.0811272294478202</c:v>
                </c:pt>
                <c:pt idx="35">
                  <c:v>-1.1016277221969184</c:v>
                </c:pt>
                <c:pt idx="36">
                  <c:v>-1.1216397093848141</c:v>
                </c:pt>
                <c:pt idx="37">
                  <c:v>-1.141175483882817</c:v>
                </c:pt>
                <c:pt idx="38">
                  <c:v>-1.1602468919219233</c:v>
                </c:pt>
                <c:pt idx="39">
                  <c:v>-1.1788653288429929</c:v>
                </c:pt>
                <c:pt idx="40">
                  <c:v>-1.1970417381934717</c:v>
                </c:pt>
                <c:pt idx="41">
                  <c:v>-1.2147866148148001</c:v>
                </c:pt>
                <c:pt idx="42">
                  <c:v>-1.2321100112077543</c:v>
                </c:pt>
                <c:pt idx="43">
                  <c:v>-1.2490215465256749</c:v>
                </c:pt>
                <c:pt idx="44">
                  <c:v>-1.265530417649019</c:v>
                </c:pt>
                <c:pt idx="45">
                  <c:v>-1.2816454118760756</c:v>
                </c:pt>
                <c:pt idx="46">
                  <c:v>-1.2973749208378904</c:v>
                </c:pt>
                <c:pt idx="47">
                  <c:v>-1.3127269553086074</c:v>
                </c:pt>
                <c:pt idx="48">
                  <c:v>-1.3277091606278879</c:v>
                </c:pt>
                <c:pt idx="49">
                  <c:v>-1.3423288325047578</c:v>
                </c:pt>
                <c:pt idx="50">
                  <c:v>-1.3565929330040749</c:v>
                </c:pt>
                <c:pt idx="51">
                  <c:v>-1.37050810655166</c:v>
                </c:pt>
                <c:pt idx="52">
                  <c:v>-1.3840806958230201</c:v>
                </c:pt>
                <c:pt idx="53">
                  <c:v>-1.3973167574040768</c:v>
                </c:pt>
                <c:pt idx="54">
                  <c:v>-1.4102220771316398</c:v>
                </c:pt>
                <c:pt idx="55">
                  <c:v>-1.4228021850424488</c:v>
                </c:pt>
                <c:pt idx="56">
                  <c:v>-1.435062369871698</c:v>
                </c:pt>
                <c:pt idx="57">
                  <c:v>-1.4470076930557574</c:v>
                </c:pt>
                <c:pt idx="58">
                  <c:v>-1.4586430022066943</c:v>
                </c:pt>
                <c:pt idx="59">
                  <c:v>-1.4699729440320719</c:v>
                </c:pt>
                <c:pt idx="60">
                  <c:v>-1.4810019766851257</c:v>
                </c:pt>
                <c:pt idx="61">
                  <c:v>-1.4917343815335049</c:v>
                </c:pt>
                <c:pt idx="62">
                  <c:v>-1.5021742743428157</c:v>
                </c:pt>
                <c:pt idx="63">
                  <c:v>-1.5123256158743992</c:v>
                </c:pt>
                <c:pt idx="64">
                  <c:v>-1.5221922218993988</c:v>
                </c:pt>
                <c:pt idx="65">
                  <c:v>-1.531777772638232</c:v>
                </c:pt>
                <c:pt idx="66">
                  <c:v>-1.5410858216284296</c:v>
                </c:pt>
                <c:pt idx="67">
                  <c:v>-1.5501198040369424</c:v>
                </c:pt>
                <c:pt idx="68">
                  <c:v>-1.558883044422632</c:v>
                </c:pt>
                <c:pt idx="69">
                  <c:v>-1.5673787639636561</c:v>
                </c:pt>
                <c:pt idx="70">
                  <c:v>-1.5756100871607059</c:v>
                </c:pt>
                <c:pt idx="71">
                  <c:v>-1.5835800480284878</c:v>
                </c:pt>
                <c:pt idx="72">
                  <c:v>-1.5912915957865592</c:v>
                </c:pt>
                <c:pt idx="73">
                  <c:v>-1.5987476000617673</c:v>
                </c:pt>
                <c:pt idx="74">
                  <c:v>-1.605950855612126</c:v>
                </c:pt>
                <c:pt idx="75">
                  <c:v>-1.6129040865813127</c:v>
                </c:pt>
                <c:pt idx="76">
                  <c:v>-1.6196099502933659</c:v>
                </c:pt>
                <c:pt idx="77">
                  <c:v>-1.6260710405936907</c:v>
                </c:pt>
                <c:pt idx="78">
                  <c:v>-1.6322898907419447</c:v>
                </c:pt>
                <c:pt idx="79">
                  <c:v>-1.6382689758615676</c:v>
                </c:pt>
                <c:pt idx="80">
                  <c:v>-1.6440107149473859</c:v>
                </c:pt>
                <c:pt idx="81">
                  <c:v>-1.6495174724321604</c:v>
                </c:pt>
                <c:pt idx="82">
                  <c:v>-1.6547915593100648</c:v>
                </c:pt>
                <c:pt idx="83">
                  <c:v>-1.659835233812923</c:v>
                </c:pt>
                <c:pt idx="84">
                  <c:v>-1.6646507016336853</c:v>
                </c:pt>
                <c:pt idx="85">
                  <c:v>-1.6692401156879866</c:v>
                </c:pt>
                <c:pt idx="86">
                  <c:v>-1.6736055754021373</c:v>
                </c:pt>
                <c:pt idx="87">
                  <c:v>-1.6777491255140831</c:v>
                </c:pt>
                <c:pt idx="88">
                  <c:v>-1.6816727543702892</c:v>
                </c:pt>
                <c:pt idx="89">
                  <c:v>-1.6853783916985998</c:v>
                </c:pt>
                <c:pt idx="90">
                  <c:v>-1.6888679058347567</c:v>
                </c:pt>
                <c:pt idx="91">
                  <c:v>-1.6921431003763754</c:v>
                </c:pt>
                <c:pt idx="92">
                  <c:v>-1.6952057102371687</c:v>
                </c:pt>
                <c:pt idx="93">
                  <c:v>-1.6980573970702739</c:v>
                </c:pt>
                <c:pt idx="94">
                  <c:v>-1.7006997440293325</c:v>
                </c:pt>
                <c:pt idx="95">
                  <c:v>-1.7031342498362467</c:v>
                </c:pt>
                <c:pt idx="96">
                  <c:v>-1.7053623221267356</c:v>
                </c:pt>
                <c:pt idx="97">
                  <c:v>-1.7073852700532743</c:v>
                </c:pt>
                <c:pt idx="98">
                  <c:v>-1.7092042961381559</c:v>
                </c:pt>
                <c:pt idx="99">
                  <c:v>-1.7108204873979016</c:v>
                </c:pt>
                <c:pt idx="100">
                  <c:v>-1.7122348058036807</c:v>
                </c:pt>
                <c:pt idx="101">
                  <c:v>-1.7134480782250994</c:v>
                </c:pt>
                <c:pt idx="102">
                  <c:v>-1.714460986130395</c:v>
                </c:pt>
                <c:pt idx="103">
                  <c:v>-1.7152740555384183</c:v>
                </c:pt>
                <c:pt idx="104">
                  <c:v>-1.7158876480704688</c:v>
                </c:pt>
                <c:pt idx="105">
                  <c:v>-1.7163019545388791</c:v>
                </c:pt>
                <c:pt idx="106">
                  <c:v>-1.7165169934639901</c:v>
                </c:pt>
                <c:pt idx="107">
                  <c:v>-1.7165326184634733</c:v>
                </c:pt>
                <c:pt idx="108">
                  <c:v>-1.7163485409520951</c:v>
                </c:pt>
              </c:numCache>
            </c:numRef>
          </c:val>
          <c:smooth val="0"/>
          <c:extLst>
            <c:ext xmlns:c16="http://schemas.microsoft.com/office/drawing/2014/chart" uri="{C3380CC4-5D6E-409C-BE32-E72D297353CC}">
              <c16:uniqueId val="{00000000-F5E0-45F2-9D3C-218DFA4B1631}"/>
            </c:ext>
          </c:extLst>
        </c:ser>
        <c:ser>
          <c:idx val="1"/>
          <c:order val="1"/>
          <c:tx>
            <c:strRef>
              <c:f>'Online Annex Figure 1.2.1'!$G$2</c:f>
              <c:strCache>
                <c:ptCount val="1"/>
                <c:pt idx="0">
                  <c:v>Output-per-capita deviation from BAU (percent)</c:v>
                </c:pt>
              </c:strCache>
            </c:strRef>
          </c:tx>
          <c:spPr>
            <a:ln w="28575" cap="rnd">
              <a:solidFill>
                <a:srgbClr val="C00000"/>
              </a:solidFill>
              <a:prstDash val="dash"/>
              <a:round/>
            </a:ln>
            <a:effectLst/>
          </c:spPr>
          <c:marker>
            <c:symbol val="none"/>
          </c:marker>
          <c:cat>
            <c:numRef>
              <c:f>'Online Annex Figure 1.2.1'!$A$3:$A$111</c:f>
              <c:numCache>
                <c:formatCode>General</c:formatCode>
                <c:ptCount val="109"/>
                <c:pt idx="0">
                  <c:v>2023</c:v>
                </c:pt>
                <c:pt idx="1">
                  <c:v>2023.25</c:v>
                </c:pt>
                <c:pt idx="2">
                  <c:v>2023.5</c:v>
                </c:pt>
                <c:pt idx="3">
                  <c:v>2023.75</c:v>
                </c:pt>
                <c:pt idx="4">
                  <c:v>24</c:v>
                </c:pt>
                <c:pt idx="5">
                  <c:v>24.25</c:v>
                </c:pt>
                <c:pt idx="6">
                  <c:v>24.5</c:v>
                </c:pt>
                <c:pt idx="7">
                  <c:v>24.75</c:v>
                </c:pt>
                <c:pt idx="8">
                  <c:v>25</c:v>
                </c:pt>
                <c:pt idx="9">
                  <c:v>25.25</c:v>
                </c:pt>
                <c:pt idx="10">
                  <c:v>25.5</c:v>
                </c:pt>
                <c:pt idx="11">
                  <c:v>25.75</c:v>
                </c:pt>
                <c:pt idx="12">
                  <c:v>26</c:v>
                </c:pt>
                <c:pt idx="13">
                  <c:v>26.25</c:v>
                </c:pt>
                <c:pt idx="14">
                  <c:v>26.5</c:v>
                </c:pt>
                <c:pt idx="15">
                  <c:v>26.75</c:v>
                </c:pt>
                <c:pt idx="16">
                  <c:v>27</c:v>
                </c:pt>
                <c:pt idx="17">
                  <c:v>27.25</c:v>
                </c:pt>
                <c:pt idx="18">
                  <c:v>27.5</c:v>
                </c:pt>
                <c:pt idx="19">
                  <c:v>27.75</c:v>
                </c:pt>
                <c:pt idx="20">
                  <c:v>28</c:v>
                </c:pt>
                <c:pt idx="21">
                  <c:v>28.25</c:v>
                </c:pt>
                <c:pt idx="22">
                  <c:v>28.5</c:v>
                </c:pt>
                <c:pt idx="23">
                  <c:v>28.75</c:v>
                </c:pt>
                <c:pt idx="24">
                  <c:v>29</c:v>
                </c:pt>
                <c:pt idx="25">
                  <c:v>29.25</c:v>
                </c:pt>
                <c:pt idx="26">
                  <c:v>29.5</c:v>
                </c:pt>
                <c:pt idx="27">
                  <c:v>29.75</c:v>
                </c:pt>
                <c:pt idx="28">
                  <c:v>30</c:v>
                </c:pt>
                <c:pt idx="29">
                  <c:v>30.25</c:v>
                </c:pt>
                <c:pt idx="30">
                  <c:v>30.5</c:v>
                </c:pt>
                <c:pt idx="31">
                  <c:v>30.75</c:v>
                </c:pt>
                <c:pt idx="32">
                  <c:v>31</c:v>
                </c:pt>
                <c:pt idx="33">
                  <c:v>31.25</c:v>
                </c:pt>
                <c:pt idx="34">
                  <c:v>31.5</c:v>
                </c:pt>
                <c:pt idx="35">
                  <c:v>31.75</c:v>
                </c:pt>
                <c:pt idx="36">
                  <c:v>32</c:v>
                </c:pt>
                <c:pt idx="37">
                  <c:v>32.25</c:v>
                </c:pt>
                <c:pt idx="38">
                  <c:v>32.5</c:v>
                </c:pt>
                <c:pt idx="39">
                  <c:v>32.75</c:v>
                </c:pt>
                <c:pt idx="40">
                  <c:v>33</c:v>
                </c:pt>
                <c:pt idx="41">
                  <c:v>33.25</c:v>
                </c:pt>
                <c:pt idx="42">
                  <c:v>33.5</c:v>
                </c:pt>
                <c:pt idx="43">
                  <c:v>33.75</c:v>
                </c:pt>
                <c:pt idx="44">
                  <c:v>34</c:v>
                </c:pt>
                <c:pt idx="45">
                  <c:v>34.25</c:v>
                </c:pt>
                <c:pt idx="46">
                  <c:v>34.5</c:v>
                </c:pt>
                <c:pt idx="47">
                  <c:v>34.75</c:v>
                </c:pt>
                <c:pt idx="48">
                  <c:v>35</c:v>
                </c:pt>
                <c:pt idx="49">
                  <c:v>35.25</c:v>
                </c:pt>
                <c:pt idx="50">
                  <c:v>35.5</c:v>
                </c:pt>
                <c:pt idx="51">
                  <c:v>35.75</c:v>
                </c:pt>
                <c:pt idx="52">
                  <c:v>36</c:v>
                </c:pt>
                <c:pt idx="53">
                  <c:v>36.25</c:v>
                </c:pt>
                <c:pt idx="54">
                  <c:v>36.5</c:v>
                </c:pt>
                <c:pt idx="55">
                  <c:v>36.75</c:v>
                </c:pt>
                <c:pt idx="56">
                  <c:v>37</c:v>
                </c:pt>
                <c:pt idx="57">
                  <c:v>37.25</c:v>
                </c:pt>
                <c:pt idx="58">
                  <c:v>37.5</c:v>
                </c:pt>
                <c:pt idx="59">
                  <c:v>37.75</c:v>
                </c:pt>
                <c:pt idx="60">
                  <c:v>38</c:v>
                </c:pt>
                <c:pt idx="61">
                  <c:v>38.25</c:v>
                </c:pt>
                <c:pt idx="62">
                  <c:v>38.5</c:v>
                </c:pt>
                <c:pt idx="63">
                  <c:v>38.75</c:v>
                </c:pt>
                <c:pt idx="64">
                  <c:v>39</c:v>
                </c:pt>
                <c:pt idx="65">
                  <c:v>39.25</c:v>
                </c:pt>
                <c:pt idx="66">
                  <c:v>39.5</c:v>
                </c:pt>
                <c:pt idx="67">
                  <c:v>39.75</c:v>
                </c:pt>
                <c:pt idx="68">
                  <c:v>40</c:v>
                </c:pt>
                <c:pt idx="69">
                  <c:v>40.25</c:v>
                </c:pt>
                <c:pt idx="70">
                  <c:v>40.5</c:v>
                </c:pt>
                <c:pt idx="71">
                  <c:v>40.75</c:v>
                </c:pt>
                <c:pt idx="72">
                  <c:v>41</c:v>
                </c:pt>
                <c:pt idx="73">
                  <c:v>41.25</c:v>
                </c:pt>
                <c:pt idx="74">
                  <c:v>41.5</c:v>
                </c:pt>
                <c:pt idx="75">
                  <c:v>41.75</c:v>
                </c:pt>
                <c:pt idx="76">
                  <c:v>42</c:v>
                </c:pt>
                <c:pt idx="77">
                  <c:v>42.25</c:v>
                </c:pt>
                <c:pt idx="78">
                  <c:v>42.5</c:v>
                </c:pt>
                <c:pt idx="79">
                  <c:v>42.75</c:v>
                </c:pt>
                <c:pt idx="80">
                  <c:v>43</c:v>
                </c:pt>
                <c:pt idx="81">
                  <c:v>43.25</c:v>
                </c:pt>
                <c:pt idx="82">
                  <c:v>43.5</c:v>
                </c:pt>
                <c:pt idx="83">
                  <c:v>43.75</c:v>
                </c:pt>
                <c:pt idx="84">
                  <c:v>44</c:v>
                </c:pt>
                <c:pt idx="85">
                  <c:v>44.25</c:v>
                </c:pt>
                <c:pt idx="86">
                  <c:v>44.5</c:v>
                </c:pt>
                <c:pt idx="87">
                  <c:v>44.75</c:v>
                </c:pt>
                <c:pt idx="88">
                  <c:v>45</c:v>
                </c:pt>
                <c:pt idx="89">
                  <c:v>45.25</c:v>
                </c:pt>
                <c:pt idx="90">
                  <c:v>45.5</c:v>
                </c:pt>
                <c:pt idx="91">
                  <c:v>45.75</c:v>
                </c:pt>
                <c:pt idx="92">
                  <c:v>46</c:v>
                </c:pt>
                <c:pt idx="93">
                  <c:v>46.25</c:v>
                </c:pt>
                <c:pt idx="94">
                  <c:v>46.5</c:v>
                </c:pt>
                <c:pt idx="95">
                  <c:v>46.75</c:v>
                </c:pt>
                <c:pt idx="96">
                  <c:v>47</c:v>
                </c:pt>
                <c:pt idx="97">
                  <c:v>47.25</c:v>
                </c:pt>
                <c:pt idx="98">
                  <c:v>47.5</c:v>
                </c:pt>
                <c:pt idx="99">
                  <c:v>47.75</c:v>
                </c:pt>
                <c:pt idx="100">
                  <c:v>48</c:v>
                </c:pt>
                <c:pt idx="101">
                  <c:v>48.25</c:v>
                </c:pt>
                <c:pt idx="102">
                  <c:v>48.5</c:v>
                </c:pt>
                <c:pt idx="103">
                  <c:v>48.75</c:v>
                </c:pt>
                <c:pt idx="104">
                  <c:v>49</c:v>
                </c:pt>
                <c:pt idx="105">
                  <c:v>49.25</c:v>
                </c:pt>
                <c:pt idx="106">
                  <c:v>49.5</c:v>
                </c:pt>
                <c:pt idx="107">
                  <c:v>49.75</c:v>
                </c:pt>
                <c:pt idx="108">
                  <c:v>50</c:v>
                </c:pt>
              </c:numCache>
            </c:numRef>
          </c:cat>
          <c:val>
            <c:numRef>
              <c:f>'Online Annex Figure 1.2.1'!$G$3:$G$111</c:f>
              <c:numCache>
                <c:formatCode>General</c:formatCode>
                <c:ptCount val="109"/>
                <c:pt idx="0">
                  <c:v>0</c:v>
                </c:pt>
                <c:pt idx="1">
                  <c:v>0.16782084090725125</c:v>
                </c:pt>
                <c:pt idx="2">
                  <c:v>0.13639778435776684</c:v>
                </c:pt>
                <c:pt idx="3">
                  <c:v>0.11080445183055954</c:v>
                </c:pt>
                <c:pt idx="4">
                  <c:v>8.4230401560136947E-2</c:v>
                </c:pt>
                <c:pt idx="5">
                  <c:v>5.7288700794311254E-2</c:v>
                </c:pt>
                <c:pt idx="6">
                  <c:v>2.9885989764344423E-2</c:v>
                </c:pt>
                <c:pt idx="7">
                  <c:v>2.0244573359029516E-3</c:v>
                </c:pt>
                <c:pt idx="8">
                  <c:v>-2.6286565855149213E-2</c:v>
                </c:pt>
                <c:pt idx="9">
                  <c:v>-5.5027686117037344E-2</c:v>
                </c:pt>
                <c:pt idx="10">
                  <c:v>-8.417422404264352E-2</c:v>
                </c:pt>
                <c:pt idx="11">
                  <c:v>-0.11369868771091696</c:v>
                </c:pt>
                <c:pt idx="12">
                  <c:v>-0.14357240311114738</c:v>
                </c:pt>
                <c:pt idx="13">
                  <c:v>-0.17376649537859112</c:v>
                </c:pt>
                <c:pt idx="14">
                  <c:v>-0.2042524622016928</c:v>
                </c:pt>
                <c:pt idx="15">
                  <c:v>-0.23500249206355184</c:v>
                </c:pt>
                <c:pt idx="16">
                  <c:v>-0.26598962211027422</c:v>
                </c:pt>
                <c:pt idx="17">
                  <c:v>-0.29718780047345295</c:v>
                </c:pt>
                <c:pt idx="18">
                  <c:v>-0.32857189214551275</c:v>
                </c:pt>
                <c:pt idx="19">
                  <c:v>-0.36011765472306889</c:v>
                </c:pt>
                <c:pt idx="20">
                  <c:v>-0.39180169515126151</c:v>
                </c:pt>
                <c:pt idx="21">
                  <c:v>-0.42360141833208687</c:v>
                </c:pt>
                <c:pt idx="22">
                  <c:v>-0.45549497321497601</c:v>
                </c:pt>
                <c:pt idx="23">
                  <c:v>-0.48746120293601258</c:v>
                </c:pt>
                <c:pt idx="24">
                  <c:v>-0.51947959084672757</c:v>
                </c:pt>
                <c:pt idx="25">
                  <c:v>-0.55153020051353918</c:v>
                </c:pt>
                <c:pt idx="26">
                  <c:v>-0.58359362236083401</c:v>
                </c:pt>
                <c:pt idx="27">
                  <c:v>-0.61565099492192354</c:v>
                </c:pt>
                <c:pt idx="28">
                  <c:v>-0.64768400112019675</c:v>
                </c:pt>
                <c:pt idx="29">
                  <c:v>-0.67967453511134091</c:v>
                </c:pt>
                <c:pt idx="30">
                  <c:v>-0.71161243986203049</c:v>
                </c:pt>
                <c:pt idx="31">
                  <c:v>-0.74332790989706243</c:v>
                </c:pt>
                <c:pt idx="32">
                  <c:v>-0.77507105068163051</c:v>
                </c:pt>
                <c:pt idx="33">
                  <c:v>-0.80660136124034443</c:v>
                </c:pt>
                <c:pt idx="34">
                  <c:v>-0.83799729910483123</c:v>
                </c:pt>
                <c:pt idx="35">
                  <c:v>-0.86923170075375866</c:v>
                </c:pt>
                <c:pt idx="36">
                  <c:v>-0.90029154305089065</c:v>
                </c:pt>
                <c:pt idx="37">
                  <c:v>-0.931162327905799</c:v>
                </c:pt>
                <c:pt idx="38">
                  <c:v>-0.96183010887406217</c:v>
                </c:pt>
                <c:pt idx="39">
                  <c:v>-0.99228120989437452</c:v>
                </c:pt>
                <c:pt idx="40">
                  <c:v>-1.0225022486395785</c:v>
                </c:pt>
                <c:pt idx="41">
                  <c:v>-1.0524801209394363</c:v>
                </c:pt>
                <c:pt idx="42">
                  <c:v>-1.0822019916348347</c:v>
                </c:pt>
                <c:pt idx="43">
                  <c:v>-1.1116552860447215</c:v>
                </c:pt>
                <c:pt idx="44">
                  <c:v>-1.1408276824733887</c:v>
                </c:pt>
                <c:pt idx="45">
                  <c:v>-1.1697071058515363</c:v>
                </c:pt>
                <c:pt idx="46">
                  <c:v>-1.1982817224551523</c:v>
                </c:pt>
                <c:pt idx="47">
                  <c:v>-1.2265399359070117</c:v>
                </c:pt>
                <c:pt idx="48">
                  <c:v>-1.2544703840337124</c:v>
                </c:pt>
                <c:pt idx="49">
                  <c:v>-1.282061936775114</c:v>
                </c:pt>
                <c:pt idx="50">
                  <c:v>-1.309303695040176</c:v>
                </c:pt>
                <c:pt idx="51">
                  <c:v>-1.3361849907054579</c:v>
                </c:pt>
                <c:pt idx="52">
                  <c:v>-1.3626953872765357</c:v>
                </c:pt>
                <c:pt idx="53">
                  <c:v>-1.3888246813992366</c:v>
                </c:pt>
                <c:pt idx="54">
                  <c:v>-1.4145629050863806</c:v>
                </c:pt>
                <c:pt idx="55">
                  <c:v>-1.4399003288495638</c:v>
                </c:pt>
                <c:pt idx="56">
                  <c:v>-1.4648274652143245</c:v>
                </c:pt>
                <c:pt idx="57">
                  <c:v>-1.4893350728042432</c:v>
                </c:pt>
                <c:pt idx="58">
                  <c:v>-1.5134141608438179</c:v>
                </c:pt>
                <c:pt idx="59">
                  <c:v>-1.5370559942714523</c:v>
                </c:pt>
                <c:pt idx="60">
                  <c:v>-1.5602520989124069</c:v>
                </c:pt>
                <c:pt idx="61">
                  <c:v>-1.5829942669089769</c:v>
                </c:pt>
                <c:pt idx="62">
                  <c:v>-1.6052745622485043</c:v>
                </c:pt>
                <c:pt idx="63">
                  <c:v>-1.6270853265950902</c:v>
                </c:pt>
                <c:pt idx="64">
                  <c:v>-1.648419184854133</c:v>
                </c:pt>
                <c:pt idx="65">
                  <c:v>-1.6692690506895702</c:v>
                </c:pt>
                <c:pt idx="66">
                  <c:v>-1.6896281318292461</c:v>
                </c:pt>
                <c:pt idx="67">
                  <c:v>-1.7094899353837345</c:v>
                </c:pt>
                <c:pt idx="68">
                  <c:v>-1.7288482725987375</c:v>
                </c:pt>
                <c:pt idx="69">
                  <c:v>-1.7476972632792798</c:v>
                </c:pt>
                <c:pt idx="70">
                  <c:v>-1.7660313397244498</c:v>
                </c:pt>
                <c:pt idx="71">
                  <c:v>-1.7838452504162716</c:v>
                </c:pt>
                <c:pt idx="72">
                  <c:v>-1.8011340628747097</c:v>
                </c:pt>
                <c:pt idx="73">
                  <c:v>-1.817893165937523</c:v>
                </c:pt>
                <c:pt idx="74">
                  <c:v>-1.8341182713037973</c:v>
                </c:pt>
                <c:pt idx="75">
                  <c:v>-1.8498054145990817</c:v>
                </c:pt>
                <c:pt idx="76">
                  <c:v>-1.8649509553680943</c:v>
                </c:pt>
                <c:pt idx="77">
                  <c:v>-1.8795515762658366</c:v>
                </c:pt>
                <c:pt idx="78">
                  <c:v>-1.8936042812837783</c:v>
                </c:pt>
                <c:pt idx="79">
                  <c:v>-1.9071063932776688</c:v>
                </c:pt>
                <c:pt idx="80">
                  <c:v>-1.9200555501891703</c:v>
                </c:pt>
                <c:pt idx="81">
                  <c:v>-1.9324497002444097</c:v>
                </c:pt>
                <c:pt idx="82">
                  <c:v>-1.9442870959489822</c:v>
                </c:pt>
                <c:pt idx="83">
                  <c:v>-1.9555662871516333</c:v>
                </c:pt>
                <c:pt idx="84">
                  <c:v>-1.9662861125533393</c:v>
                </c:pt>
                <c:pt idx="85">
                  <c:v>-1.9764456899400096</c:v>
                </c:pt>
                <c:pt idx="86">
                  <c:v>-1.9860444049511039</c:v>
                </c:pt>
                <c:pt idx="87">
                  <c:v>-1.9950818986469776</c:v>
                </c:pt>
                <c:pt idx="88">
                  <c:v>-2.0035580532476338</c:v>
                </c:pt>
                <c:pt idx="89">
                  <c:v>-2.0114729763234362</c:v>
                </c:pt>
                <c:pt idx="90">
                  <c:v>-2.018826983261246</c:v>
                </c:pt>
                <c:pt idx="91">
                  <c:v>-2.0256205783011016</c:v>
                </c:pt>
                <c:pt idx="92">
                  <c:v>-2.0318544335744426</c:v>
                </c:pt>
                <c:pt idx="93">
                  <c:v>-2.0375293665413463</c:v>
                </c:pt>
                <c:pt idx="94">
                  <c:v>-2.0426463158336849</c:v>
                </c:pt>
                <c:pt idx="95">
                  <c:v>-2.0472063161197762</c:v>
                </c:pt>
                <c:pt idx="96">
                  <c:v>-2.0512104719370816</c:v>
                </c:pt>
                <c:pt idx="97">
                  <c:v>-2.0546599317231684</c:v>
                </c:pt>
                <c:pt idx="98">
                  <c:v>-2.0575558633866176</c:v>
                </c:pt>
                <c:pt idx="99">
                  <c:v>-2.0598994341563981</c:v>
                </c:pt>
                <c:pt idx="100">
                  <c:v>-2.0616917980406546</c:v>
                </c:pt>
                <c:pt idx="101">
                  <c:v>-2.0629340974954502</c:v>
                </c:pt>
                <c:pt idx="102">
                  <c:v>-2.063627489155595</c:v>
                </c:pt>
                <c:pt idx="103">
                  <c:v>-2.0637732098856332</c:v>
                </c:pt>
                <c:pt idx="104">
                  <c:v>-2.0633727079251374</c:v>
                </c:pt>
                <c:pt idx="105">
                  <c:v>-2.0624278797770956</c:v>
                </c:pt>
                <c:pt idx="106">
                  <c:v>-2.0609414767456147</c:v>
                </c:pt>
                <c:pt idx="107">
                  <c:v>-2.058917784178238</c:v>
                </c:pt>
                <c:pt idx="108">
                  <c:v>-2.0563637180314176</c:v>
                </c:pt>
              </c:numCache>
            </c:numRef>
          </c:val>
          <c:smooth val="0"/>
          <c:extLst>
            <c:ext xmlns:c16="http://schemas.microsoft.com/office/drawing/2014/chart" uri="{C3380CC4-5D6E-409C-BE32-E72D297353CC}">
              <c16:uniqueId val="{00000001-F5E0-45F2-9D3C-218DFA4B1631}"/>
            </c:ext>
          </c:extLst>
        </c:ser>
        <c:dLbls>
          <c:showLegendKey val="0"/>
          <c:showVal val="0"/>
          <c:showCatName val="0"/>
          <c:showSerName val="0"/>
          <c:showPercent val="0"/>
          <c:showBubbleSize val="0"/>
        </c:dLbls>
        <c:smooth val="0"/>
        <c:axId val="1263535103"/>
        <c:axId val="1263553823"/>
      </c:lineChart>
      <c:catAx>
        <c:axId val="1263535103"/>
        <c:scaling>
          <c:orientation val="minMax"/>
        </c:scaling>
        <c:delete val="0"/>
        <c:axPos val="b"/>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HelveticaNeueLT Std" panose="020B0604020202020204"/>
                <a:ea typeface="+mn-ea"/>
                <a:cs typeface="+mn-cs"/>
              </a:defRPr>
            </a:pPr>
            <a:endParaRPr lang="en-US"/>
          </a:p>
        </c:txPr>
        <c:crossAx val="1263553823"/>
        <c:crosses val="autoZero"/>
        <c:auto val="1"/>
        <c:lblAlgn val="ctr"/>
        <c:lblOffset val="100"/>
        <c:tickLblSkip val="12"/>
        <c:tickMarkSkip val="12"/>
        <c:noMultiLvlLbl val="0"/>
      </c:catAx>
      <c:valAx>
        <c:axId val="1263553823"/>
        <c:scaling>
          <c:orientation val="minMax"/>
        </c:scaling>
        <c:delete val="0"/>
        <c:axPos val="l"/>
        <c:numFmt formatCode="0.0;\–0.0;@" sourceLinked="0"/>
        <c:majorTickMark val="in"/>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HelveticaNeueLT Std" panose="020B0604020202020204"/>
                <a:ea typeface="+mn-ea"/>
                <a:cs typeface="+mn-cs"/>
              </a:defRPr>
            </a:pPr>
            <a:endParaRPr lang="en-US"/>
          </a:p>
        </c:txPr>
        <c:crossAx val="1263535103"/>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HelveticaNeueLT Std" panose="020B0604020202020204"/>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'Online Annex Figure 1.2.1'!$H$2</c:f>
              <c:strCache>
                <c:ptCount val="1"/>
                <c:pt idx="0">
                  <c:v>Public Debt (cumulative deviation from BaU; Percent of GDP)</c:v>
                </c:pt>
              </c:strCache>
            </c:strRef>
          </c:tx>
          <c:spPr>
            <a:ln w="28575" cap="rnd">
              <a:solidFill>
                <a:schemeClr val="accent1"/>
              </a:solidFill>
              <a:round/>
            </a:ln>
            <a:effectLst/>
          </c:spPr>
          <c:marker>
            <c:symbol val="none"/>
          </c:marker>
          <c:cat>
            <c:numRef>
              <c:f>'Online Annex Figure 1.2.1'!$A$3:$A$111</c:f>
              <c:numCache>
                <c:formatCode>General</c:formatCode>
                <c:ptCount val="109"/>
                <c:pt idx="0">
                  <c:v>2023</c:v>
                </c:pt>
                <c:pt idx="1">
                  <c:v>2023.25</c:v>
                </c:pt>
                <c:pt idx="2">
                  <c:v>2023.5</c:v>
                </c:pt>
                <c:pt idx="3">
                  <c:v>2023.75</c:v>
                </c:pt>
                <c:pt idx="4">
                  <c:v>24</c:v>
                </c:pt>
                <c:pt idx="5">
                  <c:v>24.25</c:v>
                </c:pt>
                <c:pt idx="6">
                  <c:v>24.5</c:v>
                </c:pt>
                <c:pt idx="7">
                  <c:v>24.75</c:v>
                </c:pt>
                <c:pt idx="8">
                  <c:v>25</c:v>
                </c:pt>
                <c:pt idx="9">
                  <c:v>25.25</c:v>
                </c:pt>
                <c:pt idx="10">
                  <c:v>25.5</c:v>
                </c:pt>
                <c:pt idx="11">
                  <c:v>25.75</c:v>
                </c:pt>
                <c:pt idx="12">
                  <c:v>26</c:v>
                </c:pt>
                <c:pt idx="13">
                  <c:v>26.25</c:v>
                </c:pt>
                <c:pt idx="14">
                  <c:v>26.5</c:v>
                </c:pt>
                <c:pt idx="15">
                  <c:v>26.75</c:v>
                </c:pt>
                <c:pt idx="16">
                  <c:v>27</c:v>
                </c:pt>
                <c:pt idx="17">
                  <c:v>27.25</c:v>
                </c:pt>
                <c:pt idx="18">
                  <c:v>27.5</c:v>
                </c:pt>
                <c:pt idx="19">
                  <c:v>27.75</c:v>
                </c:pt>
                <c:pt idx="20">
                  <c:v>28</c:v>
                </c:pt>
                <c:pt idx="21">
                  <c:v>28.25</c:v>
                </c:pt>
                <c:pt idx="22">
                  <c:v>28.5</c:v>
                </c:pt>
                <c:pt idx="23">
                  <c:v>28.75</c:v>
                </c:pt>
                <c:pt idx="24">
                  <c:v>29</c:v>
                </c:pt>
                <c:pt idx="25">
                  <c:v>29.25</c:v>
                </c:pt>
                <c:pt idx="26">
                  <c:v>29.5</c:v>
                </c:pt>
                <c:pt idx="27">
                  <c:v>29.75</c:v>
                </c:pt>
                <c:pt idx="28">
                  <c:v>30</c:v>
                </c:pt>
                <c:pt idx="29">
                  <c:v>30.25</c:v>
                </c:pt>
                <c:pt idx="30">
                  <c:v>30.5</c:v>
                </c:pt>
                <c:pt idx="31">
                  <c:v>30.75</c:v>
                </c:pt>
                <c:pt idx="32">
                  <c:v>31</c:v>
                </c:pt>
                <c:pt idx="33">
                  <c:v>31.25</c:v>
                </c:pt>
                <c:pt idx="34">
                  <c:v>31.5</c:v>
                </c:pt>
                <c:pt idx="35">
                  <c:v>31.75</c:v>
                </c:pt>
                <c:pt idx="36">
                  <c:v>32</c:v>
                </c:pt>
                <c:pt idx="37">
                  <c:v>32.25</c:v>
                </c:pt>
                <c:pt idx="38">
                  <c:v>32.5</c:v>
                </c:pt>
                <c:pt idx="39">
                  <c:v>32.75</c:v>
                </c:pt>
                <c:pt idx="40">
                  <c:v>33</c:v>
                </c:pt>
                <c:pt idx="41">
                  <c:v>33.25</c:v>
                </c:pt>
                <c:pt idx="42">
                  <c:v>33.5</c:v>
                </c:pt>
                <c:pt idx="43">
                  <c:v>33.75</c:v>
                </c:pt>
                <c:pt idx="44">
                  <c:v>34</c:v>
                </c:pt>
                <c:pt idx="45">
                  <c:v>34.25</c:v>
                </c:pt>
                <c:pt idx="46">
                  <c:v>34.5</c:v>
                </c:pt>
                <c:pt idx="47">
                  <c:v>34.75</c:v>
                </c:pt>
                <c:pt idx="48">
                  <c:v>35</c:v>
                </c:pt>
                <c:pt idx="49">
                  <c:v>35.25</c:v>
                </c:pt>
                <c:pt idx="50">
                  <c:v>35.5</c:v>
                </c:pt>
                <c:pt idx="51">
                  <c:v>35.75</c:v>
                </c:pt>
                <c:pt idx="52">
                  <c:v>36</c:v>
                </c:pt>
                <c:pt idx="53">
                  <c:v>36.25</c:v>
                </c:pt>
                <c:pt idx="54">
                  <c:v>36.5</c:v>
                </c:pt>
                <c:pt idx="55">
                  <c:v>36.75</c:v>
                </c:pt>
                <c:pt idx="56">
                  <c:v>37</c:v>
                </c:pt>
                <c:pt idx="57">
                  <c:v>37.25</c:v>
                </c:pt>
                <c:pt idx="58">
                  <c:v>37.5</c:v>
                </c:pt>
                <c:pt idx="59">
                  <c:v>37.75</c:v>
                </c:pt>
                <c:pt idx="60">
                  <c:v>38</c:v>
                </c:pt>
                <c:pt idx="61">
                  <c:v>38.25</c:v>
                </c:pt>
                <c:pt idx="62">
                  <c:v>38.5</c:v>
                </c:pt>
                <c:pt idx="63">
                  <c:v>38.75</c:v>
                </c:pt>
                <c:pt idx="64">
                  <c:v>39</c:v>
                </c:pt>
                <c:pt idx="65">
                  <c:v>39.25</c:v>
                </c:pt>
                <c:pt idx="66">
                  <c:v>39.5</c:v>
                </c:pt>
                <c:pt idx="67">
                  <c:v>39.75</c:v>
                </c:pt>
                <c:pt idx="68">
                  <c:v>40</c:v>
                </c:pt>
                <c:pt idx="69">
                  <c:v>40.25</c:v>
                </c:pt>
                <c:pt idx="70">
                  <c:v>40.5</c:v>
                </c:pt>
                <c:pt idx="71">
                  <c:v>40.75</c:v>
                </c:pt>
                <c:pt idx="72">
                  <c:v>41</c:v>
                </c:pt>
                <c:pt idx="73">
                  <c:v>41.25</c:v>
                </c:pt>
                <c:pt idx="74">
                  <c:v>41.5</c:v>
                </c:pt>
                <c:pt idx="75">
                  <c:v>41.75</c:v>
                </c:pt>
                <c:pt idx="76">
                  <c:v>42</c:v>
                </c:pt>
                <c:pt idx="77">
                  <c:v>42.25</c:v>
                </c:pt>
                <c:pt idx="78">
                  <c:v>42.5</c:v>
                </c:pt>
                <c:pt idx="79">
                  <c:v>42.75</c:v>
                </c:pt>
                <c:pt idx="80">
                  <c:v>43</c:v>
                </c:pt>
                <c:pt idx="81">
                  <c:v>43.25</c:v>
                </c:pt>
                <c:pt idx="82">
                  <c:v>43.5</c:v>
                </c:pt>
                <c:pt idx="83">
                  <c:v>43.75</c:v>
                </c:pt>
                <c:pt idx="84">
                  <c:v>44</c:v>
                </c:pt>
                <c:pt idx="85">
                  <c:v>44.25</c:v>
                </c:pt>
                <c:pt idx="86">
                  <c:v>44.5</c:v>
                </c:pt>
                <c:pt idx="87">
                  <c:v>44.75</c:v>
                </c:pt>
                <c:pt idx="88">
                  <c:v>45</c:v>
                </c:pt>
                <c:pt idx="89">
                  <c:v>45.25</c:v>
                </c:pt>
                <c:pt idx="90">
                  <c:v>45.5</c:v>
                </c:pt>
                <c:pt idx="91">
                  <c:v>45.75</c:v>
                </c:pt>
                <c:pt idx="92">
                  <c:v>46</c:v>
                </c:pt>
                <c:pt idx="93">
                  <c:v>46.25</c:v>
                </c:pt>
                <c:pt idx="94">
                  <c:v>46.5</c:v>
                </c:pt>
                <c:pt idx="95">
                  <c:v>46.75</c:v>
                </c:pt>
                <c:pt idx="96">
                  <c:v>47</c:v>
                </c:pt>
                <c:pt idx="97">
                  <c:v>47.25</c:v>
                </c:pt>
                <c:pt idx="98">
                  <c:v>47.5</c:v>
                </c:pt>
                <c:pt idx="99">
                  <c:v>47.75</c:v>
                </c:pt>
                <c:pt idx="100">
                  <c:v>48</c:v>
                </c:pt>
                <c:pt idx="101">
                  <c:v>48.25</c:v>
                </c:pt>
                <c:pt idx="102">
                  <c:v>48.5</c:v>
                </c:pt>
                <c:pt idx="103">
                  <c:v>48.75</c:v>
                </c:pt>
                <c:pt idx="104">
                  <c:v>49</c:v>
                </c:pt>
                <c:pt idx="105">
                  <c:v>49.25</c:v>
                </c:pt>
                <c:pt idx="106">
                  <c:v>49.5</c:v>
                </c:pt>
                <c:pt idx="107">
                  <c:v>49.75</c:v>
                </c:pt>
                <c:pt idx="108">
                  <c:v>50</c:v>
                </c:pt>
              </c:numCache>
            </c:numRef>
          </c:cat>
          <c:val>
            <c:numRef>
              <c:f>'Online Annex Figure 1.2.1'!$H$3:$H$111</c:f>
              <c:numCache>
                <c:formatCode>General</c:formatCode>
                <c:ptCount val="109"/>
                <c:pt idx="0">
                  <c:v>0</c:v>
                </c:pt>
                <c:pt idx="1">
                  <c:v>9.1336742418146599E-2</c:v>
                </c:pt>
                <c:pt idx="2">
                  <c:v>0.23989353892259757</c:v>
                </c:pt>
                <c:pt idx="3">
                  <c:v>0.39790459620654417</c:v>
                </c:pt>
                <c:pt idx="4">
                  <c:v>0.5505637076372194</c:v>
                </c:pt>
                <c:pt idx="5">
                  <c:v>0.69761782782438164</c:v>
                </c:pt>
                <c:pt idx="6">
                  <c:v>0.83941389403736633</c:v>
                </c:pt>
                <c:pt idx="7">
                  <c:v>0.97631193189005039</c:v>
                </c:pt>
                <c:pt idx="8">
                  <c:v>1.1086605802151261</c:v>
                </c:pt>
                <c:pt idx="9">
                  <c:v>1.2367962577321201</c:v>
                </c:pt>
                <c:pt idx="10">
                  <c:v>1.3610432518354809</c:v>
                </c:pt>
                <c:pt idx="11">
                  <c:v>1.4817138010474462</c:v>
                </c:pt>
                <c:pt idx="12">
                  <c:v>1.5991081574026733</c:v>
                </c:pt>
                <c:pt idx="13">
                  <c:v>1.7135146439925419</c:v>
                </c:pt>
                <c:pt idx="14">
                  <c:v>1.8252097205034401</c:v>
                </c:pt>
                <c:pt idx="15">
                  <c:v>1.934458070248346</c:v>
                </c:pt>
                <c:pt idx="16">
                  <c:v>2.0415127267540356</c:v>
                </c:pt>
                <c:pt idx="17">
                  <c:v>2.1466152665276406</c:v>
                </c:pt>
                <c:pt idx="18">
                  <c:v>2.249996107650154</c:v>
                </c:pt>
                <c:pt idx="19">
                  <c:v>2.3518749710689679</c:v>
                </c:pt>
                <c:pt idx="20">
                  <c:v>2.4524615774759839</c:v>
                </c:pt>
                <c:pt idx="21">
                  <c:v>2.5519566411840833</c:v>
                </c:pt>
                <c:pt idx="22">
                  <c:v>2.6505530821995249</c:v>
                </c:pt>
                <c:pt idx="23">
                  <c:v>2.7484367501922069</c:v>
                </c:pt>
                <c:pt idx="24">
                  <c:v>2.84578361790917</c:v>
                </c:pt>
                <c:pt idx="25">
                  <c:v>2.94274227368998</c:v>
                </c:pt>
                <c:pt idx="26">
                  <c:v>3.039363113055038</c:v>
                </c:pt>
                <c:pt idx="27">
                  <c:v>3.1353444560872967</c:v>
                </c:pt>
                <c:pt idx="28">
                  <c:v>3.2291650535956951</c:v>
                </c:pt>
                <c:pt idx="29">
                  <c:v>3.3229360823454845</c:v>
                </c:pt>
                <c:pt idx="30">
                  <c:v>3.4173143479224741</c:v>
                </c:pt>
                <c:pt idx="31">
                  <c:v>3.5132892573044083</c:v>
                </c:pt>
                <c:pt idx="32">
                  <c:v>3.6106296505854063</c:v>
                </c:pt>
                <c:pt idx="33">
                  <c:v>3.7090574485076688</c:v>
                </c:pt>
                <c:pt idx="34">
                  <c:v>3.8085504766982146</c:v>
                </c:pt>
                <c:pt idx="35">
                  <c:v>3.9090540080288116</c:v>
                </c:pt>
                <c:pt idx="36">
                  <c:v>4.0105171188347111</c:v>
                </c:pt>
                <c:pt idx="37">
                  <c:v>4.1128935095067201</c:v>
                </c:pt>
                <c:pt idx="38">
                  <c:v>4.2161410571257321</c:v>
                </c:pt>
                <c:pt idx="39">
                  <c:v>4.3202213718792191</c:v>
                </c:pt>
                <c:pt idx="40">
                  <c:v>4.4250993987835727</c:v>
                </c:pt>
                <c:pt idx="41">
                  <c:v>4.530743061233399</c:v>
                </c:pt>
                <c:pt idx="42">
                  <c:v>4.637122941832561</c:v>
                </c:pt>
                <c:pt idx="43">
                  <c:v>4.7442119964371985</c:v>
                </c:pt>
                <c:pt idx="44">
                  <c:v>4.8519852978160527</c:v>
                </c:pt>
                <c:pt idx="45">
                  <c:v>4.9604198057367155</c:v>
                </c:pt>
                <c:pt idx="46">
                  <c:v>5.0694941606504553</c:v>
                </c:pt>
                <c:pt idx="47">
                  <c:v>5.1791884984674583</c:v>
                </c:pt>
                <c:pt idx="48">
                  <c:v>5.2894842841844083</c:v>
                </c:pt>
                <c:pt idx="49">
                  <c:v>5.4003641623861629</c:v>
                </c:pt>
                <c:pt idx="50">
                  <c:v>5.5118118228516977</c:v>
                </c:pt>
                <c:pt idx="51">
                  <c:v>5.6238118796923411</c:v>
                </c:pt>
                <c:pt idx="52">
                  <c:v>5.7363497626224271</c:v>
                </c:pt>
                <c:pt idx="53">
                  <c:v>5.8494116191148748</c:v>
                </c:pt>
                <c:pt idx="54">
                  <c:v>5.9629842263265296</c:v>
                </c:pt>
                <c:pt idx="55">
                  <c:v>6.0770549118028594</c:v>
                </c:pt>
                <c:pt idx="56">
                  <c:v>6.1916114820751211</c:v>
                </c:pt>
                <c:pt idx="57">
                  <c:v>6.3066421583567225</c:v>
                </c:pt>
                <c:pt idx="58">
                  <c:v>6.4221355186332874</c:v>
                </c:pt>
                <c:pt idx="59">
                  <c:v>6.5380804455106727</c:v>
                </c:pt>
                <c:pt idx="60">
                  <c:v>6.6544660792557497</c:v>
                </c:pt>
                <c:pt idx="61">
                  <c:v>6.7712817755182897</c:v>
                </c:pt>
                <c:pt idx="62">
                  <c:v>6.888517067279885</c:v>
                </c:pt>
                <c:pt idx="63">
                  <c:v>7.0061616306165355</c:v>
                </c:pt>
                <c:pt idx="64">
                  <c:v>7.1242052539048011</c:v>
                </c:pt>
                <c:pt idx="65">
                  <c:v>7.2426378101404065</c:v>
                </c:pt>
                <c:pt idx="66">
                  <c:v>7.3614492320601475</c:v>
                </c:pt>
                <c:pt idx="67">
                  <c:v>7.4806294898023928</c:v>
                </c:pt>
                <c:pt idx="68">
                  <c:v>7.6001685708487763</c:v>
                </c:pt>
                <c:pt idx="69">
                  <c:v>7.7200564620250933</c:v>
                </c:pt>
                <c:pt idx="70">
                  <c:v>7.8402831333526777</c:v>
                </c:pt>
                <c:pt idx="71">
                  <c:v>7.9608385235603976</c:v>
                </c:pt>
                <c:pt idx="72">
                  <c:v>8.0817125270810557</c:v>
                </c:pt>
                <c:pt idx="73">
                  <c:v>8.2028949823717419</c:v>
                </c:pt>
                <c:pt idx="74">
                  <c:v>8.3243756614073128</c:v>
                </c:pt>
                <c:pt idx="75">
                  <c:v>8.4461442602054699</c:v>
                </c:pt>
                <c:pt idx="76">
                  <c:v>8.5681903902542498</c:v>
                </c:pt>
                <c:pt idx="77">
                  <c:v>8.6905035707150127</c:v>
                </c:pt>
                <c:pt idx="78">
                  <c:v>8.8130732212840179</c:v>
                </c:pt>
                <c:pt idx="79">
                  <c:v>8.9358886555992676</c:v>
                </c:pt>
                <c:pt idx="80">
                  <c:v>9.0589390750837069</c:v>
                </c:pt>
                <c:pt idx="81">
                  <c:v>9.1822135631186796</c:v>
                </c:pt>
                <c:pt idx="82">
                  <c:v>9.305701079444038</c:v>
                </c:pt>
                <c:pt idx="83">
                  <c:v>9.4293904546831158</c:v>
                </c:pt>
                <c:pt idx="84">
                  <c:v>9.5532703848904212</c:v>
                </c:pt>
                <c:pt idx="85">
                  <c:v>9.6773294260208651</c:v>
                </c:pt>
                <c:pt idx="86">
                  <c:v>9.8015559882161494</c:v>
                </c:pt>
                <c:pt idx="87">
                  <c:v>9.9259383298058594</c:v>
                </c:pt>
                <c:pt idx="88">
                  <c:v>10.050464550914249</c:v>
                </c:pt>
                <c:pt idx="89">
                  <c:v>10.175122586563633</c:v>
                </c:pt>
                <c:pt idx="90">
                  <c:v>10.299900199159762</c:v>
                </c:pt>
                <c:pt idx="91">
                  <c:v>10.424784970240797</c:v>
                </c:pt>
                <c:pt idx="92">
                  <c:v>10.549764291368355</c:v>
                </c:pt>
                <c:pt idx="93">
                  <c:v>10.67482535403088</c:v>
                </c:pt>
                <c:pt idx="94">
                  <c:v>10.799955138429837</c:v>
                </c:pt>
                <c:pt idx="95">
                  <c:v>10.925140401012602</c:v>
                </c:pt>
                <c:pt idx="96">
                  <c:v>11.050367660618354</c:v>
                </c:pt>
                <c:pt idx="97">
                  <c:v>11.175623183106051</c:v>
                </c:pt>
                <c:pt idx="98">
                  <c:v>11.300892964346289</c:v>
                </c:pt>
                <c:pt idx="99">
                  <c:v>11.426162711487795</c:v>
                </c:pt>
                <c:pt idx="100">
                  <c:v>11.551417822455811</c:v>
                </c:pt>
                <c:pt idx="101">
                  <c:v>11.676643363734394</c:v>
                </c:pt>
                <c:pt idx="102">
                  <c:v>11.801824046632834</c:v>
                </c:pt>
                <c:pt idx="103">
                  <c:v>11.926944202502533</c:v>
                </c:pt>
                <c:pt idx="104">
                  <c:v>12.051987757797455</c:v>
                </c:pt>
                <c:pt idx="105">
                  <c:v>12.176938210595422</c:v>
                </c:pt>
                <c:pt idx="106">
                  <c:v>12.301778611370118</c:v>
                </c:pt>
                <c:pt idx="107">
                  <c:v>12.426491552726949</c:v>
                </c:pt>
                <c:pt idx="108">
                  <c:v>12.551059175911728</c:v>
                </c:pt>
              </c:numCache>
            </c:numRef>
          </c:val>
          <c:smooth val="0"/>
          <c:extLst>
            <c:ext xmlns:c16="http://schemas.microsoft.com/office/drawing/2014/chart" uri="{C3380CC4-5D6E-409C-BE32-E72D297353CC}">
              <c16:uniqueId val="{00000000-1730-440B-A3E2-C08300ACAFB4}"/>
            </c:ext>
          </c:extLst>
        </c:ser>
        <c:ser>
          <c:idx val="1"/>
          <c:order val="1"/>
          <c:tx>
            <c:strRef>
              <c:f>'Online Annex Figure 1.2.1'!$I$2</c:f>
              <c:strCache>
                <c:ptCount val="1"/>
                <c:pt idx="0">
                  <c:v>Public Debt (cumulative deviation from BaU; Percent of GDP)</c:v>
                </c:pt>
              </c:strCache>
            </c:strRef>
          </c:tx>
          <c:spPr>
            <a:ln w="28575" cap="rnd">
              <a:solidFill>
                <a:srgbClr val="C00000"/>
              </a:solidFill>
              <a:prstDash val="dash"/>
              <a:round/>
            </a:ln>
            <a:effectLst/>
          </c:spPr>
          <c:marker>
            <c:symbol val="none"/>
          </c:marker>
          <c:cat>
            <c:numRef>
              <c:f>'Online Annex Figure 1.2.1'!$A$3:$A$111</c:f>
              <c:numCache>
                <c:formatCode>General</c:formatCode>
                <c:ptCount val="109"/>
                <c:pt idx="0">
                  <c:v>2023</c:v>
                </c:pt>
                <c:pt idx="1">
                  <c:v>2023.25</c:v>
                </c:pt>
                <c:pt idx="2">
                  <c:v>2023.5</c:v>
                </c:pt>
                <c:pt idx="3">
                  <c:v>2023.75</c:v>
                </c:pt>
                <c:pt idx="4">
                  <c:v>24</c:v>
                </c:pt>
                <c:pt idx="5">
                  <c:v>24.25</c:v>
                </c:pt>
                <c:pt idx="6">
                  <c:v>24.5</c:v>
                </c:pt>
                <c:pt idx="7">
                  <c:v>24.75</c:v>
                </c:pt>
                <c:pt idx="8">
                  <c:v>25</c:v>
                </c:pt>
                <c:pt idx="9">
                  <c:v>25.25</c:v>
                </c:pt>
                <c:pt idx="10">
                  <c:v>25.5</c:v>
                </c:pt>
                <c:pt idx="11">
                  <c:v>25.75</c:v>
                </c:pt>
                <c:pt idx="12">
                  <c:v>26</c:v>
                </c:pt>
                <c:pt idx="13">
                  <c:v>26.25</c:v>
                </c:pt>
                <c:pt idx="14">
                  <c:v>26.5</c:v>
                </c:pt>
                <c:pt idx="15">
                  <c:v>26.75</c:v>
                </c:pt>
                <c:pt idx="16">
                  <c:v>27</c:v>
                </c:pt>
                <c:pt idx="17">
                  <c:v>27.25</c:v>
                </c:pt>
                <c:pt idx="18">
                  <c:v>27.5</c:v>
                </c:pt>
                <c:pt idx="19">
                  <c:v>27.75</c:v>
                </c:pt>
                <c:pt idx="20">
                  <c:v>28</c:v>
                </c:pt>
                <c:pt idx="21">
                  <c:v>28.25</c:v>
                </c:pt>
                <c:pt idx="22">
                  <c:v>28.5</c:v>
                </c:pt>
                <c:pt idx="23">
                  <c:v>28.75</c:v>
                </c:pt>
                <c:pt idx="24">
                  <c:v>29</c:v>
                </c:pt>
                <c:pt idx="25">
                  <c:v>29.25</c:v>
                </c:pt>
                <c:pt idx="26">
                  <c:v>29.5</c:v>
                </c:pt>
                <c:pt idx="27">
                  <c:v>29.75</c:v>
                </c:pt>
                <c:pt idx="28">
                  <c:v>30</c:v>
                </c:pt>
                <c:pt idx="29">
                  <c:v>30.25</c:v>
                </c:pt>
                <c:pt idx="30">
                  <c:v>30.5</c:v>
                </c:pt>
                <c:pt idx="31">
                  <c:v>30.75</c:v>
                </c:pt>
                <c:pt idx="32">
                  <c:v>31</c:v>
                </c:pt>
                <c:pt idx="33">
                  <c:v>31.25</c:v>
                </c:pt>
                <c:pt idx="34">
                  <c:v>31.5</c:v>
                </c:pt>
                <c:pt idx="35">
                  <c:v>31.75</c:v>
                </c:pt>
                <c:pt idx="36">
                  <c:v>32</c:v>
                </c:pt>
                <c:pt idx="37">
                  <c:v>32.25</c:v>
                </c:pt>
                <c:pt idx="38">
                  <c:v>32.5</c:v>
                </c:pt>
                <c:pt idx="39">
                  <c:v>32.75</c:v>
                </c:pt>
                <c:pt idx="40">
                  <c:v>33</c:v>
                </c:pt>
                <c:pt idx="41">
                  <c:v>33.25</c:v>
                </c:pt>
                <c:pt idx="42">
                  <c:v>33.5</c:v>
                </c:pt>
                <c:pt idx="43">
                  <c:v>33.75</c:v>
                </c:pt>
                <c:pt idx="44">
                  <c:v>34</c:v>
                </c:pt>
                <c:pt idx="45">
                  <c:v>34.25</c:v>
                </c:pt>
                <c:pt idx="46">
                  <c:v>34.5</c:v>
                </c:pt>
                <c:pt idx="47">
                  <c:v>34.75</c:v>
                </c:pt>
                <c:pt idx="48">
                  <c:v>35</c:v>
                </c:pt>
                <c:pt idx="49">
                  <c:v>35.25</c:v>
                </c:pt>
                <c:pt idx="50">
                  <c:v>35.5</c:v>
                </c:pt>
                <c:pt idx="51">
                  <c:v>35.75</c:v>
                </c:pt>
                <c:pt idx="52">
                  <c:v>36</c:v>
                </c:pt>
                <c:pt idx="53">
                  <c:v>36.25</c:v>
                </c:pt>
                <c:pt idx="54">
                  <c:v>36.5</c:v>
                </c:pt>
                <c:pt idx="55">
                  <c:v>36.75</c:v>
                </c:pt>
                <c:pt idx="56">
                  <c:v>37</c:v>
                </c:pt>
                <c:pt idx="57">
                  <c:v>37.25</c:v>
                </c:pt>
                <c:pt idx="58">
                  <c:v>37.5</c:v>
                </c:pt>
                <c:pt idx="59">
                  <c:v>37.75</c:v>
                </c:pt>
                <c:pt idx="60">
                  <c:v>38</c:v>
                </c:pt>
                <c:pt idx="61">
                  <c:v>38.25</c:v>
                </c:pt>
                <c:pt idx="62">
                  <c:v>38.5</c:v>
                </c:pt>
                <c:pt idx="63">
                  <c:v>38.75</c:v>
                </c:pt>
                <c:pt idx="64">
                  <c:v>39</c:v>
                </c:pt>
                <c:pt idx="65">
                  <c:v>39.25</c:v>
                </c:pt>
                <c:pt idx="66">
                  <c:v>39.5</c:v>
                </c:pt>
                <c:pt idx="67">
                  <c:v>39.75</c:v>
                </c:pt>
                <c:pt idx="68">
                  <c:v>40</c:v>
                </c:pt>
                <c:pt idx="69">
                  <c:v>40.25</c:v>
                </c:pt>
                <c:pt idx="70">
                  <c:v>40.5</c:v>
                </c:pt>
                <c:pt idx="71">
                  <c:v>40.75</c:v>
                </c:pt>
                <c:pt idx="72">
                  <c:v>41</c:v>
                </c:pt>
                <c:pt idx="73">
                  <c:v>41.25</c:v>
                </c:pt>
                <c:pt idx="74">
                  <c:v>41.5</c:v>
                </c:pt>
                <c:pt idx="75">
                  <c:v>41.75</c:v>
                </c:pt>
                <c:pt idx="76">
                  <c:v>42</c:v>
                </c:pt>
                <c:pt idx="77">
                  <c:v>42.25</c:v>
                </c:pt>
                <c:pt idx="78">
                  <c:v>42.5</c:v>
                </c:pt>
                <c:pt idx="79">
                  <c:v>42.75</c:v>
                </c:pt>
                <c:pt idx="80">
                  <c:v>43</c:v>
                </c:pt>
                <c:pt idx="81">
                  <c:v>43.25</c:v>
                </c:pt>
                <c:pt idx="82">
                  <c:v>43.5</c:v>
                </c:pt>
                <c:pt idx="83">
                  <c:v>43.75</c:v>
                </c:pt>
                <c:pt idx="84">
                  <c:v>44</c:v>
                </c:pt>
                <c:pt idx="85">
                  <c:v>44.25</c:v>
                </c:pt>
                <c:pt idx="86">
                  <c:v>44.5</c:v>
                </c:pt>
                <c:pt idx="87">
                  <c:v>44.75</c:v>
                </c:pt>
                <c:pt idx="88">
                  <c:v>45</c:v>
                </c:pt>
                <c:pt idx="89">
                  <c:v>45.25</c:v>
                </c:pt>
                <c:pt idx="90">
                  <c:v>45.5</c:v>
                </c:pt>
                <c:pt idx="91">
                  <c:v>45.75</c:v>
                </c:pt>
                <c:pt idx="92">
                  <c:v>46</c:v>
                </c:pt>
                <c:pt idx="93">
                  <c:v>46.25</c:v>
                </c:pt>
                <c:pt idx="94">
                  <c:v>46.5</c:v>
                </c:pt>
                <c:pt idx="95">
                  <c:v>46.75</c:v>
                </c:pt>
                <c:pt idx="96">
                  <c:v>47</c:v>
                </c:pt>
                <c:pt idx="97">
                  <c:v>47.25</c:v>
                </c:pt>
                <c:pt idx="98">
                  <c:v>47.5</c:v>
                </c:pt>
                <c:pt idx="99">
                  <c:v>47.75</c:v>
                </c:pt>
                <c:pt idx="100">
                  <c:v>48</c:v>
                </c:pt>
                <c:pt idx="101">
                  <c:v>48.25</c:v>
                </c:pt>
                <c:pt idx="102">
                  <c:v>48.5</c:v>
                </c:pt>
                <c:pt idx="103">
                  <c:v>48.75</c:v>
                </c:pt>
                <c:pt idx="104">
                  <c:v>49</c:v>
                </c:pt>
                <c:pt idx="105">
                  <c:v>49.25</c:v>
                </c:pt>
                <c:pt idx="106">
                  <c:v>49.5</c:v>
                </c:pt>
                <c:pt idx="107">
                  <c:v>49.75</c:v>
                </c:pt>
                <c:pt idx="108">
                  <c:v>50</c:v>
                </c:pt>
              </c:numCache>
            </c:numRef>
          </c:cat>
          <c:val>
            <c:numRef>
              <c:f>'Online Annex Figure 1.2.1'!$I$3:$I$111</c:f>
              <c:numCache>
                <c:formatCode>General</c:formatCode>
                <c:ptCount val="109"/>
                <c:pt idx="0">
                  <c:v>0</c:v>
                </c:pt>
                <c:pt idx="1">
                  <c:v>0.10488684144279725</c:v>
                </c:pt>
                <c:pt idx="2">
                  <c:v>0.36481549380000811</c:v>
                </c:pt>
                <c:pt idx="3">
                  <c:v>0.61200677007875459</c:v>
                </c:pt>
                <c:pt idx="4">
                  <c:v>0.85328486526831115</c:v>
                </c:pt>
                <c:pt idx="5">
                  <c:v>1.0882210531651948</c:v>
                </c:pt>
                <c:pt idx="6">
                  <c:v>1.3171034610478864</c:v>
                </c:pt>
                <c:pt idx="7">
                  <c:v>1.540130195828727</c:v>
                </c:pt>
                <c:pt idx="8">
                  <c:v>1.7574961882266704</c:v>
                </c:pt>
                <c:pt idx="9">
                  <c:v>1.9693871088075294</c:v>
                </c:pt>
                <c:pt idx="10">
                  <c:v>2.175982308811907</c:v>
                </c:pt>
                <c:pt idx="11">
                  <c:v>2.3774560575955057</c:v>
                </c:pt>
                <c:pt idx="12">
                  <c:v>2.5739784121411216</c:v>
                </c:pt>
                <c:pt idx="13">
                  <c:v>2.7657157358057738</c:v>
                </c:pt>
                <c:pt idx="14">
                  <c:v>2.9528309980415113</c:v>
                </c:pt>
                <c:pt idx="15">
                  <c:v>3.1354839477231291</c:v>
                </c:pt>
                <c:pt idx="16">
                  <c:v>3.3138311773308065</c:v>
                </c:pt>
                <c:pt idx="17">
                  <c:v>3.4880261252092097</c:v>
                </c:pt>
                <c:pt idx="18">
                  <c:v>3.6582190456466481</c:v>
                </c:pt>
                <c:pt idx="19">
                  <c:v>3.8245569792110583</c:v>
                </c:pt>
                <c:pt idx="20">
                  <c:v>3.9871837195696305</c:v>
                </c:pt>
                <c:pt idx="21">
                  <c:v>4.1462398016387052</c:v>
                </c:pt>
                <c:pt idx="22">
                  <c:v>4.3018625312644883</c:v>
                </c:pt>
                <c:pt idx="23">
                  <c:v>4.4541860912174265</c:v>
                </c:pt>
                <c:pt idx="24">
                  <c:v>4.6033417018493932</c:v>
                </c:pt>
                <c:pt idx="25">
                  <c:v>4.7494578649073382</c:v>
                </c:pt>
                <c:pt idx="26">
                  <c:v>4.8926607327221987</c:v>
                </c:pt>
                <c:pt idx="27">
                  <c:v>5.0330748279275959</c:v>
                </c:pt>
                <c:pt idx="28">
                  <c:v>5.1708235736845705</c:v>
                </c:pt>
                <c:pt idx="29">
                  <c:v>5.3060293136125143</c:v>
                </c:pt>
                <c:pt idx="30">
                  <c:v>5.4388238291282711</c:v>
                </c:pt>
                <c:pt idx="31">
                  <c:v>5.5691284078277405</c:v>
                </c:pt>
                <c:pt idx="32">
                  <c:v>5.6972988742226001</c:v>
                </c:pt>
                <c:pt idx="33">
                  <c:v>5.8230131577620003</c:v>
                </c:pt>
                <c:pt idx="34">
                  <c:v>5.9465100172934022</c:v>
                </c:pt>
                <c:pt idx="35">
                  <c:v>6.0678932453781638</c:v>
                </c:pt>
                <c:pt idx="36">
                  <c:v>6.1872848273486056</c:v>
                </c:pt>
                <c:pt idx="37">
                  <c:v>6.3048048495113154</c:v>
                </c:pt>
                <c:pt idx="38">
                  <c:v>6.4205740185460236</c:v>
                </c:pt>
                <c:pt idx="39">
                  <c:v>6.5347131854182479</c:v>
                </c:pt>
                <c:pt idx="40">
                  <c:v>6.6473432427266452</c:v>
                </c:pt>
                <c:pt idx="41">
                  <c:v>6.7585849574723049</c:v>
                </c:pt>
                <c:pt idx="42">
                  <c:v>6.8685588026968674</c:v>
                </c:pt>
                <c:pt idx="43">
                  <c:v>6.9773847848342925</c:v>
                </c:pt>
                <c:pt idx="44">
                  <c:v>7.0851822700275697</c:v>
                </c:pt>
                <c:pt idx="45">
                  <c:v>7.192069812734335</c:v>
                </c:pt>
                <c:pt idx="46">
                  <c:v>7.2981649890337295</c:v>
                </c:pt>
                <c:pt idx="47">
                  <c:v>7.4035842371837468</c:v>
                </c:pt>
                <c:pt idx="48">
                  <c:v>7.5084427055843967</c:v>
                </c:pt>
                <c:pt idx="49">
                  <c:v>7.6128541098340428</c:v>
                </c:pt>
                <c:pt idx="50">
                  <c:v>7.71693059963442</c:v>
                </c:pt>
                <c:pt idx="51">
                  <c:v>7.8207826366912023</c:v>
                </c:pt>
                <c:pt idx="52">
                  <c:v>7.9245188824558781</c:v>
                </c:pt>
                <c:pt idx="53">
                  <c:v>8.0282460963672726</c:v>
                </c:pt>
                <c:pt idx="54">
                  <c:v>8.1320690444486559</c:v>
                </c:pt>
                <c:pt idx="55">
                  <c:v>8.2360904187066666</c:v>
                </c:pt>
                <c:pt idx="56">
                  <c:v>8.3404107655388309</c:v>
                </c:pt>
                <c:pt idx="57">
                  <c:v>8.4451284233851531</c:v>
                </c:pt>
                <c:pt idx="58">
                  <c:v>8.5503394691367127</c:v>
                </c:pt>
                <c:pt idx="59">
                  <c:v>8.6561376735355111</c:v>
                </c:pt>
                <c:pt idx="60">
                  <c:v>8.7626144635640344</c:v>
                </c:pt>
                <c:pt idx="61">
                  <c:v>8.8698588920098054</c:v>
                </c:pt>
                <c:pt idx="62">
                  <c:v>8.9779576136788002</c:v>
                </c:pt>
                <c:pt idx="63">
                  <c:v>9.0869948685402662</c:v>
                </c:pt>
                <c:pt idx="64">
                  <c:v>9.1970524697975726</c:v>
                </c:pt>
                <c:pt idx="65">
                  <c:v>9.3082097971844391</c:v>
                </c:pt>
                <c:pt idx="66">
                  <c:v>9.4205437950393929</c:v>
                </c:pt>
                <c:pt idx="67">
                  <c:v>9.5341289755729441</c:v>
                </c:pt>
                <c:pt idx="68">
                  <c:v>9.6490374253880518</c:v>
                </c:pt>
                <c:pt idx="69">
                  <c:v>9.7653388156840784</c:v>
                </c:pt>
                <c:pt idx="70">
                  <c:v>9.8831004157981717</c:v>
                </c:pt>
                <c:pt idx="71">
                  <c:v>10.002387110623165</c:v>
                </c:pt>
                <c:pt idx="72">
                  <c:v>10.123261420006923</c:v>
                </c:pt>
                <c:pt idx="73">
                  <c:v>10.245783520674479</c:v>
                </c:pt>
                <c:pt idx="74">
                  <c:v>10.370011270386261</c:v>
                </c:pt>
                <c:pt idx="75">
                  <c:v>10.496000234957258</c:v>
                </c:pt>
                <c:pt idx="76">
                  <c:v>10.623803716249292</c:v>
                </c:pt>
                <c:pt idx="77">
                  <c:v>10.75347278173605</c:v>
                </c:pt>
                <c:pt idx="78">
                  <c:v>10.885056295376295</c:v>
                </c:pt>
                <c:pt idx="79">
                  <c:v>11.018600950456769</c:v>
                </c:pt>
                <c:pt idx="80">
                  <c:v>11.154151302481452</c:v>
                </c:pt>
                <c:pt idx="81">
                  <c:v>11.291749802732333</c:v>
                </c:pt>
                <c:pt idx="82">
                  <c:v>11.431436832205744</c:v>
                </c:pt>
                <c:pt idx="83">
                  <c:v>11.57325073659916</c:v>
                </c:pt>
                <c:pt idx="84">
                  <c:v>11.717227860353919</c:v>
                </c:pt>
                <c:pt idx="85">
                  <c:v>11.86340258036487</c:v>
                </c:pt>
                <c:pt idx="86">
                  <c:v>12.011807339022507</c:v>
                </c:pt>
                <c:pt idx="87">
                  <c:v>12.162472677235549</c:v>
                </c:pt>
                <c:pt idx="88">
                  <c:v>12.315427265371426</c:v>
                </c:pt>
                <c:pt idx="89">
                  <c:v>12.470697932702322</c:v>
                </c:pt>
                <c:pt idx="90">
                  <c:v>12.628309694997963</c:v>
                </c:pt>
                <c:pt idx="91">
                  <c:v>12.788285780928998</c:v>
                </c:pt>
                <c:pt idx="92">
                  <c:v>12.950647655223104</c:v>
                </c:pt>
                <c:pt idx="93">
                  <c:v>13.11541503928294</c:v>
                </c:pt>
                <c:pt idx="94">
                  <c:v>13.282605929106861</c:v>
                </c:pt>
                <c:pt idx="95">
                  <c:v>13.452236611581924</c:v>
                </c:pt>
                <c:pt idx="96">
                  <c:v>13.624321677715713</c:v>
                </c:pt>
                <c:pt idx="97">
                  <c:v>13.798874034626504</c:v>
                </c:pt>
                <c:pt idx="98">
                  <c:v>13.975904917934741</c:v>
                </c:pt>
                <c:pt idx="99">
                  <c:v>14.155423908555932</c:v>
                </c:pt>
                <c:pt idx="100">
                  <c:v>14.337438957124405</c:v>
                </c:pt>
                <c:pt idx="101">
                  <c:v>14.521956425394787</c:v>
                </c:pt>
                <c:pt idx="102">
                  <c:v>14.708981158244701</c:v>
                </c:pt>
                <c:pt idx="103">
                  <c:v>14.898516609421456</c:v>
                </c:pt>
                <c:pt idx="104">
                  <c:v>15.090565054669479</c:v>
                </c:pt>
                <c:pt idx="105">
                  <c:v>15.285127950065991</c:v>
                </c:pt>
                <c:pt idx="106">
                  <c:v>15.482206526298302</c:v>
                </c:pt>
                <c:pt idx="107">
                  <c:v>15.681802766076892</c:v>
                </c:pt>
                <c:pt idx="108">
                  <c:v>15.883920968975861</c:v>
                </c:pt>
              </c:numCache>
            </c:numRef>
          </c:val>
          <c:smooth val="0"/>
          <c:extLst>
            <c:ext xmlns:c16="http://schemas.microsoft.com/office/drawing/2014/chart" uri="{C3380CC4-5D6E-409C-BE32-E72D297353CC}">
              <c16:uniqueId val="{00000001-1730-440B-A3E2-C08300ACAFB4}"/>
            </c:ext>
          </c:extLst>
        </c:ser>
        <c:dLbls>
          <c:showLegendKey val="0"/>
          <c:showVal val="0"/>
          <c:showCatName val="0"/>
          <c:showSerName val="0"/>
          <c:showPercent val="0"/>
          <c:showBubbleSize val="0"/>
        </c:dLbls>
        <c:smooth val="0"/>
        <c:axId val="1263535103"/>
        <c:axId val="1263553823"/>
      </c:lineChart>
      <c:catAx>
        <c:axId val="1263535103"/>
        <c:scaling>
          <c:orientation val="minMax"/>
        </c:scaling>
        <c:delete val="0"/>
        <c:axPos val="b"/>
        <c:numFmt formatCode="General" sourceLinked="1"/>
        <c:majorTickMark val="in"/>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HelveticaNeueLT Std" panose="020B0604020202020204"/>
                <a:ea typeface="+mn-ea"/>
                <a:cs typeface="+mn-cs"/>
              </a:defRPr>
            </a:pPr>
            <a:endParaRPr lang="en-US"/>
          </a:p>
        </c:txPr>
        <c:crossAx val="1263553823"/>
        <c:crosses val="autoZero"/>
        <c:auto val="1"/>
        <c:lblAlgn val="ctr"/>
        <c:lblOffset val="100"/>
        <c:tickLblSkip val="12"/>
        <c:tickMarkSkip val="12"/>
        <c:noMultiLvlLbl val="0"/>
      </c:catAx>
      <c:valAx>
        <c:axId val="1263553823"/>
        <c:scaling>
          <c:orientation val="minMax"/>
          <c:max val="20"/>
        </c:scaling>
        <c:delete val="0"/>
        <c:axPos val="l"/>
        <c:numFmt formatCode="General" sourceLinked="1"/>
        <c:majorTickMark val="in"/>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HelveticaNeueLT Std" panose="020B0604020202020204"/>
                <a:ea typeface="+mn-ea"/>
                <a:cs typeface="+mn-cs"/>
              </a:defRPr>
            </a:pPr>
            <a:endParaRPr lang="en-US"/>
          </a:p>
        </c:txPr>
        <c:crossAx val="1263535103"/>
        <c:crosses val="autoZero"/>
        <c:crossBetween val="between"/>
        <c:majorUnit val="4"/>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HelveticaNeueLT Std" panose="020B0604020202020204"/>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571741032370942E-2"/>
          <c:y val="2.7428568137554628E-2"/>
          <c:w val="0.86244335083114609"/>
          <c:h val="0.82392395063529655"/>
        </c:manualLayout>
      </c:layout>
      <c:lineChart>
        <c:grouping val="standard"/>
        <c:varyColors val="0"/>
        <c:ser>
          <c:idx val="0"/>
          <c:order val="0"/>
          <c:tx>
            <c:strRef>
              <c:f>'Online Annex Figure 1.2.2'!$B$2</c:f>
              <c:strCache>
                <c:ptCount val="1"/>
                <c:pt idx="0">
                  <c:v>Well-sequenced package combining different instruments to reach net zero goal</c:v>
                </c:pt>
              </c:strCache>
            </c:strRef>
          </c:tx>
          <c:spPr>
            <a:ln w="28575" cap="rnd">
              <a:solidFill>
                <a:schemeClr val="accent1"/>
              </a:solidFill>
              <a:prstDash val="dash"/>
              <a:round/>
            </a:ln>
            <a:effectLst/>
          </c:spPr>
          <c:marker>
            <c:symbol val="none"/>
          </c:marker>
          <c:cat>
            <c:numRef>
              <c:f>'Online Annex Figure 1.2.2'!$A$3:$A$111</c:f>
              <c:numCache>
                <c:formatCode>General</c:formatCode>
                <c:ptCount val="109"/>
                <c:pt idx="0">
                  <c:v>2023</c:v>
                </c:pt>
                <c:pt idx="1">
                  <c:v>2023.25</c:v>
                </c:pt>
                <c:pt idx="2">
                  <c:v>2023.5</c:v>
                </c:pt>
                <c:pt idx="3">
                  <c:v>2023.75</c:v>
                </c:pt>
                <c:pt idx="4">
                  <c:v>24</c:v>
                </c:pt>
                <c:pt idx="5">
                  <c:v>24.25</c:v>
                </c:pt>
                <c:pt idx="6">
                  <c:v>24.5</c:v>
                </c:pt>
                <c:pt idx="7">
                  <c:v>24.75</c:v>
                </c:pt>
                <c:pt idx="8">
                  <c:v>25</c:v>
                </c:pt>
                <c:pt idx="9">
                  <c:v>25.25</c:v>
                </c:pt>
                <c:pt idx="10">
                  <c:v>25.5</c:v>
                </c:pt>
                <c:pt idx="11">
                  <c:v>25.75</c:v>
                </c:pt>
                <c:pt idx="12">
                  <c:v>26</c:v>
                </c:pt>
                <c:pt idx="13">
                  <c:v>26.25</c:v>
                </c:pt>
                <c:pt idx="14">
                  <c:v>26.5</c:v>
                </c:pt>
                <c:pt idx="15">
                  <c:v>26.75</c:v>
                </c:pt>
                <c:pt idx="16">
                  <c:v>27</c:v>
                </c:pt>
                <c:pt idx="17">
                  <c:v>27.25</c:v>
                </c:pt>
                <c:pt idx="18">
                  <c:v>27.5</c:v>
                </c:pt>
                <c:pt idx="19">
                  <c:v>27.75</c:v>
                </c:pt>
                <c:pt idx="20">
                  <c:v>28</c:v>
                </c:pt>
                <c:pt idx="21">
                  <c:v>28.25</c:v>
                </c:pt>
                <c:pt idx="22">
                  <c:v>28.5</c:v>
                </c:pt>
                <c:pt idx="23">
                  <c:v>28.75</c:v>
                </c:pt>
                <c:pt idx="24">
                  <c:v>29</c:v>
                </c:pt>
                <c:pt idx="25">
                  <c:v>29.25</c:v>
                </c:pt>
                <c:pt idx="26">
                  <c:v>29.5</c:v>
                </c:pt>
                <c:pt idx="27">
                  <c:v>29.75</c:v>
                </c:pt>
                <c:pt idx="28">
                  <c:v>30</c:v>
                </c:pt>
                <c:pt idx="29">
                  <c:v>30.25</c:v>
                </c:pt>
                <c:pt idx="30">
                  <c:v>30.5</c:v>
                </c:pt>
                <c:pt idx="31">
                  <c:v>30.75</c:v>
                </c:pt>
                <c:pt idx="32">
                  <c:v>31</c:v>
                </c:pt>
                <c:pt idx="33">
                  <c:v>31.25</c:v>
                </c:pt>
                <c:pt idx="34">
                  <c:v>31.5</c:v>
                </c:pt>
                <c:pt idx="35">
                  <c:v>31.75</c:v>
                </c:pt>
                <c:pt idx="36">
                  <c:v>32</c:v>
                </c:pt>
                <c:pt idx="37">
                  <c:v>32.25</c:v>
                </c:pt>
                <c:pt idx="38">
                  <c:v>32.5</c:v>
                </c:pt>
                <c:pt idx="39">
                  <c:v>32.75</c:v>
                </c:pt>
                <c:pt idx="40">
                  <c:v>33</c:v>
                </c:pt>
                <c:pt idx="41">
                  <c:v>33.25</c:v>
                </c:pt>
                <c:pt idx="42">
                  <c:v>33.5</c:v>
                </c:pt>
                <c:pt idx="43">
                  <c:v>33.75</c:v>
                </c:pt>
                <c:pt idx="44">
                  <c:v>34</c:v>
                </c:pt>
                <c:pt idx="45">
                  <c:v>34.25</c:v>
                </c:pt>
                <c:pt idx="46">
                  <c:v>34.5</c:v>
                </c:pt>
                <c:pt idx="47">
                  <c:v>34.75</c:v>
                </c:pt>
                <c:pt idx="48">
                  <c:v>35</c:v>
                </c:pt>
                <c:pt idx="49">
                  <c:v>35.25</c:v>
                </c:pt>
                <c:pt idx="50">
                  <c:v>35.5</c:v>
                </c:pt>
                <c:pt idx="51">
                  <c:v>35.75</c:v>
                </c:pt>
                <c:pt idx="52">
                  <c:v>36</c:v>
                </c:pt>
                <c:pt idx="53">
                  <c:v>36.25</c:v>
                </c:pt>
                <c:pt idx="54">
                  <c:v>36.5</c:v>
                </c:pt>
                <c:pt idx="55">
                  <c:v>36.75</c:v>
                </c:pt>
                <c:pt idx="56">
                  <c:v>37</c:v>
                </c:pt>
                <c:pt idx="57">
                  <c:v>37.25</c:v>
                </c:pt>
                <c:pt idx="58">
                  <c:v>37.5</c:v>
                </c:pt>
                <c:pt idx="59">
                  <c:v>37.75</c:v>
                </c:pt>
                <c:pt idx="60">
                  <c:v>38</c:v>
                </c:pt>
                <c:pt idx="61">
                  <c:v>38.25</c:v>
                </c:pt>
                <c:pt idx="62">
                  <c:v>38.5</c:v>
                </c:pt>
                <c:pt idx="63">
                  <c:v>38.75</c:v>
                </c:pt>
                <c:pt idx="64">
                  <c:v>39</c:v>
                </c:pt>
                <c:pt idx="65">
                  <c:v>39.25</c:v>
                </c:pt>
                <c:pt idx="66">
                  <c:v>39.5</c:v>
                </c:pt>
                <c:pt idx="67">
                  <c:v>39.75</c:v>
                </c:pt>
                <c:pt idx="68">
                  <c:v>40</c:v>
                </c:pt>
                <c:pt idx="69">
                  <c:v>40.25</c:v>
                </c:pt>
                <c:pt idx="70">
                  <c:v>40.5</c:v>
                </c:pt>
                <c:pt idx="71">
                  <c:v>40.75</c:v>
                </c:pt>
                <c:pt idx="72">
                  <c:v>41</c:v>
                </c:pt>
                <c:pt idx="73">
                  <c:v>41.25</c:v>
                </c:pt>
                <c:pt idx="74">
                  <c:v>41.5</c:v>
                </c:pt>
                <c:pt idx="75">
                  <c:v>41.75</c:v>
                </c:pt>
                <c:pt idx="76">
                  <c:v>42</c:v>
                </c:pt>
                <c:pt idx="77">
                  <c:v>42.25</c:v>
                </c:pt>
                <c:pt idx="78">
                  <c:v>42.5</c:v>
                </c:pt>
                <c:pt idx="79">
                  <c:v>42.75</c:v>
                </c:pt>
                <c:pt idx="80">
                  <c:v>43</c:v>
                </c:pt>
                <c:pt idx="81">
                  <c:v>43.25</c:v>
                </c:pt>
                <c:pt idx="82">
                  <c:v>43.5</c:v>
                </c:pt>
                <c:pt idx="83">
                  <c:v>43.75</c:v>
                </c:pt>
                <c:pt idx="84">
                  <c:v>44</c:v>
                </c:pt>
                <c:pt idx="85">
                  <c:v>44.25</c:v>
                </c:pt>
                <c:pt idx="86">
                  <c:v>44.5</c:v>
                </c:pt>
                <c:pt idx="87">
                  <c:v>44.75</c:v>
                </c:pt>
                <c:pt idx="88">
                  <c:v>45</c:v>
                </c:pt>
                <c:pt idx="89">
                  <c:v>45.25</c:v>
                </c:pt>
                <c:pt idx="90">
                  <c:v>45.5</c:v>
                </c:pt>
                <c:pt idx="91">
                  <c:v>45.75</c:v>
                </c:pt>
                <c:pt idx="92">
                  <c:v>46</c:v>
                </c:pt>
                <c:pt idx="93">
                  <c:v>46.25</c:v>
                </c:pt>
                <c:pt idx="94">
                  <c:v>46.5</c:v>
                </c:pt>
                <c:pt idx="95">
                  <c:v>46.75</c:v>
                </c:pt>
                <c:pt idx="96">
                  <c:v>47</c:v>
                </c:pt>
                <c:pt idx="97">
                  <c:v>47.25</c:v>
                </c:pt>
                <c:pt idx="98">
                  <c:v>47.5</c:v>
                </c:pt>
                <c:pt idx="99">
                  <c:v>47.75</c:v>
                </c:pt>
                <c:pt idx="100">
                  <c:v>48</c:v>
                </c:pt>
                <c:pt idx="101">
                  <c:v>48.25</c:v>
                </c:pt>
                <c:pt idx="102">
                  <c:v>48.5</c:v>
                </c:pt>
                <c:pt idx="103">
                  <c:v>48.75</c:v>
                </c:pt>
                <c:pt idx="104">
                  <c:v>49</c:v>
                </c:pt>
                <c:pt idx="105">
                  <c:v>49.25</c:v>
                </c:pt>
                <c:pt idx="106">
                  <c:v>49.5</c:v>
                </c:pt>
                <c:pt idx="107">
                  <c:v>49.75</c:v>
                </c:pt>
                <c:pt idx="108">
                  <c:v>50</c:v>
                </c:pt>
              </c:numCache>
            </c:numRef>
          </c:cat>
          <c:val>
            <c:numRef>
              <c:f>'Online Annex Figure 1.2.2'!$B$3:$B$111</c:f>
              <c:numCache>
                <c:formatCode>General</c:formatCode>
                <c:ptCount val="109"/>
                <c:pt idx="0">
                  <c:v>0</c:v>
                </c:pt>
                <c:pt idx="1">
                  <c:v>3.077611565054806E-2</c:v>
                </c:pt>
                <c:pt idx="2">
                  <c:v>7.9229177808482459E-2</c:v>
                </c:pt>
                <c:pt idx="3">
                  <c:v>0.12502429992215064</c:v>
                </c:pt>
                <c:pt idx="4">
                  <c:v>0.16830930000207439</c:v>
                </c:pt>
                <c:pt idx="5">
                  <c:v>0.20915531164642595</c:v>
                </c:pt>
                <c:pt idx="6">
                  <c:v>0.24762777623181398</c:v>
                </c:pt>
                <c:pt idx="7">
                  <c:v>0.28378966314526743</c:v>
                </c:pt>
                <c:pt idx="8">
                  <c:v>0.31770151777431777</c:v>
                </c:pt>
                <c:pt idx="9">
                  <c:v>0.34942143111199414</c:v>
                </c:pt>
                <c:pt idx="10">
                  <c:v>0.37900507932387556</c:v>
                </c:pt>
                <c:pt idx="11">
                  <c:v>0.40650584110013316</c:v>
                </c:pt>
                <c:pt idx="12">
                  <c:v>0.43197499150560009</c:v>
                </c:pt>
                <c:pt idx="13">
                  <c:v>0.45546196828439872</c:v>
                </c:pt>
                <c:pt idx="14">
                  <c:v>0.47701470441660759</c:v>
                </c:pt>
                <c:pt idx="15">
                  <c:v>0.49668001888018376</c:v>
                </c:pt>
                <c:pt idx="16">
                  <c:v>0.51450405601169169</c:v>
                </c:pt>
                <c:pt idx="17">
                  <c:v>0.53053276259364035</c:v>
                </c:pt>
                <c:pt idx="18">
                  <c:v>0.54481239087003186</c:v>
                </c:pt>
                <c:pt idx="19">
                  <c:v>0.55739001520225362</c:v>
                </c:pt>
                <c:pt idx="20">
                  <c:v>0.56831405025556725</c:v>
                </c:pt>
                <c:pt idx="21">
                  <c:v>0.57763476016035109</c:v>
                </c:pt>
                <c:pt idx="22">
                  <c:v>0.58540475346597498</c:v>
                </c:pt>
                <c:pt idx="23">
                  <c:v>0.59167947646141339</c:v>
                </c:pt>
                <c:pt idx="24">
                  <c:v>0.59651777716098542</c:v>
                </c:pt>
                <c:pt idx="25">
                  <c:v>0.59998281462122061</c:v>
                </c:pt>
                <c:pt idx="26">
                  <c:v>0.60214427191568198</c:v>
                </c:pt>
                <c:pt idx="27">
                  <c:v>0.60308512592344343</c:v>
                </c:pt>
                <c:pt idx="28">
                  <c:v>0.60292388280253384</c:v>
                </c:pt>
                <c:pt idx="29">
                  <c:v>0.59668148818891342</c:v>
                </c:pt>
                <c:pt idx="30">
                  <c:v>0.58975930305017488</c:v>
                </c:pt>
                <c:pt idx="31">
                  <c:v>0.58264963822459037</c:v>
                </c:pt>
                <c:pt idx="32">
                  <c:v>0.57617551503833841</c:v>
                </c:pt>
                <c:pt idx="33">
                  <c:v>0.56981960054002589</c:v>
                </c:pt>
                <c:pt idx="34">
                  <c:v>0.56356869754681171</c:v>
                </c:pt>
                <c:pt idx="35">
                  <c:v>0.55741139544348506</c:v>
                </c:pt>
                <c:pt idx="36">
                  <c:v>0.5513371473384977</c:v>
                </c:pt>
                <c:pt idx="37">
                  <c:v>0.54533619941164924</c:v>
                </c:pt>
                <c:pt idx="38">
                  <c:v>0.53939955225246461</c:v>
                </c:pt>
                <c:pt idx="39">
                  <c:v>0.53351892373379906</c:v>
                </c:pt>
                <c:pt idx="40">
                  <c:v>0.5276867125031377</c:v>
                </c:pt>
                <c:pt idx="41">
                  <c:v>0.52189596223042045</c:v>
                </c:pt>
                <c:pt idx="42">
                  <c:v>0.51614032675253607</c:v>
                </c:pt>
                <c:pt idx="43">
                  <c:v>0.51041403622282688</c:v>
                </c:pt>
                <c:pt idx="44">
                  <c:v>0.50471186434599924</c:v>
                </c:pt>
                <c:pt idx="45">
                  <c:v>0.49902909675583396</c:v>
                </c:pt>
                <c:pt idx="46">
                  <c:v>0.49336150057404216</c:v>
                </c:pt>
                <c:pt idx="47">
                  <c:v>0.48770529517253502</c:v>
                </c:pt>
                <c:pt idx="48">
                  <c:v>0.482057124148845</c:v>
                </c:pt>
                <c:pt idx="49">
                  <c:v>0.47641402851350872</c:v>
                </c:pt>
                <c:pt idx="50">
                  <c:v>0.47077342108005799</c:v>
                </c:pt>
                <c:pt idx="51">
                  <c:v>0.46513306204120536</c:v>
                </c:pt>
                <c:pt idx="52">
                  <c:v>0.45949103570951633</c:v>
                </c:pt>
                <c:pt idx="53">
                  <c:v>0.45384572839667953</c:v>
                </c:pt>
                <c:pt idx="54">
                  <c:v>0.4481958074022549</c:v>
                </c:pt>
                <c:pt idx="55">
                  <c:v>0.44254020108035863</c:v>
                </c:pt>
                <c:pt idx="56">
                  <c:v>0.43687807995118932</c:v>
                </c:pt>
                <c:pt idx="57">
                  <c:v>0.43120883882312644</c:v>
                </c:pt>
                <c:pt idx="58">
                  <c:v>0.42553207989046071</c:v>
                </c:pt>
                <c:pt idx="59">
                  <c:v>0.41984759677172856</c:v>
                </c:pt>
                <c:pt idx="60">
                  <c:v>0.41415535945361914</c:v>
                </c:pt>
                <c:pt idx="61">
                  <c:v>0.40845550010584097</c:v>
                </c:pt>
                <c:pt idx="62">
                  <c:v>0.40274829973293402</c:v>
                </c:pt>
                <c:pt idx="63">
                  <c:v>0.39703417562978727</c:v>
                </c:pt>
                <c:pt idx="64">
                  <c:v>0.3913136696085634</c:v>
                </c:pt>
                <c:pt idx="65">
                  <c:v>0.38558743696575809</c:v>
                </c:pt>
                <c:pt idx="66">
                  <c:v>0.3798562361593763</c:v>
                </c:pt>
                <c:pt idx="67">
                  <c:v>0.37412091916728307</c:v>
                </c:pt>
                <c:pt idx="68">
                  <c:v>0.36838242249926745</c:v>
                </c:pt>
                <c:pt idx="69">
                  <c:v>0.36264175883664429</c:v>
                </c:pt>
                <c:pt idx="70">
                  <c:v>0.35690000927463106</c:v>
                </c:pt>
                <c:pt idx="71">
                  <c:v>0.35115831614427873</c:v>
                </c:pt>
                <c:pt idx="72">
                  <c:v>0.34541787639211913</c:v>
                </c:pt>
                <c:pt idx="73">
                  <c:v>0.33967993549740327</c:v>
                </c:pt>
                <c:pt idx="74">
                  <c:v>0.33394578190826962</c:v>
                </c:pt>
                <c:pt idx="75">
                  <c:v>0.32821674197982198</c:v>
                </c:pt>
                <c:pt idx="76">
                  <c:v>0.32249417539882386</c:v>
                </c:pt>
                <c:pt idx="77">
                  <c:v>0.31677947108141918</c:v>
                </c:pt>
                <c:pt idx="78">
                  <c:v>0.31107404353195389</c:v>
                </c:pt>
                <c:pt idx="79">
                  <c:v>0.30537932965295561</c:v>
                </c:pt>
                <c:pt idx="80">
                  <c:v>0.29969678599808458</c:v>
                </c:pt>
                <c:pt idx="81">
                  <c:v>0.29402788646187472</c:v>
                </c:pt>
                <c:pt idx="82">
                  <c:v>0.2883741204020655</c:v>
                </c:pt>
                <c:pt idx="83">
                  <c:v>0.28273699119257129</c:v>
                </c:pt>
                <c:pt idx="84">
                  <c:v>0.27711801520711221</c:v>
                </c:pt>
                <c:pt idx="85">
                  <c:v>0.27151872123612109</c:v>
                </c:pt>
                <c:pt idx="86">
                  <c:v>0.26594065034175468</c:v>
                </c:pt>
                <c:pt idx="87">
                  <c:v>0.2603853561585463</c:v>
                </c:pt>
                <c:pt idx="88">
                  <c:v>0.25485440564984274</c:v>
                </c:pt>
                <c:pt idx="89">
                  <c:v>0.24934938033312803</c:v>
                </c:pt>
                <c:pt idx="90">
                  <c:v>0.24387187799025395</c:v>
                </c:pt>
                <c:pt idx="91">
                  <c:v>0.23842351488184038</c:v>
                </c:pt>
                <c:pt idx="92">
                  <c:v>0.23300592848849322</c:v>
                </c:pt>
                <c:pt idx="93">
                  <c:v>0.22762078080495307</c:v>
                </c:pt>
                <c:pt idx="94">
                  <c:v>0.22226976221709016</c:v>
                </c:pt>
                <c:pt idx="95">
                  <c:v>0.21695459599542014</c:v>
                </c:pt>
                <c:pt idx="96">
                  <c:v>0.21167704344293228</c:v>
                </c:pt>
                <c:pt idx="97">
                  <c:v>0.20643890973892701</c:v>
                </c:pt>
                <c:pt idx="98">
                  <c:v>0.20124205052461253</c:v>
                </c:pt>
                <c:pt idx="99">
                  <c:v>0.19608837928002612</c:v>
                </c:pt>
                <c:pt idx="100">
                  <c:v>0.1909798755450727</c:v>
                </c:pt>
                <c:pt idx="101">
                  <c:v>0.18591859403983998</c:v>
                </c:pt>
                <c:pt idx="102">
                  <c:v>0.1809066747401859</c:v>
                </c:pt>
                <c:pt idx="103">
                  <c:v>0.17594635396257627</c:v>
                </c:pt>
                <c:pt idx="104">
                  <c:v>0.17103997650570268</c:v>
                </c:pt>
                <c:pt idx="105">
                  <c:v>0.16619000888273475</c:v>
                </c:pt>
                <c:pt idx="106">
                  <c:v>0.16139905365260207</c:v>
                </c:pt>
                <c:pt idx="107">
                  <c:v>0.15666986481451167</c:v>
                </c:pt>
                <c:pt idx="108">
                  <c:v>0.15200536415655364</c:v>
                </c:pt>
              </c:numCache>
            </c:numRef>
          </c:val>
          <c:smooth val="0"/>
          <c:extLst>
            <c:ext xmlns:c16="http://schemas.microsoft.com/office/drawing/2014/chart" uri="{C3380CC4-5D6E-409C-BE32-E72D297353CC}">
              <c16:uniqueId val="{00000000-7745-4C8A-8BF8-BD433CC161EC}"/>
            </c:ext>
          </c:extLst>
        </c:ser>
        <c:dLbls>
          <c:showLegendKey val="0"/>
          <c:showVal val="0"/>
          <c:showCatName val="0"/>
          <c:showSerName val="0"/>
          <c:showPercent val="0"/>
          <c:showBubbleSize val="0"/>
        </c:dLbls>
        <c:smooth val="0"/>
        <c:axId val="1515453664"/>
        <c:axId val="1515452000"/>
      </c:lineChart>
      <c:catAx>
        <c:axId val="1515453664"/>
        <c:scaling>
          <c:orientation val="minMax"/>
        </c:scaling>
        <c:delete val="0"/>
        <c:axPos val="b"/>
        <c:numFmt formatCode="General" sourceLinked="1"/>
        <c:majorTickMark val="in"/>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1300" b="0" i="0" u="none" strike="noStrike" kern="1200" baseline="0">
                <a:solidFill>
                  <a:sysClr val="windowText" lastClr="000000"/>
                </a:solidFill>
                <a:latin typeface="HelveticaNeueLT Std" panose="020B0604020202020204"/>
                <a:ea typeface="+mn-ea"/>
                <a:cs typeface="+mn-cs"/>
              </a:defRPr>
            </a:pPr>
            <a:endParaRPr lang="en-US"/>
          </a:p>
        </c:txPr>
        <c:crossAx val="1515452000"/>
        <c:crosses val="autoZero"/>
        <c:auto val="1"/>
        <c:lblAlgn val="ctr"/>
        <c:lblOffset val="100"/>
        <c:tickLblSkip val="12"/>
        <c:tickMarkSkip val="12"/>
        <c:noMultiLvlLbl val="0"/>
      </c:catAx>
      <c:valAx>
        <c:axId val="1515452000"/>
        <c:scaling>
          <c:orientation val="minMax"/>
        </c:scaling>
        <c:delete val="0"/>
        <c:axPos val="l"/>
        <c:numFmt formatCode="General" sourceLinked="1"/>
        <c:majorTickMark val="in"/>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1300" b="0" i="0" u="none" strike="noStrike" kern="1200" baseline="0">
                <a:solidFill>
                  <a:sysClr val="windowText" lastClr="000000"/>
                </a:solidFill>
                <a:latin typeface="HelveticaNeueLT Std" panose="020B0604020202020204"/>
                <a:ea typeface="+mn-ea"/>
                <a:cs typeface="+mn-cs"/>
              </a:defRPr>
            </a:pPr>
            <a:endParaRPr lang="en-US"/>
          </a:p>
        </c:txPr>
        <c:crossAx val="1515453664"/>
        <c:crosses val="autoZero"/>
        <c:crossBetween val="between"/>
      </c:valAx>
      <c:spPr>
        <a:noFill/>
        <a:ln>
          <a:noFill/>
        </a:ln>
        <a:effectLst/>
      </c:spPr>
    </c:plotArea>
    <c:legend>
      <c:legendPos val="b"/>
      <c:layout>
        <c:manualLayout>
          <c:xMode val="edge"/>
          <c:yMode val="edge"/>
          <c:x val="0.34722222222222221"/>
          <c:y val="4.895027534154929E-2"/>
          <c:w val="0.65277777777777779"/>
          <c:h val="0.20133552889862424"/>
        </c:manualLayout>
      </c:layout>
      <c:overlay val="0"/>
      <c:spPr>
        <a:noFill/>
        <a:ln>
          <a:noFill/>
        </a:ln>
        <a:effectLst/>
      </c:spPr>
      <c:txPr>
        <a:bodyPr rot="0" spcFirstLastPara="1" vertOverflow="ellipsis" vert="horz" wrap="square" anchor="ctr" anchorCtr="1"/>
        <a:lstStyle/>
        <a:p>
          <a:pPr>
            <a:defRPr sz="1300" b="0" i="0" u="none" strike="noStrike" kern="1200" baseline="0">
              <a:solidFill>
                <a:sysClr val="windowText" lastClr="000000"/>
              </a:solidFill>
              <a:latin typeface="HelveticaNeueLT Std" panose="020B0604020202020204"/>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300">
          <a:solidFill>
            <a:sysClr val="windowText" lastClr="000000"/>
          </a:solidFill>
          <a:latin typeface="HelveticaNeueLT Std" panose="020B0604020202020204"/>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30105058393586"/>
          <c:y val="6.093894460872256E-2"/>
          <c:w val="0.82621067461935105"/>
          <c:h val="0.82773840976732482"/>
        </c:manualLayout>
      </c:layout>
      <c:lineChart>
        <c:grouping val="standard"/>
        <c:varyColors val="0"/>
        <c:ser>
          <c:idx val="0"/>
          <c:order val="0"/>
          <c:tx>
            <c:strRef>
              <c:f>'Online Annex Figure 1.2.3 A'!$D$2</c:f>
              <c:strCache>
                <c:ptCount val="1"/>
                <c:pt idx="0">
                  <c:v>Public Debt (cumulative deviation from BaU; Percent of GDP)</c:v>
                </c:pt>
              </c:strCache>
            </c:strRef>
          </c:tx>
          <c:spPr>
            <a:ln w="28575" cap="rnd">
              <a:solidFill>
                <a:srgbClr val="C00000"/>
              </a:solidFill>
              <a:round/>
            </a:ln>
            <a:effectLst/>
          </c:spPr>
          <c:marker>
            <c:symbol val="none"/>
          </c:marker>
          <c:cat>
            <c:numRef>
              <c:f>'Online Annex Figure 1.2.3 A'!$A$3:$A$111</c:f>
              <c:numCache>
                <c:formatCode>General</c:formatCode>
                <c:ptCount val="109"/>
                <c:pt idx="0">
                  <c:v>2023</c:v>
                </c:pt>
                <c:pt idx="1">
                  <c:v>2023.25</c:v>
                </c:pt>
                <c:pt idx="2">
                  <c:v>2023.5</c:v>
                </c:pt>
                <c:pt idx="3">
                  <c:v>2023.75</c:v>
                </c:pt>
                <c:pt idx="4">
                  <c:v>24</c:v>
                </c:pt>
                <c:pt idx="5">
                  <c:v>24.25</c:v>
                </c:pt>
                <c:pt idx="6">
                  <c:v>24.5</c:v>
                </c:pt>
                <c:pt idx="7">
                  <c:v>24.75</c:v>
                </c:pt>
                <c:pt idx="8">
                  <c:v>25</c:v>
                </c:pt>
                <c:pt idx="9">
                  <c:v>25.25</c:v>
                </c:pt>
                <c:pt idx="10">
                  <c:v>25.5</c:v>
                </c:pt>
                <c:pt idx="11">
                  <c:v>25.75</c:v>
                </c:pt>
                <c:pt idx="12">
                  <c:v>26</c:v>
                </c:pt>
                <c:pt idx="13">
                  <c:v>26.25</c:v>
                </c:pt>
                <c:pt idx="14">
                  <c:v>26.5</c:v>
                </c:pt>
                <c:pt idx="15">
                  <c:v>26.75</c:v>
                </c:pt>
                <c:pt idx="16">
                  <c:v>27</c:v>
                </c:pt>
                <c:pt idx="17">
                  <c:v>27.25</c:v>
                </c:pt>
                <c:pt idx="18">
                  <c:v>27.5</c:v>
                </c:pt>
                <c:pt idx="19">
                  <c:v>27.75</c:v>
                </c:pt>
                <c:pt idx="20">
                  <c:v>28</c:v>
                </c:pt>
                <c:pt idx="21">
                  <c:v>28.25</c:v>
                </c:pt>
                <c:pt idx="22">
                  <c:v>28.5</c:v>
                </c:pt>
                <c:pt idx="23">
                  <c:v>28.75</c:v>
                </c:pt>
                <c:pt idx="24">
                  <c:v>29</c:v>
                </c:pt>
                <c:pt idx="25">
                  <c:v>29.25</c:v>
                </c:pt>
                <c:pt idx="26">
                  <c:v>29.5</c:v>
                </c:pt>
                <c:pt idx="27">
                  <c:v>29.75</c:v>
                </c:pt>
                <c:pt idx="28">
                  <c:v>30</c:v>
                </c:pt>
                <c:pt idx="29">
                  <c:v>30.25</c:v>
                </c:pt>
                <c:pt idx="30">
                  <c:v>30.5</c:v>
                </c:pt>
                <c:pt idx="31">
                  <c:v>30.75</c:v>
                </c:pt>
                <c:pt idx="32">
                  <c:v>31</c:v>
                </c:pt>
                <c:pt idx="33">
                  <c:v>31.25</c:v>
                </c:pt>
                <c:pt idx="34">
                  <c:v>31.5</c:v>
                </c:pt>
                <c:pt idx="35">
                  <c:v>31.75</c:v>
                </c:pt>
                <c:pt idx="36">
                  <c:v>32</c:v>
                </c:pt>
                <c:pt idx="37">
                  <c:v>32.25</c:v>
                </c:pt>
                <c:pt idx="38">
                  <c:v>32.5</c:v>
                </c:pt>
                <c:pt idx="39">
                  <c:v>32.75</c:v>
                </c:pt>
                <c:pt idx="40">
                  <c:v>33</c:v>
                </c:pt>
                <c:pt idx="41">
                  <c:v>33.25</c:v>
                </c:pt>
                <c:pt idx="42">
                  <c:v>33.5</c:v>
                </c:pt>
                <c:pt idx="43">
                  <c:v>33.75</c:v>
                </c:pt>
                <c:pt idx="44">
                  <c:v>34</c:v>
                </c:pt>
                <c:pt idx="45">
                  <c:v>34.25</c:v>
                </c:pt>
                <c:pt idx="46">
                  <c:v>34.5</c:v>
                </c:pt>
                <c:pt idx="47">
                  <c:v>34.75</c:v>
                </c:pt>
                <c:pt idx="48">
                  <c:v>35</c:v>
                </c:pt>
                <c:pt idx="49">
                  <c:v>35.25</c:v>
                </c:pt>
                <c:pt idx="50">
                  <c:v>35.5</c:v>
                </c:pt>
                <c:pt idx="51">
                  <c:v>35.75</c:v>
                </c:pt>
                <c:pt idx="52">
                  <c:v>36</c:v>
                </c:pt>
                <c:pt idx="53">
                  <c:v>36.25</c:v>
                </c:pt>
                <c:pt idx="54">
                  <c:v>36.5</c:v>
                </c:pt>
                <c:pt idx="55">
                  <c:v>36.75</c:v>
                </c:pt>
                <c:pt idx="56">
                  <c:v>37</c:v>
                </c:pt>
                <c:pt idx="57">
                  <c:v>37.25</c:v>
                </c:pt>
                <c:pt idx="58">
                  <c:v>37.5</c:v>
                </c:pt>
                <c:pt idx="59">
                  <c:v>37.75</c:v>
                </c:pt>
                <c:pt idx="60">
                  <c:v>38</c:v>
                </c:pt>
                <c:pt idx="61">
                  <c:v>38.25</c:v>
                </c:pt>
                <c:pt idx="62">
                  <c:v>38.5</c:v>
                </c:pt>
                <c:pt idx="63">
                  <c:v>38.75</c:v>
                </c:pt>
                <c:pt idx="64">
                  <c:v>39</c:v>
                </c:pt>
                <c:pt idx="65">
                  <c:v>39.25</c:v>
                </c:pt>
                <c:pt idx="66">
                  <c:v>39.5</c:v>
                </c:pt>
                <c:pt idx="67">
                  <c:v>39.75</c:v>
                </c:pt>
                <c:pt idx="68">
                  <c:v>40</c:v>
                </c:pt>
                <c:pt idx="69">
                  <c:v>40.25</c:v>
                </c:pt>
                <c:pt idx="70">
                  <c:v>40.5</c:v>
                </c:pt>
                <c:pt idx="71">
                  <c:v>40.75</c:v>
                </c:pt>
                <c:pt idx="72">
                  <c:v>41</c:v>
                </c:pt>
                <c:pt idx="73">
                  <c:v>41.25</c:v>
                </c:pt>
                <c:pt idx="74">
                  <c:v>41.5</c:v>
                </c:pt>
                <c:pt idx="75">
                  <c:v>41.75</c:v>
                </c:pt>
                <c:pt idx="76">
                  <c:v>42</c:v>
                </c:pt>
                <c:pt idx="77">
                  <c:v>42.25</c:v>
                </c:pt>
                <c:pt idx="78">
                  <c:v>42.5</c:v>
                </c:pt>
                <c:pt idx="79">
                  <c:v>42.75</c:v>
                </c:pt>
                <c:pt idx="80">
                  <c:v>43</c:v>
                </c:pt>
                <c:pt idx="81">
                  <c:v>43.25</c:v>
                </c:pt>
                <c:pt idx="82">
                  <c:v>43.5</c:v>
                </c:pt>
                <c:pt idx="83">
                  <c:v>43.75</c:v>
                </c:pt>
                <c:pt idx="84">
                  <c:v>44</c:v>
                </c:pt>
                <c:pt idx="85">
                  <c:v>44.25</c:v>
                </c:pt>
                <c:pt idx="86">
                  <c:v>44.5</c:v>
                </c:pt>
                <c:pt idx="87">
                  <c:v>44.75</c:v>
                </c:pt>
                <c:pt idx="88">
                  <c:v>45</c:v>
                </c:pt>
                <c:pt idx="89">
                  <c:v>45.25</c:v>
                </c:pt>
                <c:pt idx="90">
                  <c:v>45.5</c:v>
                </c:pt>
                <c:pt idx="91">
                  <c:v>45.75</c:v>
                </c:pt>
                <c:pt idx="92">
                  <c:v>46</c:v>
                </c:pt>
                <c:pt idx="93">
                  <c:v>46.25</c:v>
                </c:pt>
                <c:pt idx="94">
                  <c:v>46.5</c:v>
                </c:pt>
                <c:pt idx="95">
                  <c:v>46.75</c:v>
                </c:pt>
                <c:pt idx="96">
                  <c:v>47</c:v>
                </c:pt>
                <c:pt idx="97">
                  <c:v>47.25</c:v>
                </c:pt>
                <c:pt idx="98">
                  <c:v>47.5</c:v>
                </c:pt>
                <c:pt idx="99">
                  <c:v>47.75</c:v>
                </c:pt>
                <c:pt idx="100">
                  <c:v>48</c:v>
                </c:pt>
                <c:pt idx="101">
                  <c:v>48.25</c:v>
                </c:pt>
                <c:pt idx="102">
                  <c:v>48.5</c:v>
                </c:pt>
                <c:pt idx="103">
                  <c:v>48.75</c:v>
                </c:pt>
                <c:pt idx="104">
                  <c:v>49</c:v>
                </c:pt>
                <c:pt idx="105">
                  <c:v>49.25</c:v>
                </c:pt>
                <c:pt idx="106">
                  <c:v>49.5</c:v>
                </c:pt>
                <c:pt idx="107">
                  <c:v>49.75</c:v>
                </c:pt>
                <c:pt idx="108">
                  <c:v>50</c:v>
                </c:pt>
              </c:numCache>
            </c:numRef>
          </c:cat>
          <c:val>
            <c:numRef>
              <c:f>'Online Annex Figure 1.2.3 A'!$D$3:$D$111</c:f>
              <c:numCache>
                <c:formatCode>General</c:formatCode>
                <c:ptCount val="109"/>
                <c:pt idx="0">
                  <c:v>0</c:v>
                </c:pt>
                <c:pt idx="1">
                  <c:v>0.17442774386391413</c:v>
                </c:pt>
                <c:pt idx="2">
                  <c:v>0.15022044702650561</c:v>
                </c:pt>
                <c:pt idx="3">
                  <c:v>0.14072991381632871</c:v>
                </c:pt>
                <c:pt idx="4">
                  <c:v>0.12349882440101378</c:v>
                </c:pt>
                <c:pt idx="5">
                  <c:v>9.8140869413465559E-2</c:v>
                </c:pt>
                <c:pt idx="6">
                  <c:v>6.5181913285172755E-2</c:v>
                </c:pt>
                <c:pt idx="7">
                  <c:v>2.5170493059567534E-2</c:v>
                </c:pt>
                <c:pt idx="8">
                  <c:v>-2.1359516461583183E-2</c:v>
                </c:pt>
                <c:pt idx="9">
                  <c:v>-7.3890814861821141E-2</c:v>
                </c:pt>
                <c:pt idx="10">
                  <c:v>-0.13192305602700571</c:v>
                </c:pt>
                <c:pt idx="11">
                  <c:v>-0.1949731196977833</c:v>
                </c:pt>
                <c:pt idx="12">
                  <c:v>-0.26257534307447816</c:v>
                </c:pt>
                <c:pt idx="13">
                  <c:v>-0.33428171979508203</c:v>
                </c:pt>
                <c:pt idx="14">
                  <c:v>-0.40966206465040678</c:v>
                </c:pt>
                <c:pt idx="15">
                  <c:v>-0.48830413402629613</c:v>
                </c:pt>
                <c:pt idx="16">
                  <c:v>-0.56981368132908994</c:v>
                </c:pt>
                <c:pt idx="17">
                  <c:v>-0.65381441230691895</c:v>
                </c:pt>
                <c:pt idx="18">
                  <c:v>-0.73994778590644739</c:v>
                </c:pt>
                <c:pt idx="19">
                  <c:v>-0.8278725821398103</c:v>
                </c:pt>
                <c:pt idx="20">
                  <c:v>-0.91726413679793506</c:v>
                </c:pt>
                <c:pt idx="21">
                  <c:v>-1.0078131599159601</c:v>
                </c:pt>
                <c:pt idx="22">
                  <c:v>-1.0992242482220638</c:v>
                </c:pt>
                <c:pt idx="23">
                  <c:v>-1.1912150490510642</c:v>
                </c:pt>
                <c:pt idx="24">
                  <c:v>-1.2835201272500818</c:v>
                </c:pt>
                <c:pt idx="25">
                  <c:v>-1.3759141276701303</c:v>
                </c:pt>
                <c:pt idx="26">
                  <c:v>-1.4683035849139214</c:v>
                </c:pt>
                <c:pt idx="27">
                  <c:v>-1.5610493902380229</c:v>
                </c:pt>
                <c:pt idx="28">
                  <c:v>-1.6560437526746075</c:v>
                </c:pt>
                <c:pt idx="29">
                  <c:v>-1.7505583274941339</c:v>
                </c:pt>
                <c:pt idx="30">
                  <c:v>-1.8438301904250443</c:v>
                </c:pt>
                <c:pt idx="31">
                  <c:v>-1.9345242541663143</c:v>
                </c:pt>
                <c:pt idx="32">
                  <c:v>-2.0224822639512752</c:v>
                </c:pt>
                <c:pt idx="33">
                  <c:v>-2.1076955796094143</c:v>
                </c:pt>
                <c:pt idx="34">
                  <c:v>-2.1902219541013679</c:v>
                </c:pt>
                <c:pt idx="35">
                  <c:v>-2.270116431890612</c:v>
                </c:pt>
                <c:pt idx="36">
                  <c:v>-2.3474295932344402</c:v>
                </c:pt>
                <c:pt idx="37">
                  <c:v>-2.4222079757933557</c:v>
                </c:pt>
                <c:pt idx="38">
                  <c:v>-2.4944945161590182</c:v>
                </c:pt>
                <c:pt idx="39">
                  <c:v>-2.5643289464565733</c:v>
                </c:pt>
                <c:pt idx="40">
                  <c:v>-2.6317481492379891</c:v>
                </c:pt>
                <c:pt idx="41">
                  <c:v>-2.6967864753781878</c:v>
                </c:pt>
                <c:pt idx="42">
                  <c:v>-2.7594760291158815</c:v>
                </c:pt>
                <c:pt idx="43">
                  <c:v>-2.8198469238580159</c:v>
                </c:pt>
                <c:pt idx="44">
                  <c:v>-2.8779275119036996</c:v>
                </c:pt>
                <c:pt idx="45">
                  <c:v>-2.9337445908656168</c:v>
                </c:pt>
                <c:pt idx="46">
                  <c:v>-2.9873235892327044</c:v>
                </c:pt>
                <c:pt idx="47">
                  <c:v>-3.0386887332298995</c:v>
                </c:pt>
                <c:pt idx="48">
                  <c:v>-3.0878631968899395</c:v>
                </c:pt>
                <c:pt idx="49">
                  <c:v>-3.1348692370293252</c:v>
                </c:pt>
                <c:pt idx="50">
                  <c:v>-3.1797283146381083</c:v>
                </c:pt>
                <c:pt idx="51">
                  <c:v>-3.2224612040269163</c:v>
                </c:pt>
                <c:pt idx="52">
                  <c:v>-3.2630880909298998</c:v>
                </c:pt>
                <c:pt idx="53">
                  <c:v>-3.3016286606324163</c:v>
                </c:pt>
                <c:pt idx="54">
                  <c:v>-3.3381021770864994</c:v>
                </c:pt>
                <c:pt idx="55">
                  <c:v>-3.3725275538705191</c:v>
                </c:pt>
                <c:pt idx="56">
                  <c:v>-3.4049234177658372</c:v>
                </c:pt>
                <c:pt idx="57">
                  <c:v>-3.4353081656451678</c:v>
                </c:pt>
                <c:pt idx="58">
                  <c:v>-3.4637000152965669</c:v>
                </c:pt>
                <c:pt idx="59">
                  <c:v>-3.4901170507484212</c:v>
                </c:pt>
                <c:pt idx="60">
                  <c:v>-3.514577262601426</c:v>
                </c:pt>
                <c:pt idx="61">
                  <c:v>-3.5370985838337319</c:v>
                </c:pt>
                <c:pt idx="62">
                  <c:v>-3.5576989214914265</c:v>
                </c:pt>
                <c:pt idx="63">
                  <c:v>-3.5763961846478232</c:v>
                </c:pt>
                <c:pt idx="64">
                  <c:v>-3.5932083089755826</c:v>
                </c:pt>
                <c:pt idx="65">
                  <c:v>-3.6081532782457293</c:v>
                </c:pt>
                <c:pt idx="66">
                  <c:v>-3.621249143044114</c:v>
                </c:pt>
                <c:pt idx="67">
                  <c:v>-3.632514036966227</c:v>
                </c:pt>
                <c:pt idx="68">
                  <c:v>-3.6419661905342959</c:v>
                </c:pt>
                <c:pt idx="69">
                  <c:v>-3.649623943060365</c:v>
                </c:pt>
                <c:pt idx="70">
                  <c:v>-3.6555057526606696</c:v>
                </c:pt>
                <c:pt idx="71">
                  <c:v>-3.6596302046127516</c:v>
                </c:pt>
                <c:pt idx="72">
                  <c:v>-3.6620160182347918</c:v>
                </c:pt>
                <c:pt idx="73">
                  <c:v>-3.6626820524515944</c:v>
                </c:pt>
                <c:pt idx="74">
                  <c:v>-3.6616473102042857</c:v>
                </c:pt>
                <c:pt idx="75">
                  <c:v>-3.6589309418519012</c:v>
                </c:pt>
                <c:pt idx="76">
                  <c:v>-3.6545522477023251</c:v>
                </c:pt>
                <c:pt idx="77">
                  <c:v>-3.6485306798069264</c:v>
                </c:pt>
                <c:pt idx="78">
                  <c:v>-3.6408858431461919</c:v>
                </c:pt>
                <c:pt idx="79">
                  <c:v>-3.6316374963292217</c:v>
                </c:pt>
                <c:pt idx="80">
                  <c:v>-3.6208055519269857</c:v>
                </c:pt>
                <c:pt idx="81">
                  <c:v>-3.6084100765545912</c:v>
                </c:pt>
                <c:pt idx="82">
                  <c:v>-3.5944712908212662</c:v>
                </c:pt>
                <c:pt idx="83">
                  <c:v>-3.5790095692585178</c:v>
                </c:pt>
                <c:pt idx="84">
                  <c:v>-3.5620454403444857</c:v>
                </c:pt>
                <c:pt idx="85">
                  <c:v>-3.5435995867376446</c:v>
                </c:pt>
                <c:pt idx="86">
                  <c:v>-3.5236928458386885</c:v>
                </c:pt>
                <c:pt idx="87">
                  <c:v>-3.5023462108000345</c:v>
                </c:pt>
                <c:pt idx="88">
                  <c:v>-3.4795808321061106</c:v>
                </c:pt>
                <c:pt idx="89">
                  <c:v>-3.4554180198522744</c:v>
                </c:pt>
                <c:pt idx="90">
                  <c:v>-3.4298792468561814</c:v>
                </c:pt>
                <c:pt idx="91">
                  <c:v>-3.4029861527383289</c:v>
                </c:pt>
                <c:pt idx="92">
                  <c:v>-3.3747605491166297</c:v>
                </c:pt>
                <c:pt idx="93">
                  <c:v>-3.3452244260681052</c:v>
                </c:pt>
                <c:pt idx="94">
                  <c:v>-3.3143999600110172</c:v>
                </c:pt>
                <c:pt idx="95">
                  <c:v>-3.2823095231743435</c:v>
                </c:pt>
                <c:pt idx="96">
                  <c:v>-3.2489756948141935</c:v>
                </c:pt>
                <c:pt idx="97">
                  <c:v>-3.214421274345348</c:v>
                </c:pt>
                <c:pt idx="98">
                  <c:v>-3.1786692965364729</c:v>
                </c:pt>
                <c:pt idx="99">
                  <c:v>-3.1417430489007145</c:v>
                </c:pt>
                <c:pt idx="100">
                  <c:v>-3.1036660913589929</c:v>
                </c:pt>
                <c:pt idx="101">
                  <c:v>-3.06446227816497</c:v>
                </c:pt>
                <c:pt idx="102">
                  <c:v>-3.0241557819205909</c:v>
                </c:pt>
                <c:pt idx="103">
                  <c:v>-2.9827711192327291</c:v>
                </c:pt>
                <c:pt idx="104">
                  <c:v>-2.9403331770910377</c:v>
                </c:pt>
                <c:pt idx="105">
                  <c:v>-2.8968672382493343</c:v>
                </c:pt>
                <c:pt idx="106">
                  <c:v>-2.852399002565976</c:v>
                </c:pt>
                <c:pt idx="107">
                  <c:v>-2.8069545990575318</c:v>
                </c:pt>
                <c:pt idx="108">
                  <c:v>-2.7605605798314503</c:v>
                </c:pt>
              </c:numCache>
            </c:numRef>
          </c:val>
          <c:smooth val="0"/>
          <c:extLst>
            <c:ext xmlns:c16="http://schemas.microsoft.com/office/drawing/2014/chart" uri="{C3380CC4-5D6E-409C-BE32-E72D297353CC}">
              <c16:uniqueId val="{00000000-5F86-425C-8433-FA7F1A290748}"/>
            </c:ext>
          </c:extLst>
        </c:ser>
        <c:ser>
          <c:idx val="1"/>
          <c:order val="1"/>
          <c:tx>
            <c:strRef>
              <c:f>'Online Annex Figure 1.2.3 A'!$E$2</c:f>
              <c:strCache>
                <c:ptCount val="1"/>
                <c:pt idx="0">
                  <c:v>Public Debt (cumulative deviation from BaU; Percent of GDP)</c:v>
                </c:pt>
              </c:strCache>
            </c:strRef>
          </c:tx>
          <c:spPr>
            <a:ln w="28575" cap="rnd">
              <a:solidFill>
                <a:schemeClr val="accent1"/>
              </a:solidFill>
              <a:prstDash val="dash"/>
              <a:round/>
            </a:ln>
            <a:effectLst/>
          </c:spPr>
          <c:marker>
            <c:symbol val="none"/>
          </c:marker>
          <c:cat>
            <c:numRef>
              <c:f>'Online Annex Figure 1.2.3 A'!$A$3:$A$111</c:f>
              <c:numCache>
                <c:formatCode>General</c:formatCode>
                <c:ptCount val="109"/>
                <c:pt idx="0">
                  <c:v>2023</c:v>
                </c:pt>
                <c:pt idx="1">
                  <c:v>2023.25</c:v>
                </c:pt>
                <c:pt idx="2">
                  <c:v>2023.5</c:v>
                </c:pt>
                <c:pt idx="3">
                  <c:v>2023.75</c:v>
                </c:pt>
                <c:pt idx="4">
                  <c:v>24</c:v>
                </c:pt>
                <c:pt idx="5">
                  <c:v>24.25</c:v>
                </c:pt>
                <c:pt idx="6">
                  <c:v>24.5</c:v>
                </c:pt>
                <c:pt idx="7">
                  <c:v>24.75</c:v>
                </c:pt>
                <c:pt idx="8">
                  <c:v>25</c:v>
                </c:pt>
                <c:pt idx="9">
                  <c:v>25.25</c:v>
                </c:pt>
                <c:pt idx="10">
                  <c:v>25.5</c:v>
                </c:pt>
                <c:pt idx="11">
                  <c:v>25.75</c:v>
                </c:pt>
                <c:pt idx="12">
                  <c:v>26</c:v>
                </c:pt>
                <c:pt idx="13">
                  <c:v>26.25</c:v>
                </c:pt>
                <c:pt idx="14">
                  <c:v>26.5</c:v>
                </c:pt>
                <c:pt idx="15">
                  <c:v>26.75</c:v>
                </c:pt>
                <c:pt idx="16">
                  <c:v>27</c:v>
                </c:pt>
                <c:pt idx="17">
                  <c:v>27.25</c:v>
                </c:pt>
                <c:pt idx="18">
                  <c:v>27.5</c:v>
                </c:pt>
                <c:pt idx="19">
                  <c:v>27.75</c:v>
                </c:pt>
                <c:pt idx="20">
                  <c:v>28</c:v>
                </c:pt>
                <c:pt idx="21">
                  <c:v>28.25</c:v>
                </c:pt>
                <c:pt idx="22">
                  <c:v>28.5</c:v>
                </c:pt>
                <c:pt idx="23">
                  <c:v>28.75</c:v>
                </c:pt>
                <c:pt idx="24">
                  <c:v>29</c:v>
                </c:pt>
                <c:pt idx="25">
                  <c:v>29.25</c:v>
                </c:pt>
                <c:pt idx="26">
                  <c:v>29.5</c:v>
                </c:pt>
                <c:pt idx="27">
                  <c:v>29.75</c:v>
                </c:pt>
                <c:pt idx="28">
                  <c:v>30</c:v>
                </c:pt>
                <c:pt idx="29">
                  <c:v>30.25</c:v>
                </c:pt>
                <c:pt idx="30">
                  <c:v>30.5</c:v>
                </c:pt>
                <c:pt idx="31">
                  <c:v>30.75</c:v>
                </c:pt>
                <c:pt idx="32">
                  <c:v>31</c:v>
                </c:pt>
                <c:pt idx="33">
                  <c:v>31.25</c:v>
                </c:pt>
                <c:pt idx="34">
                  <c:v>31.5</c:v>
                </c:pt>
                <c:pt idx="35">
                  <c:v>31.75</c:v>
                </c:pt>
                <c:pt idx="36">
                  <c:v>32</c:v>
                </c:pt>
                <c:pt idx="37">
                  <c:v>32.25</c:v>
                </c:pt>
                <c:pt idx="38">
                  <c:v>32.5</c:v>
                </c:pt>
                <c:pt idx="39">
                  <c:v>32.75</c:v>
                </c:pt>
                <c:pt idx="40">
                  <c:v>33</c:v>
                </c:pt>
                <c:pt idx="41">
                  <c:v>33.25</c:v>
                </c:pt>
                <c:pt idx="42">
                  <c:v>33.5</c:v>
                </c:pt>
                <c:pt idx="43">
                  <c:v>33.75</c:v>
                </c:pt>
                <c:pt idx="44">
                  <c:v>34</c:v>
                </c:pt>
                <c:pt idx="45">
                  <c:v>34.25</c:v>
                </c:pt>
                <c:pt idx="46">
                  <c:v>34.5</c:v>
                </c:pt>
                <c:pt idx="47">
                  <c:v>34.75</c:v>
                </c:pt>
                <c:pt idx="48">
                  <c:v>35</c:v>
                </c:pt>
                <c:pt idx="49">
                  <c:v>35.25</c:v>
                </c:pt>
                <c:pt idx="50">
                  <c:v>35.5</c:v>
                </c:pt>
                <c:pt idx="51">
                  <c:v>35.75</c:v>
                </c:pt>
                <c:pt idx="52">
                  <c:v>36</c:v>
                </c:pt>
                <c:pt idx="53">
                  <c:v>36.25</c:v>
                </c:pt>
                <c:pt idx="54">
                  <c:v>36.5</c:v>
                </c:pt>
                <c:pt idx="55">
                  <c:v>36.75</c:v>
                </c:pt>
                <c:pt idx="56">
                  <c:v>37</c:v>
                </c:pt>
                <c:pt idx="57">
                  <c:v>37.25</c:v>
                </c:pt>
                <c:pt idx="58">
                  <c:v>37.5</c:v>
                </c:pt>
                <c:pt idx="59">
                  <c:v>37.75</c:v>
                </c:pt>
                <c:pt idx="60">
                  <c:v>38</c:v>
                </c:pt>
                <c:pt idx="61">
                  <c:v>38.25</c:v>
                </c:pt>
                <c:pt idx="62">
                  <c:v>38.5</c:v>
                </c:pt>
                <c:pt idx="63">
                  <c:v>38.75</c:v>
                </c:pt>
                <c:pt idx="64">
                  <c:v>39</c:v>
                </c:pt>
                <c:pt idx="65">
                  <c:v>39.25</c:v>
                </c:pt>
                <c:pt idx="66">
                  <c:v>39.5</c:v>
                </c:pt>
                <c:pt idx="67">
                  <c:v>39.75</c:v>
                </c:pt>
                <c:pt idx="68">
                  <c:v>40</c:v>
                </c:pt>
                <c:pt idx="69">
                  <c:v>40.25</c:v>
                </c:pt>
                <c:pt idx="70">
                  <c:v>40.5</c:v>
                </c:pt>
                <c:pt idx="71">
                  <c:v>40.75</c:v>
                </c:pt>
                <c:pt idx="72">
                  <c:v>41</c:v>
                </c:pt>
                <c:pt idx="73">
                  <c:v>41.25</c:v>
                </c:pt>
                <c:pt idx="74">
                  <c:v>41.5</c:v>
                </c:pt>
                <c:pt idx="75">
                  <c:v>41.75</c:v>
                </c:pt>
                <c:pt idx="76">
                  <c:v>42</c:v>
                </c:pt>
                <c:pt idx="77">
                  <c:v>42.25</c:v>
                </c:pt>
                <c:pt idx="78">
                  <c:v>42.5</c:v>
                </c:pt>
                <c:pt idx="79">
                  <c:v>42.75</c:v>
                </c:pt>
                <c:pt idx="80">
                  <c:v>43</c:v>
                </c:pt>
                <c:pt idx="81">
                  <c:v>43.25</c:v>
                </c:pt>
                <c:pt idx="82">
                  <c:v>43.5</c:v>
                </c:pt>
                <c:pt idx="83">
                  <c:v>43.75</c:v>
                </c:pt>
                <c:pt idx="84">
                  <c:v>44</c:v>
                </c:pt>
                <c:pt idx="85">
                  <c:v>44.25</c:v>
                </c:pt>
                <c:pt idx="86">
                  <c:v>44.5</c:v>
                </c:pt>
                <c:pt idx="87">
                  <c:v>44.75</c:v>
                </c:pt>
                <c:pt idx="88">
                  <c:v>45</c:v>
                </c:pt>
                <c:pt idx="89">
                  <c:v>45.25</c:v>
                </c:pt>
                <c:pt idx="90">
                  <c:v>45.5</c:v>
                </c:pt>
                <c:pt idx="91">
                  <c:v>45.75</c:v>
                </c:pt>
                <c:pt idx="92">
                  <c:v>46</c:v>
                </c:pt>
                <c:pt idx="93">
                  <c:v>46.25</c:v>
                </c:pt>
                <c:pt idx="94">
                  <c:v>46.5</c:v>
                </c:pt>
                <c:pt idx="95">
                  <c:v>46.75</c:v>
                </c:pt>
                <c:pt idx="96">
                  <c:v>47</c:v>
                </c:pt>
                <c:pt idx="97">
                  <c:v>47.25</c:v>
                </c:pt>
                <c:pt idx="98">
                  <c:v>47.5</c:v>
                </c:pt>
                <c:pt idx="99">
                  <c:v>47.75</c:v>
                </c:pt>
                <c:pt idx="100">
                  <c:v>48</c:v>
                </c:pt>
                <c:pt idx="101">
                  <c:v>48.25</c:v>
                </c:pt>
                <c:pt idx="102">
                  <c:v>48.5</c:v>
                </c:pt>
                <c:pt idx="103">
                  <c:v>48.75</c:v>
                </c:pt>
                <c:pt idx="104">
                  <c:v>49</c:v>
                </c:pt>
                <c:pt idx="105">
                  <c:v>49.25</c:v>
                </c:pt>
                <c:pt idx="106">
                  <c:v>49.5</c:v>
                </c:pt>
                <c:pt idx="107">
                  <c:v>49.75</c:v>
                </c:pt>
                <c:pt idx="108">
                  <c:v>50</c:v>
                </c:pt>
              </c:numCache>
            </c:numRef>
          </c:cat>
          <c:val>
            <c:numRef>
              <c:f>'Online Annex Figure 1.2.3 A'!$E$3:$E$111</c:f>
              <c:numCache>
                <c:formatCode>General</c:formatCode>
                <c:ptCount val="109"/>
                <c:pt idx="0">
                  <c:v>0</c:v>
                </c:pt>
                <c:pt idx="1">
                  <c:v>9.1336742418146599E-2</c:v>
                </c:pt>
                <c:pt idx="2">
                  <c:v>0.23989353892259757</c:v>
                </c:pt>
                <c:pt idx="3">
                  <c:v>0.39790459620654417</c:v>
                </c:pt>
                <c:pt idx="4">
                  <c:v>0.5505637076372194</c:v>
                </c:pt>
                <c:pt idx="5">
                  <c:v>0.69761782782438164</c:v>
                </c:pt>
                <c:pt idx="6">
                  <c:v>0.83941389403736633</c:v>
                </c:pt>
                <c:pt idx="7">
                  <c:v>0.97631193189005039</c:v>
                </c:pt>
                <c:pt idx="8">
                  <c:v>1.1086605802151261</c:v>
                </c:pt>
                <c:pt idx="9">
                  <c:v>1.2367962577321201</c:v>
                </c:pt>
                <c:pt idx="10">
                  <c:v>1.3610432518354809</c:v>
                </c:pt>
                <c:pt idx="11">
                  <c:v>1.4817138010474462</c:v>
                </c:pt>
                <c:pt idx="12">
                  <c:v>1.5991081574026733</c:v>
                </c:pt>
                <c:pt idx="13">
                  <c:v>1.7135146439925419</c:v>
                </c:pt>
                <c:pt idx="14">
                  <c:v>1.8252097205034401</c:v>
                </c:pt>
                <c:pt idx="15">
                  <c:v>1.934458070248346</c:v>
                </c:pt>
                <c:pt idx="16">
                  <c:v>2.0415127267540356</c:v>
                </c:pt>
                <c:pt idx="17">
                  <c:v>2.1466152665276406</c:v>
                </c:pt>
                <c:pt idx="18">
                  <c:v>2.249996107650154</c:v>
                </c:pt>
                <c:pt idx="19">
                  <c:v>2.3518749710689679</c:v>
                </c:pt>
                <c:pt idx="20">
                  <c:v>2.4524615774759839</c:v>
                </c:pt>
                <c:pt idx="21">
                  <c:v>2.5519566411840833</c:v>
                </c:pt>
                <c:pt idx="22">
                  <c:v>2.6505530821995249</c:v>
                </c:pt>
                <c:pt idx="23">
                  <c:v>2.7484367501922069</c:v>
                </c:pt>
                <c:pt idx="24">
                  <c:v>2.84578361790917</c:v>
                </c:pt>
                <c:pt idx="25">
                  <c:v>2.94274227368998</c:v>
                </c:pt>
                <c:pt idx="26">
                  <c:v>3.039363113055038</c:v>
                </c:pt>
                <c:pt idx="27">
                  <c:v>3.1353444560872967</c:v>
                </c:pt>
                <c:pt idx="28">
                  <c:v>3.2291650535956951</c:v>
                </c:pt>
                <c:pt idx="29">
                  <c:v>3.3229360823454845</c:v>
                </c:pt>
                <c:pt idx="30">
                  <c:v>3.4173143479224741</c:v>
                </c:pt>
                <c:pt idx="31">
                  <c:v>3.5132892573044083</c:v>
                </c:pt>
                <c:pt idx="32">
                  <c:v>3.6106296505854063</c:v>
                </c:pt>
                <c:pt idx="33">
                  <c:v>3.7090574485076688</c:v>
                </c:pt>
                <c:pt idx="34">
                  <c:v>3.8085504766982146</c:v>
                </c:pt>
                <c:pt idx="35">
                  <c:v>3.9090540080288116</c:v>
                </c:pt>
                <c:pt idx="36">
                  <c:v>4.0105171188347111</c:v>
                </c:pt>
                <c:pt idx="37">
                  <c:v>4.1128935095067201</c:v>
                </c:pt>
                <c:pt idx="38">
                  <c:v>4.2161410571257321</c:v>
                </c:pt>
                <c:pt idx="39">
                  <c:v>4.3202213718792191</c:v>
                </c:pt>
                <c:pt idx="40">
                  <c:v>4.4250993987835727</c:v>
                </c:pt>
                <c:pt idx="41">
                  <c:v>4.530743061233399</c:v>
                </c:pt>
                <c:pt idx="42">
                  <c:v>4.637122941832561</c:v>
                </c:pt>
                <c:pt idx="43">
                  <c:v>4.7442119964371985</c:v>
                </c:pt>
                <c:pt idx="44">
                  <c:v>4.8519852978160527</c:v>
                </c:pt>
                <c:pt idx="45">
                  <c:v>4.9604198057367155</c:v>
                </c:pt>
                <c:pt idx="46">
                  <c:v>5.0694941606504553</c:v>
                </c:pt>
                <c:pt idx="47">
                  <c:v>5.1791884984674583</c:v>
                </c:pt>
                <c:pt idx="48">
                  <c:v>5.2894842841844083</c:v>
                </c:pt>
                <c:pt idx="49">
                  <c:v>5.4003641623861629</c:v>
                </c:pt>
                <c:pt idx="50">
                  <c:v>5.5118118228516977</c:v>
                </c:pt>
                <c:pt idx="51">
                  <c:v>5.6238118796923411</c:v>
                </c:pt>
                <c:pt idx="52">
                  <c:v>5.7363497626224271</c:v>
                </c:pt>
                <c:pt idx="53">
                  <c:v>5.8494116191148748</c:v>
                </c:pt>
                <c:pt idx="54">
                  <c:v>5.9629842263265296</c:v>
                </c:pt>
                <c:pt idx="55">
                  <c:v>6.0770549118028594</c:v>
                </c:pt>
                <c:pt idx="56">
                  <c:v>6.1916114820751211</c:v>
                </c:pt>
                <c:pt idx="57">
                  <c:v>6.3066421583567225</c:v>
                </c:pt>
                <c:pt idx="58">
                  <c:v>6.4221355186332874</c:v>
                </c:pt>
                <c:pt idx="59">
                  <c:v>6.5380804455106727</c:v>
                </c:pt>
                <c:pt idx="60">
                  <c:v>6.6544660792557497</c:v>
                </c:pt>
                <c:pt idx="61">
                  <c:v>6.7712817755182897</c:v>
                </c:pt>
                <c:pt idx="62">
                  <c:v>6.888517067279885</c:v>
                </c:pt>
                <c:pt idx="63">
                  <c:v>7.0061616306165355</c:v>
                </c:pt>
                <c:pt idx="64">
                  <c:v>7.1242052539048011</c:v>
                </c:pt>
                <c:pt idx="65">
                  <c:v>7.2426378101404065</c:v>
                </c:pt>
                <c:pt idx="66">
                  <c:v>7.3614492320601475</c:v>
                </c:pt>
                <c:pt idx="67">
                  <c:v>7.4806294898023928</c:v>
                </c:pt>
                <c:pt idx="68">
                  <c:v>7.6001685708487763</c:v>
                </c:pt>
                <c:pt idx="69">
                  <c:v>7.7200564620250933</c:v>
                </c:pt>
                <c:pt idx="70">
                  <c:v>7.8402831333526777</c:v>
                </c:pt>
                <c:pt idx="71">
                  <c:v>7.9608385235603976</c:v>
                </c:pt>
                <c:pt idx="72">
                  <c:v>8.0817125270810557</c:v>
                </c:pt>
                <c:pt idx="73">
                  <c:v>8.2028949823717419</c:v>
                </c:pt>
                <c:pt idx="74">
                  <c:v>8.3243756614073128</c:v>
                </c:pt>
                <c:pt idx="75">
                  <c:v>8.4461442602054699</c:v>
                </c:pt>
                <c:pt idx="76">
                  <c:v>8.5681903902542498</c:v>
                </c:pt>
                <c:pt idx="77">
                  <c:v>8.6905035707150127</c:v>
                </c:pt>
                <c:pt idx="78">
                  <c:v>8.8130732212840179</c:v>
                </c:pt>
                <c:pt idx="79">
                  <c:v>8.9358886555992676</c:v>
                </c:pt>
                <c:pt idx="80">
                  <c:v>9.0589390750837069</c:v>
                </c:pt>
                <c:pt idx="81">
                  <c:v>9.1822135631186796</c:v>
                </c:pt>
                <c:pt idx="82">
                  <c:v>9.305701079444038</c:v>
                </c:pt>
                <c:pt idx="83">
                  <c:v>9.4293904546831158</c:v>
                </c:pt>
                <c:pt idx="84">
                  <c:v>9.5532703848904212</c:v>
                </c:pt>
                <c:pt idx="85">
                  <c:v>9.6773294260208651</c:v>
                </c:pt>
                <c:pt idx="86">
                  <c:v>9.8015559882161494</c:v>
                </c:pt>
                <c:pt idx="87">
                  <c:v>9.9259383298058594</c:v>
                </c:pt>
                <c:pt idx="88">
                  <c:v>10.050464550914249</c:v>
                </c:pt>
                <c:pt idx="89">
                  <c:v>10.175122586563633</c:v>
                </c:pt>
                <c:pt idx="90">
                  <c:v>10.299900199159762</c:v>
                </c:pt>
                <c:pt idx="91">
                  <c:v>10.424784970240797</c:v>
                </c:pt>
                <c:pt idx="92">
                  <c:v>10.549764291368355</c:v>
                </c:pt>
                <c:pt idx="93">
                  <c:v>10.67482535403088</c:v>
                </c:pt>
                <c:pt idx="94">
                  <c:v>10.799955138429837</c:v>
                </c:pt>
                <c:pt idx="95">
                  <c:v>10.925140401012602</c:v>
                </c:pt>
                <c:pt idx="96">
                  <c:v>11.050367660618354</c:v>
                </c:pt>
                <c:pt idx="97">
                  <c:v>11.175623183106051</c:v>
                </c:pt>
                <c:pt idx="98">
                  <c:v>11.300892964346289</c:v>
                </c:pt>
                <c:pt idx="99">
                  <c:v>11.426162711487795</c:v>
                </c:pt>
                <c:pt idx="100">
                  <c:v>11.551417822455811</c:v>
                </c:pt>
                <c:pt idx="101">
                  <c:v>11.676643363734394</c:v>
                </c:pt>
                <c:pt idx="102">
                  <c:v>11.801824046632834</c:v>
                </c:pt>
                <c:pt idx="103">
                  <c:v>11.926944202502533</c:v>
                </c:pt>
                <c:pt idx="104">
                  <c:v>12.051987757797455</c:v>
                </c:pt>
                <c:pt idx="105">
                  <c:v>12.176938210595422</c:v>
                </c:pt>
                <c:pt idx="106">
                  <c:v>12.301778611370118</c:v>
                </c:pt>
                <c:pt idx="107">
                  <c:v>12.426491552726949</c:v>
                </c:pt>
                <c:pt idx="108">
                  <c:v>12.551059175911728</c:v>
                </c:pt>
              </c:numCache>
            </c:numRef>
          </c:val>
          <c:smooth val="0"/>
          <c:extLst>
            <c:ext xmlns:c16="http://schemas.microsoft.com/office/drawing/2014/chart" uri="{C3380CC4-5D6E-409C-BE32-E72D297353CC}">
              <c16:uniqueId val="{00000001-5F86-425C-8433-FA7F1A290748}"/>
            </c:ext>
          </c:extLst>
        </c:ser>
        <c:dLbls>
          <c:showLegendKey val="0"/>
          <c:showVal val="0"/>
          <c:showCatName val="0"/>
          <c:showSerName val="0"/>
          <c:showPercent val="0"/>
          <c:showBubbleSize val="0"/>
        </c:dLbls>
        <c:smooth val="0"/>
        <c:axId val="1503137136"/>
        <c:axId val="1503133808"/>
      </c:lineChart>
      <c:catAx>
        <c:axId val="1503137136"/>
        <c:scaling>
          <c:orientation val="minMax"/>
        </c:scaling>
        <c:delete val="0"/>
        <c:axPos val="b"/>
        <c:numFmt formatCode="General" sourceLinked="1"/>
        <c:majorTickMark val="in"/>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HelveticaNeueLT Std" panose="020B0604020202020204"/>
                <a:ea typeface="+mn-ea"/>
                <a:cs typeface="+mn-cs"/>
              </a:defRPr>
            </a:pPr>
            <a:endParaRPr lang="en-US"/>
          </a:p>
        </c:txPr>
        <c:crossAx val="1503133808"/>
        <c:crosses val="autoZero"/>
        <c:auto val="1"/>
        <c:lblAlgn val="ctr"/>
        <c:lblOffset val="100"/>
        <c:tickLblSkip val="20"/>
        <c:tickMarkSkip val="12"/>
        <c:noMultiLvlLbl val="0"/>
      </c:catAx>
      <c:valAx>
        <c:axId val="1503133808"/>
        <c:scaling>
          <c:orientation val="minMax"/>
          <c:max val="12"/>
          <c:min val="-4"/>
        </c:scaling>
        <c:delete val="0"/>
        <c:axPos val="l"/>
        <c:numFmt formatCode="0;\–0;@" sourceLinked="0"/>
        <c:majorTickMark val="in"/>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US"/>
          </a:p>
        </c:txPr>
        <c:crossAx val="150313713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HelveticaNeueLT Std" panose="020B0604020202020204"/>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459246966326523E-2"/>
          <c:y val="3.7510656436487641E-2"/>
          <c:w val="0.85418029024398856"/>
          <c:h val="0.88071611253196935"/>
        </c:manualLayout>
      </c:layout>
      <c:lineChart>
        <c:grouping val="standard"/>
        <c:varyColors val="0"/>
        <c:ser>
          <c:idx val="0"/>
          <c:order val="0"/>
          <c:tx>
            <c:v>Archieving net zero only through carbon prices</c:v>
          </c:tx>
          <c:spPr>
            <a:ln w="28575" cap="rnd">
              <a:solidFill>
                <a:srgbClr val="C00000"/>
              </a:solidFill>
              <a:round/>
            </a:ln>
            <a:effectLst/>
          </c:spPr>
          <c:marker>
            <c:symbol val="none"/>
          </c:marker>
          <c:cat>
            <c:numRef>
              <c:f>'Online Annex Figure 1.2.3 A'!$A$3:$A$111</c:f>
              <c:numCache>
                <c:formatCode>General</c:formatCode>
                <c:ptCount val="109"/>
                <c:pt idx="0">
                  <c:v>2023</c:v>
                </c:pt>
                <c:pt idx="1">
                  <c:v>2023.25</c:v>
                </c:pt>
                <c:pt idx="2">
                  <c:v>2023.5</c:v>
                </c:pt>
                <c:pt idx="3">
                  <c:v>2023.75</c:v>
                </c:pt>
                <c:pt idx="4">
                  <c:v>24</c:v>
                </c:pt>
                <c:pt idx="5">
                  <c:v>24.25</c:v>
                </c:pt>
                <c:pt idx="6">
                  <c:v>24.5</c:v>
                </c:pt>
                <c:pt idx="7">
                  <c:v>24.75</c:v>
                </c:pt>
                <c:pt idx="8">
                  <c:v>25</c:v>
                </c:pt>
                <c:pt idx="9">
                  <c:v>25.25</c:v>
                </c:pt>
                <c:pt idx="10">
                  <c:v>25.5</c:v>
                </c:pt>
                <c:pt idx="11">
                  <c:v>25.75</c:v>
                </c:pt>
                <c:pt idx="12">
                  <c:v>26</c:v>
                </c:pt>
                <c:pt idx="13">
                  <c:v>26.25</c:v>
                </c:pt>
                <c:pt idx="14">
                  <c:v>26.5</c:v>
                </c:pt>
                <c:pt idx="15">
                  <c:v>26.75</c:v>
                </c:pt>
                <c:pt idx="16">
                  <c:v>27</c:v>
                </c:pt>
                <c:pt idx="17">
                  <c:v>27.25</c:v>
                </c:pt>
                <c:pt idx="18">
                  <c:v>27.5</c:v>
                </c:pt>
                <c:pt idx="19">
                  <c:v>27.75</c:v>
                </c:pt>
                <c:pt idx="20">
                  <c:v>28</c:v>
                </c:pt>
                <c:pt idx="21">
                  <c:v>28.25</c:v>
                </c:pt>
                <c:pt idx="22">
                  <c:v>28.5</c:v>
                </c:pt>
                <c:pt idx="23">
                  <c:v>28.75</c:v>
                </c:pt>
                <c:pt idx="24">
                  <c:v>29</c:v>
                </c:pt>
                <c:pt idx="25">
                  <c:v>29.25</c:v>
                </c:pt>
                <c:pt idx="26">
                  <c:v>29.5</c:v>
                </c:pt>
                <c:pt idx="27">
                  <c:v>29.75</c:v>
                </c:pt>
                <c:pt idx="28">
                  <c:v>30</c:v>
                </c:pt>
                <c:pt idx="29">
                  <c:v>30.25</c:v>
                </c:pt>
                <c:pt idx="30">
                  <c:v>30.5</c:v>
                </c:pt>
                <c:pt idx="31">
                  <c:v>30.75</c:v>
                </c:pt>
                <c:pt idx="32">
                  <c:v>31</c:v>
                </c:pt>
                <c:pt idx="33">
                  <c:v>31.25</c:v>
                </c:pt>
                <c:pt idx="34">
                  <c:v>31.5</c:v>
                </c:pt>
                <c:pt idx="35">
                  <c:v>31.75</c:v>
                </c:pt>
                <c:pt idx="36">
                  <c:v>32</c:v>
                </c:pt>
                <c:pt idx="37">
                  <c:v>32.25</c:v>
                </c:pt>
                <c:pt idx="38">
                  <c:v>32.5</c:v>
                </c:pt>
                <c:pt idx="39">
                  <c:v>32.75</c:v>
                </c:pt>
                <c:pt idx="40">
                  <c:v>33</c:v>
                </c:pt>
                <c:pt idx="41">
                  <c:v>33.25</c:v>
                </c:pt>
                <c:pt idx="42">
                  <c:v>33.5</c:v>
                </c:pt>
                <c:pt idx="43">
                  <c:v>33.75</c:v>
                </c:pt>
                <c:pt idx="44">
                  <c:v>34</c:v>
                </c:pt>
                <c:pt idx="45">
                  <c:v>34.25</c:v>
                </c:pt>
                <c:pt idx="46">
                  <c:v>34.5</c:v>
                </c:pt>
                <c:pt idx="47">
                  <c:v>34.75</c:v>
                </c:pt>
                <c:pt idx="48">
                  <c:v>35</c:v>
                </c:pt>
                <c:pt idx="49">
                  <c:v>35.25</c:v>
                </c:pt>
                <c:pt idx="50">
                  <c:v>35.5</c:v>
                </c:pt>
                <c:pt idx="51">
                  <c:v>35.75</c:v>
                </c:pt>
                <c:pt idx="52">
                  <c:v>36</c:v>
                </c:pt>
                <c:pt idx="53">
                  <c:v>36.25</c:v>
                </c:pt>
                <c:pt idx="54">
                  <c:v>36.5</c:v>
                </c:pt>
                <c:pt idx="55">
                  <c:v>36.75</c:v>
                </c:pt>
                <c:pt idx="56">
                  <c:v>37</c:v>
                </c:pt>
                <c:pt idx="57">
                  <c:v>37.25</c:v>
                </c:pt>
                <c:pt idx="58">
                  <c:v>37.5</c:v>
                </c:pt>
                <c:pt idx="59">
                  <c:v>37.75</c:v>
                </c:pt>
                <c:pt idx="60">
                  <c:v>38</c:v>
                </c:pt>
                <c:pt idx="61">
                  <c:v>38.25</c:v>
                </c:pt>
                <c:pt idx="62">
                  <c:v>38.5</c:v>
                </c:pt>
                <c:pt idx="63">
                  <c:v>38.75</c:v>
                </c:pt>
                <c:pt idx="64">
                  <c:v>39</c:v>
                </c:pt>
                <c:pt idx="65">
                  <c:v>39.25</c:v>
                </c:pt>
                <c:pt idx="66">
                  <c:v>39.5</c:v>
                </c:pt>
                <c:pt idx="67">
                  <c:v>39.75</c:v>
                </c:pt>
                <c:pt idx="68">
                  <c:v>40</c:v>
                </c:pt>
                <c:pt idx="69">
                  <c:v>40.25</c:v>
                </c:pt>
                <c:pt idx="70">
                  <c:v>40.5</c:v>
                </c:pt>
                <c:pt idx="71">
                  <c:v>40.75</c:v>
                </c:pt>
                <c:pt idx="72">
                  <c:v>41</c:v>
                </c:pt>
                <c:pt idx="73">
                  <c:v>41.25</c:v>
                </c:pt>
                <c:pt idx="74">
                  <c:v>41.5</c:v>
                </c:pt>
                <c:pt idx="75">
                  <c:v>41.75</c:v>
                </c:pt>
                <c:pt idx="76">
                  <c:v>42</c:v>
                </c:pt>
                <c:pt idx="77">
                  <c:v>42.25</c:v>
                </c:pt>
                <c:pt idx="78">
                  <c:v>42.5</c:v>
                </c:pt>
                <c:pt idx="79">
                  <c:v>42.75</c:v>
                </c:pt>
                <c:pt idx="80">
                  <c:v>43</c:v>
                </c:pt>
                <c:pt idx="81">
                  <c:v>43.25</c:v>
                </c:pt>
                <c:pt idx="82">
                  <c:v>43.5</c:v>
                </c:pt>
                <c:pt idx="83">
                  <c:v>43.75</c:v>
                </c:pt>
                <c:pt idx="84">
                  <c:v>44</c:v>
                </c:pt>
                <c:pt idx="85">
                  <c:v>44.25</c:v>
                </c:pt>
                <c:pt idx="86">
                  <c:v>44.5</c:v>
                </c:pt>
                <c:pt idx="87">
                  <c:v>44.75</c:v>
                </c:pt>
                <c:pt idx="88">
                  <c:v>45</c:v>
                </c:pt>
                <c:pt idx="89">
                  <c:v>45.25</c:v>
                </c:pt>
                <c:pt idx="90">
                  <c:v>45.5</c:v>
                </c:pt>
                <c:pt idx="91">
                  <c:v>45.75</c:v>
                </c:pt>
                <c:pt idx="92">
                  <c:v>46</c:v>
                </c:pt>
                <c:pt idx="93">
                  <c:v>46.25</c:v>
                </c:pt>
                <c:pt idx="94">
                  <c:v>46.5</c:v>
                </c:pt>
                <c:pt idx="95">
                  <c:v>46.75</c:v>
                </c:pt>
                <c:pt idx="96">
                  <c:v>47</c:v>
                </c:pt>
                <c:pt idx="97">
                  <c:v>47.25</c:v>
                </c:pt>
                <c:pt idx="98">
                  <c:v>47.5</c:v>
                </c:pt>
                <c:pt idx="99">
                  <c:v>47.75</c:v>
                </c:pt>
                <c:pt idx="100">
                  <c:v>48</c:v>
                </c:pt>
                <c:pt idx="101">
                  <c:v>48.25</c:v>
                </c:pt>
                <c:pt idx="102">
                  <c:v>48.5</c:v>
                </c:pt>
                <c:pt idx="103">
                  <c:v>48.75</c:v>
                </c:pt>
                <c:pt idx="104">
                  <c:v>49</c:v>
                </c:pt>
                <c:pt idx="105">
                  <c:v>49.25</c:v>
                </c:pt>
                <c:pt idx="106">
                  <c:v>49.5</c:v>
                </c:pt>
                <c:pt idx="107">
                  <c:v>49.75</c:v>
                </c:pt>
                <c:pt idx="108">
                  <c:v>50</c:v>
                </c:pt>
              </c:numCache>
            </c:numRef>
          </c:cat>
          <c:val>
            <c:numRef>
              <c:f>'Online Annex Figure 1.2.3 A'!$B$3:$B$111</c:f>
              <c:numCache>
                <c:formatCode>General</c:formatCode>
                <c:ptCount val="109"/>
                <c:pt idx="0">
                  <c:v>40</c:v>
                </c:pt>
                <c:pt idx="1">
                  <c:v>43.948001467430942</c:v>
                </c:pt>
                <c:pt idx="2">
                  <c:v>48.099799415365759</c:v>
                </c:pt>
                <c:pt idx="3">
                  <c:v>52.251650695716698</c:v>
                </c:pt>
                <c:pt idx="4">
                  <c:v>56.403587932932197</c:v>
                </c:pt>
                <c:pt idx="5">
                  <c:v>60.555548969775501</c:v>
                </c:pt>
                <c:pt idx="6">
                  <c:v>64.707302739885392</c:v>
                </c:pt>
                <c:pt idx="7">
                  <c:v>68.858375125460896</c:v>
                </c:pt>
                <c:pt idx="8">
                  <c:v>73.007974944489092</c:v>
                </c:pt>
                <c:pt idx="9">
                  <c:v>77.154920363836595</c:v>
                </c:pt>
                <c:pt idx="10">
                  <c:v>81.297566232696397</c:v>
                </c:pt>
                <c:pt idx="11">
                  <c:v>85.433733075034297</c:v>
                </c:pt>
                <c:pt idx="12">
                  <c:v>89.560638769253899</c:v>
                </c:pt>
                <c:pt idx="13">
                  <c:v>93.674834277253495</c:v>
                </c:pt>
                <c:pt idx="14">
                  <c:v>97.772145161700792</c:v>
                </c:pt>
                <c:pt idx="15">
                  <c:v>101.84762104717331</c:v>
                </c:pt>
                <c:pt idx="16">
                  <c:v>105.8954956341893</c:v>
                </c:pt>
                <c:pt idx="17">
                  <c:v>109.90916036011269</c:v>
                </c:pt>
                <c:pt idx="18">
                  <c:v>113.881155310869</c:v>
                </c:pt>
                <c:pt idx="19">
                  <c:v>117.80318151382551</c:v>
                </c:pt>
                <c:pt idx="20">
                  <c:v>121.6661392742802</c:v>
                </c:pt>
                <c:pt idx="21">
                  <c:v>125.4601977424183</c:v>
                </c:pt>
                <c:pt idx="22">
                  <c:v>129.17490139804499</c:v>
                </c:pt>
                <c:pt idx="23">
                  <c:v>132.79931959737669</c:v>
                </c:pt>
                <c:pt idx="24">
                  <c:v>136.32224571658929</c:v>
                </c:pt>
                <c:pt idx="25">
                  <c:v>139.7324527237769</c:v>
                </c:pt>
                <c:pt idx="26">
                  <c:v>143.019012183461</c:v>
                </c:pt>
                <c:pt idx="27">
                  <c:v>146.17168371054299</c:v>
                </c:pt>
                <c:pt idx="28">
                  <c:v>149.181381703977</c:v>
                </c:pt>
                <c:pt idx="29">
                  <c:v>151.08420402126899</c:v>
                </c:pt>
                <c:pt idx="30">
                  <c:v>152.83163696795</c:v>
                </c:pt>
                <c:pt idx="31">
                  <c:v>154.51511522881998</c:v>
                </c:pt>
                <c:pt idx="32">
                  <c:v>156.19859348968998</c:v>
                </c:pt>
                <c:pt idx="33">
                  <c:v>157.88207175055902</c:v>
                </c:pt>
                <c:pt idx="34">
                  <c:v>159.565550011428</c:v>
                </c:pt>
                <c:pt idx="35">
                  <c:v>161.24902827229801</c:v>
                </c:pt>
                <c:pt idx="36">
                  <c:v>162.93250653316801</c:v>
                </c:pt>
                <c:pt idx="37">
                  <c:v>164.61598479403699</c:v>
                </c:pt>
                <c:pt idx="38">
                  <c:v>166.29946305490699</c:v>
                </c:pt>
                <c:pt idx="39">
                  <c:v>167.982941315777</c:v>
                </c:pt>
                <c:pt idx="40">
                  <c:v>169.66641957664601</c:v>
                </c:pt>
                <c:pt idx="41">
                  <c:v>171.34989783751601</c:v>
                </c:pt>
                <c:pt idx="42">
                  <c:v>173.03337609838499</c:v>
                </c:pt>
                <c:pt idx="43">
                  <c:v>174.716854359254</c:v>
                </c:pt>
                <c:pt idx="44">
                  <c:v>176.400332620124</c:v>
                </c:pt>
                <c:pt idx="45">
                  <c:v>178.08381088099401</c:v>
                </c:pt>
                <c:pt idx="46">
                  <c:v>179.76728914186401</c:v>
                </c:pt>
                <c:pt idx="47">
                  <c:v>181.45076740273299</c:v>
                </c:pt>
                <c:pt idx="48">
                  <c:v>183.134245663603</c:v>
                </c:pt>
                <c:pt idx="49">
                  <c:v>184.817723924473</c:v>
                </c:pt>
                <c:pt idx="50">
                  <c:v>186.50120218534099</c:v>
                </c:pt>
                <c:pt idx="51">
                  <c:v>188.18468044621099</c:v>
                </c:pt>
                <c:pt idx="52">
                  <c:v>189.86815870708099</c:v>
                </c:pt>
                <c:pt idx="53">
                  <c:v>191.55163696795</c:v>
                </c:pt>
                <c:pt idx="54">
                  <c:v>193.23511522882001</c:v>
                </c:pt>
                <c:pt idx="55">
                  <c:v>194.91859348969001</c:v>
                </c:pt>
                <c:pt idx="56">
                  <c:v>196.60207175055899</c:v>
                </c:pt>
                <c:pt idx="57">
                  <c:v>198.285550011428</c:v>
                </c:pt>
                <c:pt idx="58">
                  <c:v>199.969028272298</c:v>
                </c:pt>
                <c:pt idx="59">
                  <c:v>201.65250653316801</c:v>
                </c:pt>
                <c:pt idx="60">
                  <c:v>203.33598479403699</c:v>
                </c:pt>
                <c:pt idx="61">
                  <c:v>205.01946305490699</c:v>
                </c:pt>
                <c:pt idx="62">
                  <c:v>206.702941315777</c:v>
                </c:pt>
                <c:pt idx="63">
                  <c:v>208.38641957664601</c:v>
                </c:pt>
                <c:pt idx="64">
                  <c:v>210.06989783751601</c:v>
                </c:pt>
                <c:pt idx="65">
                  <c:v>211.75337609838499</c:v>
                </c:pt>
                <c:pt idx="66">
                  <c:v>213.436854359254</c:v>
                </c:pt>
                <c:pt idx="67">
                  <c:v>215.120332620124</c:v>
                </c:pt>
                <c:pt idx="68">
                  <c:v>216.80381088099401</c:v>
                </c:pt>
                <c:pt idx="69">
                  <c:v>218.48728914186401</c:v>
                </c:pt>
                <c:pt idx="70">
                  <c:v>220.17076740273299</c:v>
                </c:pt>
                <c:pt idx="71">
                  <c:v>221.854245663603</c:v>
                </c:pt>
                <c:pt idx="72">
                  <c:v>223.537723924473</c:v>
                </c:pt>
                <c:pt idx="73">
                  <c:v>225.22120218534101</c:v>
                </c:pt>
                <c:pt idx="74">
                  <c:v>226.90468044621099</c:v>
                </c:pt>
                <c:pt idx="75">
                  <c:v>228.58815870708099</c:v>
                </c:pt>
                <c:pt idx="76">
                  <c:v>230.27163696795</c:v>
                </c:pt>
                <c:pt idx="77">
                  <c:v>231.95511522882001</c:v>
                </c:pt>
                <c:pt idx="78">
                  <c:v>233.63859348969001</c:v>
                </c:pt>
                <c:pt idx="79">
                  <c:v>235.32207175055899</c:v>
                </c:pt>
                <c:pt idx="80">
                  <c:v>237.005550011428</c:v>
                </c:pt>
                <c:pt idx="81">
                  <c:v>238.689028272298</c:v>
                </c:pt>
                <c:pt idx="82">
                  <c:v>240.37250653316801</c:v>
                </c:pt>
                <c:pt idx="83">
                  <c:v>242.05598479403699</c:v>
                </c:pt>
                <c:pt idx="84">
                  <c:v>243.73946305490699</c:v>
                </c:pt>
                <c:pt idx="85">
                  <c:v>245.422941315777</c:v>
                </c:pt>
                <c:pt idx="86">
                  <c:v>247.106419576646</c:v>
                </c:pt>
                <c:pt idx="87">
                  <c:v>248.78989783751601</c:v>
                </c:pt>
                <c:pt idx="88">
                  <c:v>250.47337609838499</c:v>
                </c:pt>
                <c:pt idx="89">
                  <c:v>252.156854359254</c:v>
                </c:pt>
                <c:pt idx="90">
                  <c:v>253.840332620124</c:v>
                </c:pt>
                <c:pt idx="91">
                  <c:v>255.52381088099401</c:v>
                </c:pt>
                <c:pt idx="92">
                  <c:v>257.20728914186401</c:v>
                </c:pt>
                <c:pt idx="93">
                  <c:v>258.89076740273299</c:v>
                </c:pt>
                <c:pt idx="94">
                  <c:v>260.57424566360299</c:v>
                </c:pt>
                <c:pt idx="95">
                  <c:v>262.257723924473</c:v>
                </c:pt>
                <c:pt idx="96">
                  <c:v>263.94120218534101</c:v>
                </c:pt>
                <c:pt idx="97">
                  <c:v>265.62468044621096</c:v>
                </c:pt>
                <c:pt idx="98">
                  <c:v>267.30815870708102</c:v>
                </c:pt>
                <c:pt idx="99">
                  <c:v>268.99163696795</c:v>
                </c:pt>
                <c:pt idx="100">
                  <c:v>270.67511522882</c:v>
                </c:pt>
                <c:pt idx="101">
                  <c:v>272.35859348969001</c:v>
                </c:pt>
                <c:pt idx="102">
                  <c:v>274.04207175056001</c:v>
                </c:pt>
                <c:pt idx="103">
                  <c:v>275.72555001142803</c:v>
                </c:pt>
                <c:pt idx="104">
                  <c:v>277.40902827229797</c:v>
                </c:pt>
                <c:pt idx="105">
                  <c:v>279.09250653316803</c:v>
                </c:pt>
                <c:pt idx="106">
                  <c:v>280.77598479403696</c:v>
                </c:pt>
                <c:pt idx="107">
                  <c:v>282.45946305490702</c:v>
                </c:pt>
                <c:pt idx="108">
                  <c:v>284.14294131577697</c:v>
                </c:pt>
              </c:numCache>
            </c:numRef>
          </c:val>
          <c:smooth val="0"/>
          <c:extLst>
            <c:ext xmlns:c16="http://schemas.microsoft.com/office/drawing/2014/chart" uri="{C3380CC4-5D6E-409C-BE32-E72D297353CC}">
              <c16:uniqueId val="{00000000-6055-43C0-BD0C-4BF3228D4F7F}"/>
            </c:ext>
          </c:extLst>
        </c:ser>
        <c:ser>
          <c:idx val="1"/>
          <c:order val="1"/>
          <c:tx>
            <c:v>Well-sequenced policy package</c:v>
          </c:tx>
          <c:spPr>
            <a:ln w="28575" cap="rnd">
              <a:solidFill>
                <a:schemeClr val="accent1"/>
              </a:solidFill>
              <a:prstDash val="dash"/>
              <a:round/>
            </a:ln>
            <a:effectLst/>
          </c:spPr>
          <c:marker>
            <c:symbol val="none"/>
          </c:marker>
          <c:cat>
            <c:numRef>
              <c:f>'Online Annex Figure 1.2.3 A'!$A$3:$A$111</c:f>
              <c:numCache>
                <c:formatCode>General</c:formatCode>
                <c:ptCount val="109"/>
                <c:pt idx="0">
                  <c:v>2023</c:v>
                </c:pt>
                <c:pt idx="1">
                  <c:v>2023.25</c:v>
                </c:pt>
                <c:pt idx="2">
                  <c:v>2023.5</c:v>
                </c:pt>
                <c:pt idx="3">
                  <c:v>2023.75</c:v>
                </c:pt>
                <c:pt idx="4">
                  <c:v>24</c:v>
                </c:pt>
                <c:pt idx="5">
                  <c:v>24.25</c:v>
                </c:pt>
                <c:pt idx="6">
                  <c:v>24.5</c:v>
                </c:pt>
                <c:pt idx="7">
                  <c:v>24.75</c:v>
                </c:pt>
                <c:pt idx="8">
                  <c:v>25</c:v>
                </c:pt>
                <c:pt idx="9">
                  <c:v>25.25</c:v>
                </c:pt>
                <c:pt idx="10">
                  <c:v>25.5</c:v>
                </c:pt>
                <c:pt idx="11">
                  <c:v>25.75</c:v>
                </c:pt>
                <c:pt idx="12">
                  <c:v>26</c:v>
                </c:pt>
                <c:pt idx="13">
                  <c:v>26.25</c:v>
                </c:pt>
                <c:pt idx="14">
                  <c:v>26.5</c:v>
                </c:pt>
                <c:pt idx="15">
                  <c:v>26.75</c:v>
                </c:pt>
                <c:pt idx="16">
                  <c:v>27</c:v>
                </c:pt>
                <c:pt idx="17">
                  <c:v>27.25</c:v>
                </c:pt>
                <c:pt idx="18">
                  <c:v>27.5</c:v>
                </c:pt>
                <c:pt idx="19">
                  <c:v>27.75</c:v>
                </c:pt>
                <c:pt idx="20">
                  <c:v>28</c:v>
                </c:pt>
                <c:pt idx="21">
                  <c:v>28.25</c:v>
                </c:pt>
                <c:pt idx="22">
                  <c:v>28.5</c:v>
                </c:pt>
                <c:pt idx="23">
                  <c:v>28.75</c:v>
                </c:pt>
                <c:pt idx="24">
                  <c:v>29</c:v>
                </c:pt>
                <c:pt idx="25">
                  <c:v>29.25</c:v>
                </c:pt>
                <c:pt idx="26">
                  <c:v>29.5</c:v>
                </c:pt>
                <c:pt idx="27">
                  <c:v>29.75</c:v>
                </c:pt>
                <c:pt idx="28">
                  <c:v>30</c:v>
                </c:pt>
                <c:pt idx="29">
                  <c:v>30.25</c:v>
                </c:pt>
                <c:pt idx="30">
                  <c:v>30.5</c:v>
                </c:pt>
                <c:pt idx="31">
                  <c:v>30.75</c:v>
                </c:pt>
                <c:pt idx="32">
                  <c:v>31</c:v>
                </c:pt>
                <c:pt idx="33">
                  <c:v>31.25</c:v>
                </c:pt>
                <c:pt idx="34">
                  <c:v>31.5</c:v>
                </c:pt>
                <c:pt idx="35">
                  <c:v>31.75</c:v>
                </c:pt>
                <c:pt idx="36">
                  <c:v>32</c:v>
                </c:pt>
                <c:pt idx="37">
                  <c:v>32.25</c:v>
                </c:pt>
                <c:pt idx="38">
                  <c:v>32.5</c:v>
                </c:pt>
                <c:pt idx="39">
                  <c:v>32.75</c:v>
                </c:pt>
                <c:pt idx="40">
                  <c:v>33</c:v>
                </c:pt>
                <c:pt idx="41">
                  <c:v>33.25</c:v>
                </c:pt>
                <c:pt idx="42">
                  <c:v>33.5</c:v>
                </c:pt>
                <c:pt idx="43">
                  <c:v>33.75</c:v>
                </c:pt>
                <c:pt idx="44">
                  <c:v>34</c:v>
                </c:pt>
                <c:pt idx="45">
                  <c:v>34.25</c:v>
                </c:pt>
                <c:pt idx="46">
                  <c:v>34.5</c:v>
                </c:pt>
                <c:pt idx="47">
                  <c:v>34.75</c:v>
                </c:pt>
                <c:pt idx="48">
                  <c:v>35</c:v>
                </c:pt>
                <c:pt idx="49">
                  <c:v>35.25</c:v>
                </c:pt>
                <c:pt idx="50">
                  <c:v>35.5</c:v>
                </c:pt>
                <c:pt idx="51">
                  <c:v>35.75</c:v>
                </c:pt>
                <c:pt idx="52">
                  <c:v>36</c:v>
                </c:pt>
                <c:pt idx="53">
                  <c:v>36.25</c:v>
                </c:pt>
                <c:pt idx="54">
                  <c:v>36.5</c:v>
                </c:pt>
                <c:pt idx="55">
                  <c:v>36.75</c:v>
                </c:pt>
                <c:pt idx="56">
                  <c:v>37</c:v>
                </c:pt>
                <c:pt idx="57">
                  <c:v>37.25</c:v>
                </c:pt>
                <c:pt idx="58">
                  <c:v>37.5</c:v>
                </c:pt>
                <c:pt idx="59">
                  <c:v>37.75</c:v>
                </c:pt>
                <c:pt idx="60">
                  <c:v>38</c:v>
                </c:pt>
                <c:pt idx="61">
                  <c:v>38.25</c:v>
                </c:pt>
                <c:pt idx="62">
                  <c:v>38.5</c:v>
                </c:pt>
                <c:pt idx="63">
                  <c:v>38.75</c:v>
                </c:pt>
                <c:pt idx="64">
                  <c:v>39</c:v>
                </c:pt>
                <c:pt idx="65">
                  <c:v>39.25</c:v>
                </c:pt>
                <c:pt idx="66">
                  <c:v>39.5</c:v>
                </c:pt>
                <c:pt idx="67">
                  <c:v>39.75</c:v>
                </c:pt>
                <c:pt idx="68">
                  <c:v>40</c:v>
                </c:pt>
                <c:pt idx="69">
                  <c:v>40.25</c:v>
                </c:pt>
                <c:pt idx="70">
                  <c:v>40.5</c:v>
                </c:pt>
                <c:pt idx="71">
                  <c:v>40.75</c:v>
                </c:pt>
                <c:pt idx="72">
                  <c:v>41</c:v>
                </c:pt>
                <c:pt idx="73">
                  <c:v>41.25</c:v>
                </c:pt>
                <c:pt idx="74">
                  <c:v>41.5</c:v>
                </c:pt>
                <c:pt idx="75">
                  <c:v>41.75</c:v>
                </c:pt>
                <c:pt idx="76">
                  <c:v>42</c:v>
                </c:pt>
                <c:pt idx="77">
                  <c:v>42.25</c:v>
                </c:pt>
                <c:pt idx="78">
                  <c:v>42.5</c:v>
                </c:pt>
                <c:pt idx="79">
                  <c:v>42.75</c:v>
                </c:pt>
                <c:pt idx="80">
                  <c:v>43</c:v>
                </c:pt>
                <c:pt idx="81">
                  <c:v>43.25</c:v>
                </c:pt>
                <c:pt idx="82">
                  <c:v>43.5</c:v>
                </c:pt>
                <c:pt idx="83">
                  <c:v>43.75</c:v>
                </c:pt>
                <c:pt idx="84">
                  <c:v>44</c:v>
                </c:pt>
                <c:pt idx="85">
                  <c:v>44.25</c:v>
                </c:pt>
                <c:pt idx="86">
                  <c:v>44.5</c:v>
                </c:pt>
                <c:pt idx="87">
                  <c:v>44.75</c:v>
                </c:pt>
                <c:pt idx="88">
                  <c:v>45</c:v>
                </c:pt>
                <c:pt idx="89">
                  <c:v>45.25</c:v>
                </c:pt>
                <c:pt idx="90">
                  <c:v>45.5</c:v>
                </c:pt>
                <c:pt idx="91">
                  <c:v>45.75</c:v>
                </c:pt>
                <c:pt idx="92">
                  <c:v>46</c:v>
                </c:pt>
                <c:pt idx="93">
                  <c:v>46.25</c:v>
                </c:pt>
                <c:pt idx="94">
                  <c:v>46.5</c:v>
                </c:pt>
                <c:pt idx="95">
                  <c:v>46.75</c:v>
                </c:pt>
                <c:pt idx="96">
                  <c:v>47</c:v>
                </c:pt>
                <c:pt idx="97">
                  <c:v>47.25</c:v>
                </c:pt>
                <c:pt idx="98">
                  <c:v>47.5</c:v>
                </c:pt>
                <c:pt idx="99">
                  <c:v>47.75</c:v>
                </c:pt>
                <c:pt idx="100">
                  <c:v>48</c:v>
                </c:pt>
                <c:pt idx="101">
                  <c:v>48.25</c:v>
                </c:pt>
                <c:pt idx="102">
                  <c:v>48.5</c:v>
                </c:pt>
                <c:pt idx="103">
                  <c:v>48.75</c:v>
                </c:pt>
                <c:pt idx="104">
                  <c:v>49</c:v>
                </c:pt>
                <c:pt idx="105">
                  <c:v>49.25</c:v>
                </c:pt>
                <c:pt idx="106">
                  <c:v>49.5</c:v>
                </c:pt>
                <c:pt idx="107">
                  <c:v>49.75</c:v>
                </c:pt>
                <c:pt idx="108">
                  <c:v>50</c:v>
                </c:pt>
              </c:numCache>
            </c:numRef>
          </c:cat>
          <c:val>
            <c:numRef>
              <c:f>'Online Annex Figure 1.2.3 A'!$C$3:$C$111</c:f>
              <c:numCache>
                <c:formatCode>General</c:formatCode>
                <c:ptCount val="109"/>
                <c:pt idx="0">
                  <c:v>40</c:v>
                </c:pt>
                <c:pt idx="1">
                  <c:v>43.158401173944753</c:v>
                </c:pt>
                <c:pt idx="2">
                  <c:v>46.479839532292608</c:v>
                </c:pt>
                <c:pt idx="3">
                  <c:v>49.801320556573359</c:v>
                </c:pt>
                <c:pt idx="4">
                  <c:v>53.122870346345799</c:v>
                </c:pt>
                <c:pt idx="5">
                  <c:v>56.444439175820399</c:v>
                </c:pt>
                <c:pt idx="6">
                  <c:v>59.765842191908298</c:v>
                </c:pt>
                <c:pt idx="7">
                  <c:v>63.086700100368702</c:v>
                </c:pt>
                <c:pt idx="8">
                  <c:v>66.406379955591305</c:v>
                </c:pt>
                <c:pt idx="9">
                  <c:v>69.723936291069293</c:v>
                </c:pt>
                <c:pt idx="10">
                  <c:v>73.038052986157098</c:v>
                </c:pt>
                <c:pt idx="11">
                  <c:v>76.346986460027409</c:v>
                </c:pt>
                <c:pt idx="12">
                  <c:v>79.648511015403102</c:v>
                </c:pt>
                <c:pt idx="13">
                  <c:v>82.939867421802802</c:v>
                </c:pt>
                <c:pt idx="14">
                  <c:v>86.21771612936061</c:v>
                </c:pt>
                <c:pt idx="15">
                  <c:v>89.478096837738605</c:v>
                </c:pt>
                <c:pt idx="16">
                  <c:v>92.716396507351504</c:v>
                </c:pt>
                <c:pt idx="17">
                  <c:v>95.927328288090195</c:v>
                </c:pt>
                <c:pt idx="18">
                  <c:v>99.104924248695198</c:v>
                </c:pt>
                <c:pt idx="19">
                  <c:v>102.2425452110604</c:v>
                </c:pt>
                <c:pt idx="20">
                  <c:v>105.33291141942421</c:v>
                </c:pt>
                <c:pt idx="21">
                  <c:v>108.3681581939347</c:v>
                </c:pt>
                <c:pt idx="22">
                  <c:v>111.339921118436</c:v>
                </c:pt>
                <c:pt idx="23">
                  <c:v>114.2394556779014</c:v>
                </c:pt>
                <c:pt idx="24">
                  <c:v>117.0577965732715</c:v>
                </c:pt>
                <c:pt idx="25">
                  <c:v>119.7859621790215</c:v>
                </c:pt>
                <c:pt idx="26">
                  <c:v>122.4152097467688</c:v>
                </c:pt>
                <c:pt idx="27">
                  <c:v>124.9373469684344</c:v>
                </c:pt>
                <c:pt idx="28">
                  <c:v>127.3451053631816</c:v>
                </c:pt>
                <c:pt idx="29">
                  <c:v>128.8673632170152</c:v>
                </c:pt>
                <c:pt idx="30">
                  <c:v>130.26530957436</c:v>
                </c:pt>
                <c:pt idx="31">
                  <c:v>131.61209218305601</c:v>
                </c:pt>
                <c:pt idx="32">
                  <c:v>132.95887479175201</c:v>
                </c:pt>
                <c:pt idx="33">
                  <c:v>134.30565740044722</c:v>
                </c:pt>
                <c:pt idx="34">
                  <c:v>135.6524400091424</c:v>
                </c:pt>
                <c:pt idx="35">
                  <c:v>136.9992226178384</c:v>
                </c:pt>
                <c:pt idx="36">
                  <c:v>138.3460052265344</c:v>
                </c:pt>
                <c:pt idx="37">
                  <c:v>139.69278783522958</c:v>
                </c:pt>
                <c:pt idx="38">
                  <c:v>141.03957044392598</c:v>
                </c:pt>
                <c:pt idx="39">
                  <c:v>142.38635305262198</c:v>
                </c:pt>
                <c:pt idx="40">
                  <c:v>143.73313566131699</c:v>
                </c:pt>
                <c:pt idx="41">
                  <c:v>145.079918270013</c:v>
                </c:pt>
                <c:pt idx="42">
                  <c:v>146.426700878708</c:v>
                </c:pt>
                <c:pt idx="43">
                  <c:v>147.77348348740298</c:v>
                </c:pt>
                <c:pt idx="44">
                  <c:v>149.12026609609899</c:v>
                </c:pt>
                <c:pt idx="45">
                  <c:v>150.46704870479499</c:v>
                </c:pt>
                <c:pt idx="46">
                  <c:v>151.81383131349099</c:v>
                </c:pt>
                <c:pt idx="47">
                  <c:v>153.160613922186</c:v>
                </c:pt>
                <c:pt idx="48">
                  <c:v>154.507396530882</c:v>
                </c:pt>
                <c:pt idx="49">
                  <c:v>155.85417913957798</c:v>
                </c:pt>
                <c:pt idx="50">
                  <c:v>157.20096174827302</c:v>
                </c:pt>
                <c:pt idx="51">
                  <c:v>158.54774435696902</c:v>
                </c:pt>
                <c:pt idx="52">
                  <c:v>159.89452696566499</c:v>
                </c:pt>
                <c:pt idx="53">
                  <c:v>161.24130957436</c:v>
                </c:pt>
                <c:pt idx="54">
                  <c:v>162.58809218305601</c:v>
                </c:pt>
                <c:pt idx="55">
                  <c:v>163.93487479175201</c:v>
                </c:pt>
                <c:pt idx="56">
                  <c:v>165.28165740044699</c:v>
                </c:pt>
                <c:pt idx="57">
                  <c:v>166.628440009142</c:v>
                </c:pt>
                <c:pt idx="58">
                  <c:v>167.975222617838</c:v>
                </c:pt>
                <c:pt idx="59">
                  <c:v>169.322005226534</c:v>
                </c:pt>
                <c:pt idx="60">
                  <c:v>170.66878783523001</c:v>
                </c:pt>
                <c:pt idx="61">
                  <c:v>172.01557044392601</c:v>
                </c:pt>
                <c:pt idx="62">
                  <c:v>173.36235305262201</c:v>
                </c:pt>
                <c:pt idx="63">
                  <c:v>174.70913566131699</c:v>
                </c:pt>
                <c:pt idx="64">
                  <c:v>176.055918270013</c:v>
                </c:pt>
                <c:pt idx="65">
                  <c:v>177.402700878708</c:v>
                </c:pt>
                <c:pt idx="66">
                  <c:v>178.74948348740301</c:v>
                </c:pt>
                <c:pt idx="67">
                  <c:v>180.09626609609899</c:v>
                </c:pt>
                <c:pt idx="68">
                  <c:v>181.44304870479499</c:v>
                </c:pt>
                <c:pt idx="69">
                  <c:v>182.78983131349099</c:v>
                </c:pt>
                <c:pt idx="70">
                  <c:v>184.136613922186</c:v>
                </c:pt>
                <c:pt idx="71">
                  <c:v>185.483396530882</c:v>
                </c:pt>
                <c:pt idx="72">
                  <c:v>186.83017913957801</c:v>
                </c:pt>
                <c:pt idx="73">
                  <c:v>188.17696174827299</c:v>
                </c:pt>
                <c:pt idx="74">
                  <c:v>189.52374435696899</c:v>
                </c:pt>
                <c:pt idx="75">
                  <c:v>190.87052696566499</c:v>
                </c:pt>
                <c:pt idx="76">
                  <c:v>192.21730957436</c:v>
                </c:pt>
                <c:pt idx="77">
                  <c:v>193.564092183056</c:v>
                </c:pt>
                <c:pt idx="78">
                  <c:v>194.91087479175201</c:v>
                </c:pt>
                <c:pt idx="79">
                  <c:v>196.25765740044699</c:v>
                </c:pt>
                <c:pt idx="80">
                  <c:v>197.604440009142</c:v>
                </c:pt>
                <c:pt idx="81">
                  <c:v>198.951222617838</c:v>
                </c:pt>
                <c:pt idx="82">
                  <c:v>200.298005226534</c:v>
                </c:pt>
                <c:pt idx="83">
                  <c:v>201.64478783523001</c:v>
                </c:pt>
                <c:pt idx="84">
                  <c:v>202.99157044392601</c:v>
                </c:pt>
                <c:pt idx="85">
                  <c:v>204.33835305262201</c:v>
                </c:pt>
                <c:pt idx="86">
                  <c:v>205.68513566131699</c:v>
                </c:pt>
                <c:pt idx="87">
                  <c:v>207.03191827001299</c:v>
                </c:pt>
                <c:pt idx="88">
                  <c:v>208.378700878708</c:v>
                </c:pt>
                <c:pt idx="89">
                  <c:v>209.72548348740301</c:v>
                </c:pt>
                <c:pt idx="90">
                  <c:v>211.07226609609901</c:v>
                </c:pt>
                <c:pt idx="91">
                  <c:v>212.41904870479499</c:v>
                </c:pt>
                <c:pt idx="92">
                  <c:v>213.76583131349099</c:v>
                </c:pt>
                <c:pt idx="93">
                  <c:v>215.112613922186</c:v>
                </c:pt>
                <c:pt idx="94">
                  <c:v>216.459396530882</c:v>
                </c:pt>
                <c:pt idx="95">
                  <c:v>217.80617913957801</c:v>
                </c:pt>
                <c:pt idx="96">
                  <c:v>219.15296174827299</c:v>
                </c:pt>
                <c:pt idx="97">
                  <c:v>220.49974435696899</c:v>
                </c:pt>
                <c:pt idx="98">
                  <c:v>221.84652696566499</c:v>
                </c:pt>
                <c:pt idx="99">
                  <c:v>223.19330957436</c:v>
                </c:pt>
                <c:pt idx="100">
                  <c:v>224.540092183056</c:v>
                </c:pt>
                <c:pt idx="101">
                  <c:v>225.88687479175201</c:v>
                </c:pt>
                <c:pt idx="102">
                  <c:v>227.23365740044801</c:v>
                </c:pt>
                <c:pt idx="103">
                  <c:v>228.580440009142</c:v>
                </c:pt>
                <c:pt idx="104">
                  <c:v>229.927222617838</c:v>
                </c:pt>
                <c:pt idx="105">
                  <c:v>231.274005226534</c:v>
                </c:pt>
                <c:pt idx="106">
                  <c:v>232.62078783523</c:v>
                </c:pt>
                <c:pt idx="107">
                  <c:v>233.96757044392601</c:v>
                </c:pt>
                <c:pt idx="108">
                  <c:v>235.31435305262201</c:v>
                </c:pt>
              </c:numCache>
            </c:numRef>
          </c:val>
          <c:smooth val="0"/>
          <c:extLst>
            <c:ext xmlns:c16="http://schemas.microsoft.com/office/drawing/2014/chart" uri="{C3380CC4-5D6E-409C-BE32-E72D297353CC}">
              <c16:uniqueId val="{00000001-6055-43C0-BD0C-4BF3228D4F7F}"/>
            </c:ext>
          </c:extLst>
        </c:ser>
        <c:dLbls>
          <c:showLegendKey val="0"/>
          <c:showVal val="0"/>
          <c:showCatName val="0"/>
          <c:showSerName val="0"/>
          <c:showPercent val="0"/>
          <c:showBubbleSize val="0"/>
        </c:dLbls>
        <c:smooth val="0"/>
        <c:axId val="1503137136"/>
        <c:axId val="1503133808"/>
      </c:lineChart>
      <c:catAx>
        <c:axId val="1503137136"/>
        <c:scaling>
          <c:orientation val="minMax"/>
        </c:scaling>
        <c:delete val="0"/>
        <c:axPos val="b"/>
        <c:numFmt formatCode="General" sourceLinked="1"/>
        <c:majorTickMark val="in"/>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HelveticaNeueLT Std" panose="020B0604020202020204"/>
                <a:ea typeface="+mn-ea"/>
                <a:cs typeface="+mn-cs"/>
              </a:defRPr>
            </a:pPr>
            <a:endParaRPr lang="en-US"/>
          </a:p>
        </c:txPr>
        <c:crossAx val="1503133808"/>
        <c:crosses val="autoZero"/>
        <c:auto val="1"/>
        <c:lblAlgn val="ctr"/>
        <c:lblOffset val="100"/>
        <c:tickLblSkip val="20"/>
        <c:tickMarkSkip val="12"/>
        <c:noMultiLvlLbl val="0"/>
      </c:catAx>
      <c:valAx>
        <c:axId val="1503133808"/>
        <c:scaling>
          <c:orientation val="minMax"/>
          <c:min val="45"/>
        </c:scaling>
        <c:delete val="0"/>
        <c:axPos val="l"/>
        <c:numFmt formatCode="General" sourceLinked="1"/>
        <c:majorTickMark val="in"/>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HelveticaNeueLT Std" panose="020B0604020202020204"/>
                <a:ea typeface="+mn-ea"/>
                <a:cs typeface="+mn-cs"/>
              </a:defRPr>
            </a:pPr>
            <a:endParaRPr lang="en-US"/>
          </a:p>
        </c:txPr>
        <c:crossAx val="1503137136"/>
        <c:crosses val="autoZero"/>
        <c:crossBetween val="between"/>
      </c:valAx>
      <c:spPr>
        <a:noFill/>
        <a:ln>
          <a:noFill/>
        </a:ln>
        <a:effectLst/>
      </c:spPr>
    </c:plotArea>
    <c:legend>
      <c:legendPos val="b"/>
      <c:layout>
        <c:manualLayout>
          <c:xMode val="edge"/>
          <c:yMode val="edge"/>
          <c:x val="0.1082497086967268"/>
          <c:y val="4.3822488940800493E-2"/>
          <c:w val="0.70682313216999015"/>
          <c:h val="0.22231872276469647"/>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HelveticaNeueLT Std" panose="020B0604020202020204"/>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HelveticaNeueLT Std" panose="020B0604020202020204"/>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'Online Annex Figure 1.2.3 B'!$D$2</c:f>
              <c:strCache>
                <c:ptCount val="1"/>
                <c:pt idx="0">
                  <c:v>Consumption share of liquidity constraint household (percentage points, deviation from BaU)</c:v>
                </c:pt>
              </c:strCache>
            </c:strRef>
          </c:tx>
          <c:spPr>
            <a:ln w="28575" cap="rnd">
              <a:solidFill>
                <a:srgbClr val="C00000"/>
              </a:solidFill>
              <a:prstDash val="dash"/>
              <a:round/>
            </a:ln>
            <a:effectLst/>
          </c:spPr>
          <c:marker>
            <c:symbol val="none"/>
          </c:marker>
          <c:cat>
            <c:numRef>
              <c:f>'Online Annex Figure 1.2.3 B'!$A$3:$A$111</c:f>
              <c:numCache>
                <c:formatCode>General</c:formatCode>
                <c:ptCount val="109"/>
                <c:pt idx="0">
                  <c:v>2023</c:v>
                </c:pt>
                <c:pt idx="1">
                  <c:v>2023.25</c:v>
                </c:pt>
                <c:pt idx="2">
                  <c:v>2023.5</c:v>
                </c:pt>
                <c:pt idx="3">
                  <c:v>2023.75</c:v>
                </c:pt>
                <c:pt idx="4">
                  <c:v>24</c:v>
                </c:pt>
                <c:pt idx="5">
                  <c:v>24.25</c:v>
                </c:pt>
                <c:pt idx="6">
                  <c:v>24.5</c:v>
                </c:pt>
                <c:pt idx="7">
                  <c:v>24.75</c:v>
                </c:pt>
                <c:pt idx="8">
                  <c:v>25</c:v>
                </c:pt>
                <c:pt idx="9">
                  <c:v>25.25</c:v>
                </c:pt>
                <c:pt idx="10">
                  <c:v>25.5</c:v>
                </c:pt>
                <c:pt idx="11">
                  <c:v>25.75</c:v>
                </c:pt>
                <c:pt idx="12">
                  <c:v>26</c:v>
                </c:pt>
                <c:pt idx="13">
                  <c:v>26.25</c:v>
                </c:pt>
                <c:pt idx="14">
                  <c:v>26.5</c:v>
                </c:pt>
                <c:pt idx="15">
                  <c:v>26.75</c:v>
                </c:pt>
                <c:pt idx="16">
                  <c:v>27</c:v>
                </c:pt>
                <c:pt idx="17">
                  <c:v>27.25</c:v>
                </c:pt>
                <c:pt idx="18">
                  <c:v>27.5</c:v>
                </c:pt>
                <c:pt idx="19">
                  <c:v>27.75</c:v>
                </c:pt>
                <c:pt idx="20">
                  <c:v>28</c:v>
                </c:pt>
                <c:pt idx="21">
                  <c:v>28.25</c:v>
                </c:pt>
                <c:pt idx="22">
                  <c:v>28.5</c:v>
                </c:pt>
                <c:pt idx="23">
                  <c:v>28.75</c:v>
                </c:pt>
                <c:pt idx="24">
                  <c:v>29</c:v>
                </c:pt>
                <c:pt idx="25">
                  <c:v>29.25</c:v>
                </c:pt>
                <c:pt idx="26">
                  <c:v>29.5</c:v>
                </c:pt>
                <c:pt idx="27">
                  <c:v>29.75</c:v>
                </c:pt>
                <c:pt idx="28">
                  <c:v>30</c:v>
                </c:pt>
                <c:pt idx="29">
                  <c:v>30.25</c:v>
                </c:pt>
                <c:pt idx="30">
                  <c:v>30.5</c:v>
                </c:pt>
                <c:pt idx="31">
                  <c:v>30.75</c:v>
                </c:pt>
                <c:pt idx="32">
                  <c:v>31</c:v>
                </c:pt>
                <c:pt idx="33">
                  <c:v>31.25</c:v>
                </c:pt>
                <c:pt idx="34">
                  <c:v>31.5</c:v>
                </c:pt>
                <c:pt idx="35">
                  <c:v>31.75</c:v>
                </c:pt>
                <c:pt idx="36">
                  <c:v>32</c:v>
                </c:pt>
                <c:pt idx="37">
                  <c:v>32.25</c:v>
                </c:pt>
                <c:pt idx="38">
                  <c:v>32.5</c:v>
                </c:pt>
                <c:pt idx="39">
                  <c:v>32.75</c:v>
                </c:pt>
                <c:pt idx="40">
                  <c:v>33</c:v>
                </c:pt>
                <c:pt idx="41">
                  <c:v>33.25</c:v>
                </c:pt>
                <c:pt idx="42">
                  <c:v>33.5</c:v>
                </c:pt>
                <c:pt idx="43">
                  <c:v>33.75</c:v>
                </c:pt>
                <c:pt idx="44">
                  <c:v>34</c:v>
                </c:pt>
                <c:pt idx="45">
                  <c:v>34.25</c:v>
                </c:pt>
                <c:pt idx="46">
                  <c:v>34.5</c:v>
                </c:pt>
                <c:pt idx="47">
                  <c:v>34.75</c:v>
                </c:pt>
                <c:pt idx="48">
                  <c:v>35</c:v>
                </c:pt>
                <c:pt idx="49">
                  <c:v>35.25</c:v>
                </c:pt>
                <c:pt idx="50">
                  <c:v>35.5</c:v>
                </c:pt>
                <c:pt idx="51">
                  <c:v>35.75</c:v>
                </c:pt>
                <c:pt idx="52">
                  <c:v>36</c:v>
                </c:pt>
                <c:pt idx="53">
                  <c:v>36.25</c:v>
                </c:pt>
                <c:pt idx="54">
                  <c:v>36.5</c:v>
                </c:pt>
                <c:pt idx="55">
                  <c:v>36.75</c:v>
                </c:pt>
                <c:pt idx="56">
                  <c:v>37</c:v>
                </c:pt>
                <c:pt idx="57">
                  <c:v>37.25</c:v>
                </c:pt>
                <c:pt idx="58">
                  <c:v>37.5</c:v>
                </c:pt>
                <c:pt idx="59">
                  <c:v>37.75</c:v>
                </c:pt>
                <c:pt idx="60">
                  <c:v>38</c:v>
                </c:pt>
                <c:pt idx="61">
                  <c:v>38.25</c:v>
                </c:pt>
                <c:pt idx="62">
                  <c:v>38.5</c:v>
                </c:pt>
                <c:pt idx="63">
                  <c:v>38.75</c:v>
                </c:pt>
                <c:pt idx="64">
                  <c:v>39</c:v>
                </c:pt>
                <c:pt idx="65">
                  <c:v>39.25</c:v>
                </c:pt>
                <c:pt idx="66">
                  <c:v>39.5</c:v>
                </c:pt>
                <c:pt idx="67">
                  <c:v>39.75</c:v>
                </c:pt>
                <c:pt idx="68">
                  <c:v>40</c:v>
                </c:pt>
                <c:pt idx="69">
                  <c:v>40.25</c:v>
                </c:pt>
                <c:pt idx="70">
                  <c:v>40.5</c:v>
                </c:pt>
                <c:pt idx="71">
                  <c:v>40.75</c:v>
                </c:pt>
                <c:pt idx="72">
                  <c:v>41</c:v>
                </c:pt>
                <c:pt idx="73">
                  <c:v>41.25</c:v>
                </c:pt>
                <c:pt idx="74">
                  <c:v>41.5</c:v>
                </c:pt>
                <c:pt idx="75">
                  <c:v>41.75</c:v>
                </c:pt>
                <c:pt idx="76">
                  <c:v>42</c:v>
                </c:pt>
                <c:pt idx="77">
                  <c:v>42.25</c:v>
                </c:pt>
                <c:pt idx="78">
                  <c:v>42.5</c:v>
                </c:pt>
                <c:pt idx="79">
                  <c:v>42.75</c:v>
                </c:pt>
                <c:pt idx="80">
                  <c:v>43</c:v>
                </c:pt>
                <c:pt idx="81">
                  <c:v>43.25</c:v>
                </c:pt>
                <c:pt idx="82">
                  <c:v>43.5</c:v>
                </c:pt>
                <c:pt idx="83">
                  <c:v>43.75</c:v>
                </c:pt>
                <c:pt idx="84">
                  <c:v>44</c:v>
                </c:pt>
                <c:pt idx="85">
                  <c:v>44.25</c:v>
                </c:pt>
                <c:pt idx="86">
                  <c:v>44.5</c:v>
                </c:pt>
                <c:pt idx="87">
                  <c:v>44.75</c:v>
                </c:pt>
                <c:pt idx="88">
                  <c:v>45</c:v>
                </c:pt>
                <c:pt idx="89">
                  <c:v>45.25</c:v>
                </c:pt>
                <c:pt idx="90">
                  <c:v>45.5</c:v>
                </c:pt>
                <c:pt idx="91">
                  <c:v>45.75</c:v>
                </c:pt>
                <c:pt idx="92">
                  <c:v>46</c:v>
                </c:pt>
                <c:pt idx="93">
                  <c:v>46.25</c:v>
                </c:pt>
                <c:pt idx="94">
                  <c:v>46.5</c:v>
                </c:pt>
                <c:pt idx="95">
                  <c:v>46.75</c:v>
                </c:pt>
                <c:pt idx="96">
                  <c:v>47</c:v>
                </c:pt>
                <c:pt idx="97">
                  <c:v>47.25</c:v>
                </c:pt>
                <c:pt idx="98">
                  <c:v>47.5</c:v>
                </c:pt>
                <c:pt idx="99">
                  <c:v>47.75</c:v>
                </c:pt>
                <c:pt idx="100">
                  <c:v>48</c:v>
                </c:pt>
                <c:pt idx="101">
                  <c:v>48.25</c:v>
                </c:pt>
                <c:pt idx="102">
                  <c:v>48.5</c:v>
                </c:pt>
                <c:pt idx="103">
                  <c:v>48.75</c:v>
                </c:pt>
                <c:pt idx="104">
                  <c:v>49</c:v>
                </c:pt>
                <c:pt idx="105">
                  <c:v>49.25</c:v>
                </c:pt>
                <c:pt idx="106">
                  <c:v>49.5</c:v>
                </c:pt>
                <c:pt idx="107">
                  <c:v>49.75</c:v>
                </c:pt>
                <c:pt idx="108">
                  <c:v>50</c:v>
                </c:pt>
              </c:numCache>
            </c:numRef>
          </c:cat>
          <c:val>
            <c:numRef>
              <c:f>'Online Annex Figure 1.2.3 B'!$D$3:$D$111</c:f>
              <c:numCache>
                <c:formatCode>General</c:formatCode>
                <c:ptCount val="109"/>
                <c:pt idx="0">
                  <c:v>0</c:v>
                </c:pt>
                <c:pt idx="1">
                  <c:v>-9.9940726175284933E-2</c:v>
                </c:pt>
                <c:pt idx="2">
                  <c:v>-0.10100312740450867</c:v>
                </c:pt>
                <c:pt idx="3">
                  <c:v>-0.11210809324887772</c:v>
                </c:pt>
                <c:pt idx="4">
                  <c:v>-0.12290941679373446</c:v>
                </c:pt>
                <c:pt idx="5">
                  <c:v>-0.1329925724779607</c:v>
                </c:pt>
                <c:pt idx="6">
                  <c:v>-0.14235790524545766</c:v>
                </c:pt>
                <c:pt idx="7">
                  <c:v>-0.15102260461780093</c:v>
                </c:pt>
                <c:pt idx="8">
                  <c:v>-0.15900422276759474</c:v>
                </c:pt>
                <c:pt idx="9">
                  <c:v>-0.16631993565028036</c:v>
                </c:pt>
                <c:pt idx="10">
                  <c:v>-0.17298647959422819</c:v>
                </c:pt>
                <c:pt idx="11">
                  <c:v>-0.17902014326101057</c:v>
                </c:pt>
                <c:pt idx="12">
                  <c:v>-0.1844367885325271</c:v>
                </c:pt>
                <c:pt idx="13">
                  <c:v>-0.18925189878513382</c:v>
                </c:pt>
                <c:pt idx="14">
                  <c:v>-0.19348065496324063</c:v>
                </c:pt>
                <c:pt idx="15">
                  <c:v>-0.19713804147462322</c:v>
                </c:pt>
                <c:pt idx="16">
                  <c:v>-0.20023898650222971</c:v>
                </c:pt>
                <c:pt idx="17">
                  <c:v>-0.20279854545861009</c:v>
                </c:pt>
                <c:pt idx="18">
                  <c:v>-0.20483214258831262</c:v>
                </c:pt>
                <c:pt idx="19">
                  <c:v>-0.20635589406396426</c:v>
                </c:pt>
                <c:pt idx="20">
                  <c:v>-0.20738704276175857</c:v>
                </c:pt>
                <c:pt idx="21">
                  <c:v>-0.20794452340846259</c:v>
                </c:pt>
                <c:pt idx="22">
                  <c:v>-0.20804958422561415</c:v>
                </c:pt>
                <c:pt idx="23">
                  <c:v>-0.20772600270615449</c:v>
                </c:pt>
                <c:pt idx="24">
                  <c:v>-0.2069980412679473</c:v>
                </c:pt>
                <c:pt idx="25">
                  <c:v>-0.20587961016850786</c:v>
                </c:pt>
                <c:pt idx="26">
                  <c:v>-0.20433285840260051</c:v>
                </c:pt>
                <c:pt idx="27">
                  <c:v>-0.20212553843622361</c:v>
                </c:pt>
                <c:pt idx="28">
                  <c:v>-0.19836120371601318</c:v>
                </c:pt>
                <c:pt idx="29">
                  <c:v>-0.19486468415270963</c:v>
                </c:pt>
                <c:pt idx="30">
                  <c:v>-0.19091575745403544</c:v>
                </c:pt>
                <c:pt idx="31">
                  <c:v>-0.18698266684161746</c:v>
                </c:pt>
                <c:pt idx="32">
                  <c:v>-0.18308540788307404</c:v>
                </c:pt>
                <c:pt idx="33">
                  <c:v>-0.17925056281022367</c:v>
                </c:pt>
                <c:pt idx="34">
                  <c:v>-0.17547438244169267</c:v>
                </c:pt>
                <c:pt idx="35">
                  <c:v>-0.17175253954040126</c:v>
                </c:pt>
                <c:pt idx="36">
                  <c:v>-0.16808112703773359</c:v>
                </c:pt>
                <c:pt idx="37">
                  <c:v>-0.16445664950510142</c:v>
                </c:pt>
                <c:pt idx="38">
                  <c:v>-0.160875984138939</c:v>
                </c:pt>
                <c:pt idx="39">
                  <c:v>-0.15733634480654124</c:v>
                </c:pt>
                <c:pt idx="40">
                  <c:v>-0.15383524981701924</c:v>
                </c:pt>
                <c:pt idx="41">
                  <c:v>-0.15037049300776484</c:v>
                </c:pt>
                <c:pt idx="42">
                  <c:v>-0.14694011776124893</c:v>
                </c:pt>
                <c:pt idx="43">
                  <c:v>-0.14354239361613896</c:v>
                </c:pt>
                <c:pt idx="44">
                  <c:v>-0.14017579518131873</c:v>
                </c:pt>
                <c:pt idx="45">
                  <c:v>-0.1368389830970318</c:v>
                </c:pt>
                <c:pt idx="46">
                  <c:v>-0.13353078682119268</c:v>
                </c:pt>
                <c:pt idx="47">
                  <c:v>-0.13025018904366525</c:v>
                </c:pt>
                <c:pt idx="48">
                  <c:v>-0.12699631155697333</c:v>
                </c:pt>
                <c:pt idx="49">
                  <c:v>-0.12376840243061571</c:v>
                </c:pt>
                <c:pt idx="50">
                  <c:v>-0.12056582435546748</c:v>
                </c:pt>
                <c:pt idx="51">
                  <c:v>-0.11738804403833014</c:v>
                </c:pt>
                <c:pt idx="52">
                  <c:v>-0.11423462254258332</c:v>
                </c:pt>
                <c:pt idx="53">
                  <c:v>-0.11110520648032751</c:v>
                </c:pt>
                <c:pt idx="54">
                  <c:v>-0.10799951997415846</c:v>
                </c:pt>
                <c:pt idx="55">
                  <c:v>-0.10491735731398277</c:v>
                </c:pt>
                <c:pt idx="56">
                  <c:v>-0.10185857624413486</c:v>
                </c:pt>
                <c:pt idx="57">
                  <c:v>-9.8823091821165221E-2</c:v>
                </c:pt>
                <c:pt idx="58">
                  <c:v>-9.5810870791729341E-2</c:v>
                </c:pt>
                <c:pt idx="59">
                  <c:v>-9.2821926442449021E-2</c:v>
                </c:pt>
                <c:pt idx="60">
                  <c:v>-8.9856313881012118E-2</c:v>
                </c:pt>
                <c:pt idx="61">
                  <c:v>-8.6914125711504142E-2</c:v>
                </c:pt>
                <c:pt idx="62">
                  <c:v>-8.3995488069640856E-2</c:v>
                </c:pt>
                <c:pt idx="63">
                  <c:v>-8.1100556988639161E-2</c:v>
                </c:pt>
                <c:pt idx="64">
                  <c:v>-7.8229515068597988E-2</c:v>
                </c:pt>
                <c:pt idx="65">
                  <c:v>-7.5382568425150231E-2</c:v>
                </c:pt>
                <c:pt idx="66">
                  <c:v>-7.2559943895189605E-2</c:v>
                </c:pt>
                <c:pt idx="67">
                  <c:v>-6.9761886480745883E-2</c:v>
                </c:pt>
                <c:pt idx="68">
                  <c:v>-6.6988657011796127E-2</c:v>
                </c:pt>
                <c:pt idx="69">
                  <c:v>-6.4240530013229269E-2</c:v>
                </c:pt>
                <c:pt idx="70">
                  <c:v>-6.1517791760190565E-2</c:v>
                </c:pt>
                <c:pt idx="71">
                  <c:v>-5.8820738508741366E-2</c:v>
                </c:pt>
                <c:pt idx="72">
                  <c:v>-5.614967488985767E-2</c:v>
                </c:pt>
                <c:pt idx="73">
                  <c:v>-5.3504912455260012E-2</c:v>
                </c:pt>
                <c:pt idx="74">
                  <c:v>-5.0886768364563628E-2</c:v>
                </c:pt>
                <c:pt idx="75">
                  <c:v>-4.8295564205627639E-2</c:v>
                </c:pt>
                <c:pt idx="76">
                  <c:v>-4.5731624937664361E-2</c:v>
                </c:pt>
                <c:pt idx="77">
                  <c:v>-4.3195277950752731E-2</c:v>
                </c:pt>
                <c:pt idx="78">
                  <c:v>-4.0686852233387527E-2</c:v>
                </c:pt>
                <c:pt idx="79">
                  <c:v>-3.8206677641886011E-2</c:v>
                </c:pt>
                <c:pt idx="80">
                  <c:v>-3.5755084265032266E-2</c:v>
                </c:pt>
                <c:pt idx="81">
                  <c:v>-3.3332401878213846E-2</c:v>
                </c:pt>
                <c:pt idx="82">
                  <c:v>-3.0938959481904837E-2</c:v>
                </c:pt>
                <c:pt idx="83">
                  <c:v>-2.8575084918538995E-2</c:v>
                </c:pt>
                <c:pt idx="84">
                  <c:v>-2.6241104564792006E-2</c:v>
                </c:pt>
                <c:pt idx="85">
                  <c:v>-2.3937343092622632E-2</c:v>
                </c:pt>
                <c:pt idx="86">
                  <c:v>-2.16641232969772E-2</c:v>
                </c:pt>
                <c:pt idx="87">
                  <c:v>-1.9421765985228046E-2</c:v>
                </c:pt>
                <c:pt idx="88">
                  <c:v>-1.7210589925426012E-2</c:v>
                </c:pt>
                <c:pt idx="89">
                  <c:v>-1.5030911850011375E-2</c:v>
                </c:pt>
                <c:pt idx="90">
                  <c:v>-1.2883046511558138E-2</c:v>
                </c:pt>
                <c:pt idx="91">
                  <c:v>-1.0767306790349096E-2</c:v>
                </c:pt>
                <c:pt idx="92">
                  <c:v>-8.684003850012445E-3</c:v>
                </c:pt>
                <c:pt idx="93">
                  <c:v>-6.6334473421303386E-3</c:v>
                </c:pt>
                <c:pt idx="94">
                  <c:v>-4.6159456608407812E-3</c:v>
                </c:pt>
                <c:pt idx="95">
                  <c:v>-2.6318062524732788E-3</c:v>
                </c:pt>
                <c:pt idx="96">
                  <c:v>-6.8133598721820121E-4</c:v>
                </c:pt>
                <c:pt idx="97">
                  <c:v>1.2351583885183981E-3</c:v>
                </c:pt>
                <c:pt idx="98">
                  <c:v>3.1173696921238392E-3</c:v>
                </c:pt>
                <c:pt idx="99">
                  <c:v>4.9649895849490644E-3</c:v>
                </c:pt>
                <c:pt idx="100">
                  <c:v>6.7777076095343336E-3</c:v>
                </c:pt>
                <c:pt idx="101">
                  <c:v>8.5552098372687624E-3</c:v>
                </c:pt>
                <c:pt idx="102">
                  <c:v>1.0297176885465387E-2</c:v>
                </c:pt>
                <c:pt idx="103">
                  <c:v>1.2003280893380097E-2</c:v>
                </c:pt>
                <c:pt idx="104">
                  <c:v>1.3673180774248506E-2</c:v>
                </c:pt>
                <c:pt idx="105">
                  <c:v>1.5306514595625487E-2</c:v>
                </c:pt>
                <c:pt idx="106">
                  <c:v>1.6902887174924386E-2</c:v>
                </c:pt>
                <c:pt idx="107">
                  <c:v>1.846184971230902E-2</c:v>
                </c:pt>
                <c:pt idx="108">
                  <c:v>1.9982866227763463E-2</c:v>
                </c:pt>
              </c:numCache>
            </c:numRef>
          </c:val>
          <c:smooth val="0"/>
          <c:extLst>
            <c:ext xmlns:c16="http://schemas.microsoft.com/office/drawing/2014/chart" uri="{C3380CC4-5D6E-409C-BE32-E72D297353CC}">
              <c16:uniqueId val="{00000000-C3BC-4E3C-A1E6-EDA5C71AB964}"/>
            </c:ext>
          </c:extLst>
        </c:ser>
        <c:ser>
          <c:idx val="1"/>
          <c:order val="1"/>
          <c:tx>
            <c:strRef>
              <c:f>'Online Annex Figure 1.2.3 B'!$E$2</c:f>
              <c:strCache>
                <c:ptCount val="1"/>
                <c:pt idx="0">
                  <c:v>Consumption share of liquidity constraint household (percentage points, deviation from BaU)</c:v>
                </c:pt>
              </c:strCache>
            </c:strRef>
          </c:tx>
          <c:spPr>
            <a:ln w="28575" cap="rnd">
              <a:solidFill>
                <a:schemeClr val="accent1"/>
              </a:solidFill>
              <a:prstDash val="dash"/>
              <a:round/>
            </a:ln>
            <a:effectLst/>
          </c:spPr>
          <c:marker>
            <c:symbol val="none"/>
          </c:marker>
          <c:cat>
            <c:numRef>
              <c:f>'Online Annex Figure 1.2.3 B'!$A$3:$A$111</c:f>
              <c:numCache>
                <c:formatCode>General</c:formatCode>
                <c:ptCount val="109"/>
                <c:pt idx="0">
                  <c:v>2023</c:v>
                </c:pt>
                <c:pt idx="1">
                  <c:v>2023.25</c:v>
                </c:pt>
                <c:pt idx="2">
                  <c:v>2023.5</c:v>
                </c:pt>
                <c:pt idx="3">
                  <c:v>2023.75</c:v>
                </c:pt>
                <c:pt idx="4">
                  <c:v>24</c:v>
                </c:pt>
                <c:pt idx="5">
                  <c:v>24.25</c:v>
                </c:pt>
                <c:pt idx="6">
                  <c:v>24.5</c:v>
                </c:pt>
                <c:pt idx="7">
                  <c:v>24.75</c:v>
                </c:pt>
                <c:pt idx="8">
                  <c:v>25</c:v>
                </c:pt>
                <c:pt idx="9">
                  <c:v>25.25</c:v>
                </c:pt>
                <c:pt idx="10">
                  <c:v>25.5</c:v>
                </c:pt>
                <c:pt idx="11">
                  <c:v>25.75</c:v>
                </c:pt>
                <c:pt idx="12">
                  <c:v>26</c:v>
                </c:pt>
                <c:pt idx="13">
                  <c:v>26.25</c:v>
                </c:pt>
                <c:pt idx="14">
                  <c:v>26.5</c:v>
                </c:pt>
                <c:pt idx="15">
                  <c:v>26.75</c:v>
                </c:pt>
                <c:pt idx="16">
                  <c:v>27</c:v>
                </c:pt>
                <c:pt idx="17">
                  <c:v>27.25</c:v>
                </c:pt>
                <c:pt idx="18">
                  <c:v>27.5</c:v>
                </c:pt>
                <c:pt idx="19">
                  <c:v>27.75</c:v>
                </c:pt>
                <c:pt idx="20">
                  <c:v>28</c:v>
                </c:pt>
                <c:pt idx="21">
                  <c:v>28.25</c:v>
                </c:pt>
                <c:pt idx="22">
                  <c:v>28.5</c:v>
                </c:pt>
                <c:pt idx="23">
                  <c:v>28.75</c:v>
                </c:pt>
                <c:pt idx="24">
                  <c:v>29</c:v>
                </c:pt>
                <c:pt idx="25">
                  <c:v>29.25</c:v>
                </c:pt>
                <c:pt idx="26">
                  <c:v>29.5</c:v>
                </c:pt>
                <c:pt idx="27">
                  <c:v>29.75</c:v>
                </c:pt>
                <c:pt idx="28">
                  <c:v>30</c:v>
                </c:pt>
                <c:pt idx="29">
                  <c:v>30.25</c:v>
                </c:pt>
                <c:pt idx="30">
                  <c:v>30.5</c:v>
                </c:pt>
                <c:pt idx="31">
                  <c:v>30.75</c:v>
                </c:pt>
                <c:pt idx="32">
                  <c:v>31</c:v>
                </c:pt>
                <c:pt idx="33">
                  <c:v>31.25</c:v>
                </c:pt>
                <c:pt idx="34">
                  <c:v>31.5</c:v>
                </c:pt>
                <c:pt idx="35">
                  <c:v>31.75</c:v>
                </c:pt>
                <c:pt idx="36">
                  <c:v>32</c:v>
                </c:pt>
                <c:pt idx="37">
                  <c:v>32.25</c:v>
                </c:pt>
                <c:pt idx="38">
                  <c:v>32.5</c:v>
                </c:pt>
                <c:pt idx="39">
                  <c:v>32.75</c:v>
                </c:pt>
                <c:pt idx="40">
                  <c:v>33</c:v>
                </c:pt>
                <c:pt idx="41">
                  <c:v>33.25</c:v>
                </c:pt>
                <c:pt idx="42">
                  <c:v>33.5</c:v>
                </c:pt>
                <c:pt idx="43">
                  <c:v>33.75</c:v>
                </c:pt>
                <c:pt idx="44">
                  <c:v>34</c:v>
                </c:pt>
                <c:pt idx="45">
                  <c:v>34.25</c:v>
                </c:pt>
                <c:pt idx="46">
                  <c:v>34.5</c:v>
                </c:pt>
                <c:pt idx="47">
                  <c:v>34.75</c:v>
                </c:pt>
                <c:pt idx="48">
                  <c:v>35</c:v>
                </c:pt>
                <c:pt idx="49">
                  <c:v>35.25</c:v>
                </c:pt>
                <c:pt idx="50">
                  <c:v>35.5</c:v>
                </c:pt>
                <c:pt idx="51">
                  <c:v>35.75</c:v>
                </c:pt>
                <c:pt idx="52">
                  <c:v>36</c:v>
                </c:pt>
                <c:pt idx="53">
                  <c:v>36.25</c:v>
                </c:pt>
                <c:pt idx="54">
                  <c:v>36.5</c:v>
                </c:pt>
                <c:pt idx="55">
                  <c:v>36.75</c:v>
                </c:pt>
                <c:pt idx="56">
                  <c:v>37</c:v>
                </c:pt>
                <c:pt idx="57">
                  <c:v>37.25</c:v>
                </c:pt>
                <c:pt idx="58">
                  <c:v>37.5</c:v>
                </c:pt>
                <c:pt idx="59">
                  <c:v>37.75</c:v>
                </c:pt>
                <c:pt idx="60">
                  <c:v>38</c:v>
                </c:pt>
                <c:pt idx="61">
                  <c:v>38.25</c:v>
                </c:pt>
                <c:pt idx="62">
                  <c:v>38.5</c:v>
                </c:pt>
                <c:pt idx="63">
                  <c:v>38.75</c:v>
                </c:pt>
                <c:pt idx="64">
                  <c:v>39</c:v>
                </c:pt>
                <c:pt idx="65">
                  <c:v>39.25</c:v>
                </c:pt>
                <c:pt idx="66">
                  <c:v>39.5</c:v>
                </c:pt>
                <c:pt idx="67">
                  <c:v>39.75</c:v>
                </c:pt>
                <c:pt idx="68">
                  <c:v>40</c:v>
                </c:pt>
                <c:pt idx="69">
                  <c:v>40.25</c:v>
                </c:pt>
                <c:pt idx="70">
                  <c:v>40.5</c:v>
                </c:pt>
                <c:pt idx="71">
                  <c:v>40.75</c:v>
                </c:pt>
                <c:pt idx="72">
                  <c:v>41</c:v>
                </c:pt>
                <c:pt idx="73">
                  <c:v>41.25</c:v>
                </c:pt>
                <c:pt idx="74">
                  <c:v>41.5</c:v>
                </c:pt>
                <c:pt idx="75">
                  <c:v>41.75</c:v>
                </c:pt>
                <c:pt idx="76">
                  <c:v>42</c:v>
                </c:pt>
                <c:pt idx="77">
                  <c:v>42.25</c:v>
                </c:pt>
                <c:pt idx="78">
                  <c:v>42.5</c:v>
                </c:pt>
                <c:pt idx="79">
                  <c:v>42.75</c:v>
                </c:pt>
                <c:pt idx="80">
                  <c:v>43</c:v>
                </c:pt>
                <c:pt idx="81">
                  <c:v>43.25</c:v>
                </c:pt>
                <c:pt idx="82">
                  <c:v>43.5</c:v>
                </c:pt>
                <c:pt idx="83">
                  <c:v>43.75</c:v>
                </c:pt>
                <c:pt idx="84">
                  <c:v>44</c:v>
                </c:pt>
                <c:pt idx="85">
                  <c:v>44.25</c:v>
                </c:pt>
                <c:pt idx="86">
                  <c:v>44.5</c:v>
                </c:pt>
                <c:pt idx="87">
                  <c:v>44.75</c:v>
                </c:pt>
                <c:pt idx="88">
                  <c:v>45</c:v>
                </c:pt>
                <c:pt idx="89">
                  <c:v>45.25</c:v>
                </c:pt>
                <c:pt idx="90">
                  <c:v>45.5</c:v>
                </c:pt>
                <c:pt idx="91">
                  <c:v>45.75</c:v>
                </c:pt>
                <c:pt idx="92">
                  <c:v>46</c:v>
                </c:pt>
                <c:pt idx="93">
                  <c:v>46.25</c:v>
                </c:pt>
                <c:pt idx="94">
                  <c:v>46.5</c:v>
                </c:pt>
                <c:pt idx="95">
                  <c:v>46.75</c:v>
                </c:pt>
                <c:pt idx="96">
                  <c:v>47</c:v>
                </c:pt>
                <c:pt idx="97">
                  <c:v>47.25</c:v>
                </c:pt>
                <c:pt idx="98">
                  <c:v>47.5</c:v>
                </c:pt>
                <c:pt idx="99">
                  <c:v>47.75</c:v>
                </c:pt>
                <c:pt idx="100">
                  <c:v>48</c:v>
                </c:pt>
                <c:pt idx="101">
                  <c:v>48.25</c:v>
                </c:pt>
                <c:pt idx="102">
                  <c:v>48.5</c:v>
                </c:pt>
                <c:pt idx="103">
                  <c:v>48.75</c:v>
                </c:pt>
                <c:pt idx="104">
                  <c:v>49</c:v>
                </c:pt>
                <c:pt idx="105">
                  <c:v>49.25</c:v>
                </c:pt>
                <c:pt idx="106">
                  <c:v>49.5</c:v>
                </c:pt>
                <c:pt idx="107">
                  <c:v>49.75</c:v>
                </c:pt>
                <c:pt idx="108">
                  <c:v>50</c:v>
                </c:pt>
              </c:numCache>
            </c:numRef>
          </c:cat>
          <c:val>
            <c:numRef>
              <c:f>'Online Annex Figure 1.2.3 B'!$E$3:$E$111</c:f>
              <c:numCache>
                <c:formatCode>General</c:formatCode>
                <c:ptCount val="109"/>
                <c:pt idx="0">
                  <c:v>0</c:v>
                </c:pt>
                <c:pt idx="1">
                  <c:v>-5.7824315967777706E-2</c:v>
                </c:pt>
                <c:pt idx="2">
                  <c:v>-3.5848720884074092E-2</c:v>
                </c:pt>
                <c:pt idx="3">
                  <c:v>-2.9672164767360898E-2</c:v>
                </c:pt>
                <c:pt idx="4">
                  <c:v>-2.4255171478529403E-2</c:v>
                </c:pt>
                <c:pt idx="5">
                  <c:v>-1.8972398614597319E-2</c:v>
                </c:pt>
                <c:pt idx="6">
                  <c:v>-1.3805212006884338E-2</c:v>
                </c:pt>
                <c:pt idx="7">
                  <c:v>-8.7592333765401653E-3</c:v>
                </c:pt>
                <c:pt idx="8">
                  <c:v>-3.8403397054881383E-3</c:v>
                </c:pt>
                <c:pt idx="9">
                  <c:v>9.4630288575148214E-4</c:v>
                </c:pt>
                <c:pt idx="10">
                  <c:v>5.596269578123092E-3</c:v>
                </c:pt>
                <c:pt idx="11">
                  <c:v>1.0105877367491689E-2</c:v>
                </c:pt>
                <c:pt idx="12">
                  <c:v>1.4472189545070013E-2</c:v>
                </c:pt>
                <c:pt idx="13">
                  <c:v>1.8693021332533144E-2</c:v>
                </c:pt>
                <c:pt idx="14">
                  <c:v>2.2766940857679718E-2</c:v>
                </c:pt>
                <c:pt idx="15">
                  <c:v>2.6693257238735724E-2</c:v>
                </c:pt>
                <c:pt idx="16">
                  <c:v>3.0471983888791243E-2</c:v>
                </c:pt>
                <c:pt idx="17">
                  <c:v>3.4103759524986565E-2</c:v>
                </c:pt>
                <c:pt idx="18">
                  <c:v>3.7589701018025945E-2</c:v>
                </c:pt>
                <c:pt idx="19">
                  <c:v>4.0931151193801529E-2</c:v>
                </c:pt>
                <c:pt idx="20">
                  <c:v>4.4129275335549889E-2</c:v>
                </c:pt>
                <c:pt idx="21">
                  <c:v>4.7184473440101127E-2</c:v>
                </c:pt>
                <c:pt idx="22">
                  <c:v>5.0095690835189055E-2</c:v>
                </c:pt>
                <c:pt idx="23">
                  <c:v>5.286020353798826E-2</c:v>
                </c:pt>
                <c:pt idx="24">
                  <c:v>5.5476246197777579E-2</c:v>
                </c:pt>
                <c:pt idx="25">
                  <c:v>5.7956940205444729E-2</c:v>
                </c:pt>
                <c:pt idx="26">
                  <c:v>6.0384043569666757E-2</c:v>
                </c:pt>
                <c:pt idx="27">
                  <c:v>6.30950576798045E-2</c:v>
                </c:pt>
                <c:pt idx="28">
                  <c:v>6.7306041513420789E-2</c:v>
                </c:pt>
                <c:pt idx="29">
                  <c:v>6.8733906429921388E-2</c:v>
                </c:pt>
                <c:pt idx="30">
                  <c:v>7.0496269852327043E-2</c:v>
                </c:pt>
                <c:pt idx="31">
                  <c:v>7.2136836106087565E-2</c:v>
                </c:pt>
                <c:pt idx="32">
                  <c:v>7.3750614933762448E-2</c:v>
                </c:pt>
                <c:pt idx="33">
                  <c:v>7.5296647355643787E-2</c:v>
                </c:pt>
                <c:pt idx="34">
                  <c:v>7.677650479367415E-2</c:v>
                </c:pt>
                <c:pt idx="35">
                  <c:v>7.8192869903334628E-2</c:v>
                </c:pt>
                <c:pt idx="36">
                  <c:v>7.9548204308318993E-2</c:v>
                </c:pt>
                <c:pt idx="37">
                  <c:v>8.0844739917299013E-2</c:v>
                </c:pt>
                <c:pt idx="38">
                  <c:v>8.2084508955834745E-2</c:v>
                </c:pt>
                <c:pt idx="39">
                  <c:v>8.3269371118305235E-2</c:v>
                </c:pt>
                <c:pt idx="40">
                  <c:v>8.4401037047213134E-2</c:v>
                </c:pt>
                <c:pt idx="41">
                  <c:v>8.5481088598782229E-2</c:v>
                </c:pt>
                <c:pt idx="42">
                  <c:v>8.6510996320871003E-2</c:v>
                </c:pt>
                <c:pt idx="43">
                  <c:v>8.749213451572091E-2</c:v>
                </c:pt>
                <c:pt idx="44">
                  <c:v>8.8425794205551633E-2</c:v>
                </c:pt>
                <c:pt idx="45">
                  <c:v>8.9313194278742292E-2</c:v>
                </c:pt>
                <c:pt idx="46">
                  <c:v>9.015549105653442E-2</c:v>
                </c:pt>
                <c:pt idx="47">
                  <c:v>9.0953786488351396E-2</c:v>
                </c:pt>
                <c:pt idx="48">
                  <c:v>9.1709135158865585E-2</c:v>
                </c:pt>
                <c:pt idx="49">
                  <c:v>9.2422550263421277E-2</c:v>
                </c:pt>
                <c:pt idx="50">
                  <c:v>9.3095008691196357E-2</c:v>
                </c:pt>
                <c:pt idx="51">
                  <c:v>9.3727455335937404E-2</c:v>
                </c:pt>
                <c:pt idx="52">
                  <c:v>9.4320806740005869E-2</c:v>
                </c:pt>
                <c:pt idx="53">
                  <c:v>9.4875954162196297E-2</c:v>
                </c:pt>
                <c:pt idx="54">
                  <c:v>9.5393766151158355E-2</c:v>
                </c:pt>
                <c:pt idx="55">
                  <c:v>9.5875090692856824E-2</c:v>
                </c:pt>
                <c:pt idx="56">
                  <c:v>9.6320756993678591E-2</c:v>
                </c:pt>
                <c:pt idx="57">
                  <c:v>9.67315769521776E-2</c:v>
                </c:pt>
                <c:pt idx="58">
                  <c:v>9.7108346365815112E-2</c:v>
                </c:pt>
                <c:pt idx="59">
                  <c:v>9.7451845912949198E-2</c:v>
                </c:pt>
                <c:pt idx="60">
                  <c:v>9.7762841944623591E-2</c:v>
                </c:pt>
                <c:pt idx="61">
                  <c:v>9.8042087118302423E-2</c:v>
                </c:pt>
                <c:pt idx="62">
                  <c:v>9.8290320897845285E-2</c:v>
                </c:pt>
                <c:pt idx="63">
                  <c:v>9.8508269944613813E-2</c:v>
                </c:pt>
                <c:pt idx="64">
                  <c:v>9.8696648418822308E-2</c:v>
                </c:pt>
                <c:pt idx="65">
                  <c:v>9.8856158208596168E-2</c:v>
                </c:pt>
                <c:pt idx="66">
                  <c:v>9.8987489102564385E-2</c:v>
                </c:pt>
                <c:pt idx="67">
                  <c:v>9.9091318917945981E-2</c:v>
                </c:pt>
                <c:pt idx="68">
                  <c:v>9.9168313596573188E-2</c:v>
                </c:pt>
                <c:pt idx="69">
                  <c:v>9.9219127278543651E-2</c:v>
                </c:pt>
                <c:pt idx="70">
                  <c:v>9.9244402362116957E-2</c:v>
                </c:pt>
                <c:pt idx="71">
                  <c:v>9.9244769557438328E-2</c:v>
                </c:pt>
                <c:pt idx="72">
                  <c:v>9.9220847941602908E-2</c:v>
                </c:pt>
                <c:pt idx="73">
                  <c:v>9.9173245020206524E-2</c:v>
                </c:pt>
                <c:pt idx="74">
                  <c:v>9.9102556801466957E-2</c:v>
                </c:pt>
                <c:pt idx="75">
                  <c:v>9.9009367888028277E-2</c:v>
                </c:pt>
                <c:pt idx="76">
                  <c:v>9.8894251590481153E-2</c:v>
                </c:pt>
                <c:pt idx="77">
                  <c:v>9.8757770067778305E-2</c:v>
                </c:pt>
                <c:pt idx="78">
                  <c:v>9.8600474498128365E-2</c:v>
                </c:pt>
                <c:pt idx="79">
                  <c:v>9.8422905285214246E-2</c:v>
                </c:pt>
                <c:pt idx="80">
                  <c:v>9.8225592303302633E-2</c:v>
                </c:pt>
                <c:pt idx="81">
                  <c:v>9.8009055185685479E-2</c:v>
                </c:pt>
                <c:pt idx="82">
                  <c:v>9.7773803661421743E-2</c:v>
                </c:pt>
                <c:pt idx="83">
                  <c:v>9.7520337944018154E-2</c:v>
                </c:pt>
                <c:pt idx="84">
                  <c:v>9.7249149178121885E-2</c:v>
                </c:pt>
                <c:pt idx="85">
                  <c:v>9.6960719948441243E-2</c:v>
                </c:pt>
                <c:pt idx="86">
                  <c:v>9.6655524857638953E-2</c:v>
                </c:pt>
                <c:pt idx="87">
                  <c:v>9.6334031178746393E-2</c:v>
                </c:pt>
                <c:pt idx="88">
                  <c:v>9.5996699588640766E-2</c:v>
                </c:pt>
                <c:pt idx="89">
                  <c:v>9.5643984990581576E-2</c:v>
                </c:pt>
                <c:pt idx="90">
                  <c:v>9.527633743270647E-2</c:v>
                </c:pt>
                <c:pt idx="91">
                  <c:v>9.4894203131026811E-2</c:v>
                </c:pt>
                <c:pt idx="92">
                  <c:v>9.44980256050304E-2</c:v>
                </c:pt>
                <c:pt idx="93">
                  <c:v>9.4088246934845299E-2</c:v>
                </c:pt>
                <c:pt idx="94">
                  <c:v>9.3665309146775955E-2</c:v>
                </c:pt>
                <c:pt idx="95">
                  <c:v>9.3229655734425321E-2</c:v>
                </c:pt>
                <c:pt idx="96">
                  <c:v>9.2781733316657511E-2</c:v>
                </c:pt>
                <c:pt idx="97">
                  <c:v>9.2321993430682925E-2</c:v>
                </c:pt>
                <c:pt idx="98">
                  <c:v>9.1850894443346043E-2</c:v>
                </c:pt>
                <c:pt idx="99">
                  <c:v>9.136890354790872E-2</c:v>
                </c:pt>
                <c:pt idx="100">
                  <c:v>9.0876498777250903E-2</c:v>
                </c:pt>
                <c:pt idx="101">
                  <c:v>9.037417090858868E-2</c:v>
                </c:pt>
                <c:pt idx="102">
                  <c:v>8.9862425038475524E-2</c:v>
                </c:pt>
                <c:pt idx="103">
                  <c:v>8.9341781444929325E-2</c:v>
                </c:pt>
                <c:pt idx="104">
                  <c:v>8.8812775082214301E-2</c:v>
                </c:pt>
                <c:pt idx="105">
                  <c:v>8.8275952601310492E-2</c:v>
                </c:pt>
                <c:pt idx="106">
                  <c:v>8.7731865035362011E-2</c:v>
                </c:pt>
                <c:pt idx="107">
                  <c:v>8.7181053047655221E-2</c:v>
                </c:pt>
                <c:pt idx="108">
                  <c:v>8.662401961569699E-2</c:v>
                </c:pt>
              </c:numCache>
            </c:numRef>
          </c:val>
          <c:smooth val="0"/>
          <c:extLst>
            <c:ext xmlns:c16="http://schemas.microsoft.com/office/drawing/2014/chart" uri="{C3380CC4-5D6E-409C-BE32-E72D297353CC}">
              <c16:uniqueId val="{00000001-C3BC-4E3C-A1E6-EDA5C71AB964}"/>
            </c:ext>
          </c:extLst>
        </c:ser>
        <c:dLbls>
          <c:showLegendKey val="0"/>
          <c:showVal val="0"/>
          <c:showCatName val="0"/>
          <c:showSerName val="0"/>
          <c:showPercent val="0"/>
          <c:showBubbleSize val="0"/>
        </c:dLbls>
        <c:smooth val="0"/>
        <c:axId val="1263546335"/>
        <c:axId val="1263540511"/>
      </c:lineChart>
      <c:catAx>
        <c:axId val="1263546335"/>
        <c:scaling>
          <c:orientation val="minMax"/>
        </c:scaling>
        <c:delete val="0"/>
        <c:axPos val="b"/>
        <c:numFmt formatCode="General" sourceLinked="1"/>
        <c:majorTickMark val="in"/>
        <c:minorTickMark val="none"/>
        <c:tickLblPos val="low"/>
        <c:spPr>
          <a:noFill/>
          <a:ln w="9525" cap="flat" cmpd="sng" algn="ctr">
            <a:solidFill>
              <a:schemeClr val="bg1">
                <a:lumMod val="7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US"/>
          </a:p>
        </c:txPr>
        <c:crossAx val="1263540511"/>
        <c:crosses val="autoZero"/>
        <c:auto val="1"/>
        <c:lblAlgn val="ctr"/>
        <c:lblOffset val="100"/>
        <c:tickLblSkip val="12"/>
        <c:tickMarkSkip val="12"/>
        <c:noMultiLvlLbl val="0"/>
      </c:catAx>
      <c:valAx>
        <c:axId val="1263540511"/>
        <c:scaling>
          <c:orientation val="minMax"/>
        </c:scaling>
        <c:delete val="0"/>
        <c:axPos val="l"/>
        <c:numFmt formatCode="#,##0.00" sourceLinked="0"/>
        <c:majorTickMark val="in"/>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US"/>
          </a:p>
        </c:txPr>
        <c:crossAx val="1263546335"/>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00">
          <a:solidFill>
            <a:sysClr val="windowText" lastClr="000000"/>
          </a:solidFill>
          <a:latin typeface="HelveticaNeueLT Std" panose="020B0604020202020204"/>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54021178387185"/>
          <c:y val="3.5897434579687811E-2"/>
          <c:w val="0.85208015204995924"/>
          <c:h val="0.9030386394641029"/>
        </c:manualLayout>
      </c:layout>
      <c:lineChart>
        <c:grouping val="standard"/>
        <c:varyColors val="0"/>
        <c:ser>
          <c:idx val="0"/>
          <c:order val="0"/>
          <c:tx>
            <c:v>No transfers</c:v>
          </c:tx>
          <c:spPr>
            <a:ln w="28575" cap="rnd">
              <a:solidFill>
                <a:srgbClr val="C00000"/>
              </a:solidFill>
              <a:prstDash val="dash"/>
              <a:round/>
            </a:ln>
            <a:effectLst/>
          </c:spPr>
          <c:marker>
            <c:symbol val="none"/>
          </c:marker>
          <c:cat>
            <c:numRef>
              <c:f>'Online Annex Figure 1.2.3 B'!$A$3:$A$111</c:f>
              <c:numCache>
                <c:formatCode>General</c:formatCode>
                <c:ptCount val="109"/>
                <c:pt idx="0">
                  <c:v>2023</c:v>
                </c:pt>
                <c:pt idx="1">
                  <c:v>2023.25</c:v>
                </c:pt>
                <c:pt idx="2">
                  <c:v>2023.5</c:v>
                </c:pt>
                <c:pt idx="3">
                  <c:v>2023.75</c:v>
                </c:pt>
                <c:pt idx="4">
                  <c:v>24</c:v>
                </c:pt>
                <c:pt idx="5">
                  <c:v>24.25</c:v>
                </c:pt>
                <c:pt idx="6">
                  <c:v>24.5</c:v>
                </c:pt>
                <c:pt idx="7">
                  <c:v>24.75</c:v>
                </c:pt>
                <c:pt idx="8">
                  <c:v>25</c:v>
                </c:pt>
                <c:pt idx="9">
                  <c:v>25.25</c:v>
                </c:pt>
                <c:pt idx="10">
                  <c:v>25.5</c:v>
                </c:pt>
                <c:pt idx="11">
                  <c:v>25.75</c:v>
                </c:pt>
                <c:pt idx="12">
                  <c:v>26</c:v>
                </c:pt>
                <c:pt idx="13">
                  <c:v>26.25</c:v>
                </c:pt>
                <c:pt idx="14">
                  <c:v>26.5</c:v>
                </c:pt>
                <c:pt idx="15">
                  <c:v>26.75</c:v>
                </c:pt>
                <c:pt idx="16">
                  <c:v>27</c:v>
                </c:pt>
                <c:pt idx="17">
                  <c:v>27.25</c:v>
                </c:pt>
                <c:pt idx="18">
                  <c:v>27.5</c:v>
                </c:pt>
                <c:pt idx="19">
                  <c:v>27.75</c:v>
                </c:pt>
                <c:pt idx="20">
                  <c:v>28</c:v>
                </c:pt>
                <c:pt idx="21">
                  <c:v>28.25</c:v>
                </c:pt>
                <c:pt idx="22">
                  <c:v>28.5</c:v>
                </c:pt>
                <c:pt idx="23">
                  <c:v>28.75</c:v>
                </c:pt>
                <c:pt idx="24">
                  <c:v>29</c:v>
                </c:pt>
                <c:pt idx="25">
                  <c:v>29.25</c:v>
                </c:pt>
                <c:pt idx="26">
                  <c:v>29.5</c:v>
                </c:pt>
                <c:pt idx="27">
                  <c:v>29.75</c:v>
                </c:pt>
                <c:pt idx="28">
                  <c:v>30</c:v>
                </c:pt>
                <c:pt idx="29">
                  <c:v>30.25</c:v>
                </c:pt>
                <c:pt idx="30">
                  <c:v>30.5</c:v>
                </c:pt>
                <c:pt idx="31">
                  <c:v>30.75</c:v>
                </c:pt>
                <c:pt idx="32">
                  <c:v>31</c:v>
                </c:pt>
                <c:pt idx="33">
                  <c:v>31.25</c:v>
                </c:pt>
                <c:pt idx="34">
                  <c:v>31.5</c:v>
                </c:pt>
                <c:pt idx="35">
                  <c:v>31.75</c:v>
                </c:pt>
                <c:pt idx="36">
                  <c:v>32</c:v>
                </c:pt>
                <c:pt idx="37">
                  <c:v>32.25</c:v>
                </c:pt>
                <c:pt idx="38">
                  <c:v>32.5</c:v>
                </c:pt>
                <c:pt idx="39">
                  <c:v>32.75</c:v>
                </c:pt>
                <c:pt idx="40">
                  <c:v>33</c:v>
                </c:pt>
                <c:pt idx="41">
                  <c:v>33.25</c:v>
                </c:pt>
                <c:pt idx="42">
                  <c:v>33.5</c:v>
                </c:pt>
                <c:pt idx="43">
                  <c:v>33.75</c:v>
                </c:pt>
                <c:pt idx="44">
                  <c:v>34</c:v>
                </c:pt>
                <c:pt idx="45">
                  <c:v>34.25</c:v>
                </c:pt>
                <c:pt idx="46">
                  <c:v>34.5</c:v>
                </c:pt>
                <c:pt idx="47">
                  <c:v>34.75</c:v>
                </c:pt>
                <c:pt idx="48">
                  <c:v>35</c:v>
                </c:pt>
                <c:pt idx="49">
                  <c:v>35.25</c:v>
                </c:pt>
                <c:pt idx="50">
                  <c:v>35.5</c:v>
                </c:pt>
                <c:pt idx="51">
                  <c:v>35.75</c:v>
                </c:pt>
                <c:pt idx="52">
                  <c:v>36</c:v>
                </c:pt>
                <c:pt idx="53">
                  <c:v>36.25</c:v>
                </c:pt>
                <c:pt idx="54">
                  <c:v>36.5</c:v>
                </c:pt>
                <c:pt idx="55">
                  <c:v>36.75</c:v>
                </c:pt>
                <c:pt idx="56">
                  <c:v>37</c:v>
                </c:pt>
                <c:pt idx="57">
                  <c:v>37.25</c:v>
                </c:pt>
                <c:pt idx="58">
                  <c:v>37.5</c:v>
                </c:pt>
                <c:pt idx="59">
                  <c:v>37.75</c:v>
                </c:pt>
                <c:pt idx="60">
                  <c:v>38</c:v>
                </c:pt>
                <c:pt idx="61">
                  <c:v>38.25</c:v>
                </c:pt>
                <c:pt idx="62">
                  <c:v>38.5</c:v>
                </c:pt>
                <c:pt idx="63">
                  <c:v>38.75</c:v>
                </c:pt>
                <c:pt idx="64">
                  <c:v>39</c:v>
                </c:pt>
                <c:pt idx="65">
                  <c:v>39.25</c:v>
                </c:pt>
                <c:pt idx="66">
                  <c:v>39.5</c:v>
                </c:pt>
                <c:pt idx="67">
                  <c:v>39.75</c:v>
                </c:pt>
                <c:pt idx="68">
                  <c:v>40</c:v>
                </c:pt>
                <c:pt idx="69">
                  <c:v>40.25</c:v>
                </c:pt>
                <c:pt idx="70">
                  <c:v>40.5</c:v>
                </c:pt>
                <c:pt idx="71">
                  <c:v>40.75</c:v>
                </c:pt>
                <c:pt idx="72">
                  <c:v>41</c:v>
                </c:pt>
                <c:pt idx="73">
                  <c:v>41.25</c:v>
                </c:pt>
                <c:pt idx="74">
                  <c:v>41.5</c:v>
                </c:pt>
                <c:pt idx="75">
                  <c:v>41.75</c:v>
                </c:pt>
                <c:pt idx="76">
                  <c:v>42</c:v>
                </c:pt>
                <c:pt idx="77">
                  <c:v>42.25</c:v>
                </c:pt>
                <c:pt idx="78">
                  <c:v>42.5</c:v>
                </c:pt>
                <c:pt idx="79">
                  <c:v>42.75</c:v>
                </c:pt>
                <c:pt idx="80">
                  <c:v>43</c:v>
                </c:pt>
                <c:pt idx="81">
                  <c:v>43.25</c:v>
                </c:pt>
                <c:pt idx="82">
                  <c:v>43.5</c:v>
                </c:pt>
                <c:pt idx="83">
                  <c:v>43.75</c:v>
                </c:pt>
                <c:pt idx="84">
                  <c:v>44</c:v>
                </c:pt>
                <c:pt idx="85">
                  <c:v>44.25</c:v>
                </c:pt>
                <c:pt idx="86">
                  <c:v>44.5</c:v>
                </c:pt>
                <c:pt idx="87">
                  <c:v>44.75</c:v>
                </c:pt>
                <c:pt idx="88">
                  <c:v>45</c:v>
                </c:pt>
                <c:pt idx="89">
                  <c:v>45.25</c:v>
                </c:pt>
                <c:pt idx="90">
                  <c:v>45.5</c:v>
                </c:pt>
                <c:pt idx="91">
                  <c:v>45.75</c:v>
                </c:pt>
                <c:pt idx="92">
                  <c:v>46</c:v>
                </c:pt>
                <c:pt idx="93">
                  <c:v>46.25</c:v>
                </c:pt>
                <c:pt idx="94">
                  <c:v>46.5</c:v>
                </c:pt>
                <c:pt idx="95">
                  <c:v>46.75</c:v>
                </c:pt>
                <c:pt idx="96">
                  <c:v>47</c:v>
                </c:pt>
                <c:pt idx="97">
                  <c:v>47.25</c:v>
                </c:pt>
                <c:pt idx="98">
                  <c:v>47.5</c:v>
                </c:pt>
                <c:pt idx="99">
                  <c:v>47.75</c:v>
                </c:pt>
                <c:pt idx="100">
                  <c:v>48</c:v>
                </c:pt>
                <c:pt idx="101">
                  <c:v>48.25</c:v>
                </c:pt>
                <c:pt idx="102">
                  <c:v>48.5</c:v>
                </c:pt>
                <c:pt idx="103">
                  <c:v>48.75</c:v>
                </c:pt>
                <c:pt idx="104">
                  <c:v>49</c:v>
                </c:pt>
                <c:pt idx="105">
                  <c:v>49.25</c:v>
                </c:pt>
                <c:pt idx="106">
                  <c:v>49.5</c:v>
                </c:pt>
                <c:pt idx="107">
                  <c:v>49.75</c:v>
                </c:pt>
                <c:pt idx="108">
                  <c:v>50</c:v>
                </c:pt>
              </c:numCache>
            </c:numRef>
          </c:cat>
          <c:val>
            <c:numRef>
              <c:f>'Online Annex Figure 1.2.3 B'!$B$3:$B$111</c:f>
              <c:numCache>
                <c:formatCode>General</c:formatCode>
                <c:ptCount val="109"/>
                <c:pt idx="0">
                  <c:v>0</c:v>
                </c:pt>
                <c:pt idx="1">
                  <c:v>-0.12462306118744548</c:v>
                </c:pt>
                <c:pt idx="2">
                  <c:v>-0.15291216286327236</c:v>
                </c:pt>
                <c:pt idx="3">
                  <c:v>-0.23961330499852052</c:v>
                </c:pt>
                <c:pt idx="4">
                  <c:v>-0.32750047195168053</c:v>
                </c:pt>
                <c:pt idx="5">
                  <c:v>-0.41415125930924779</c:v>
                </c:pt>
                <c:pt idx="6">
                  <c:v>-0.49943170367144907</c:v>
                </c:pt>
                <c:pt idx="7">
                  <c:v>-0.58330151136211095</c:v>
                </c:pt>
                <c:pt idx="8">
                  <c:v>-0.66572280260662753</c:v>
                </c:pt>
                <c:pt idx="9">
                  <c:v>-0.74665555683730567</c:v>
                </c:pt>
                <c:pt idx="10">
                  <c:v>-0.82605676014058105</c:v>
                </c:pt>
                <c:pt idx="11">
                  <c:v>-0.90387985637783164</c:v>
                </c:pt>
                <c:pt idx="12">
                  <c:v>-0.98007437315561496</c:v>
                </c:pt>
                <c:pt idx="13">
                  <c:v>-1.0545857324071428</c:v>
                </c:pt>
                <c:pt idx="14">
                  <c:v>-1.1273552679262999</c:v>
                </c:pt>
                <c:pt idx="15">
                  <c:v>-1.1983204832522132</c:v>
                </c:pt>
                <c:pt idx="16">
                  <c:v>-1.2674156002001058</c:v>
                </c:pt>
                <c:pt idx="17">
                  <c:v>-1.3345724746897547</c:v>
                </c:pt>
                <c:pt idx="18">
                  <c:v>-1.3997219961092933</c:v>
                </c:pt>
                <c:pt idx="19">
                  <c:v>-1.4627961393672506</c:v>
                </c:pt>
                <c:pt idx="20">
                  <c:v>-1.5237308853745524</c:v>
                </c:pt>
                <c:pt idx="21">
                  <c:v>-1.5824701696913523</c:v>
                </c:pt>
                <c:pt idx="22">
                  <c:v>-1.6389704978196806</c:v>
                </c:pt>
                <c:pt idx="23">
                  <c:v>-1.6932036316324894</c:v>
                </c:pt>
                <c:pt idx="24">
                  <c:v>-1.7451466882099642</c:v>
                </c:pt>
                <c:pt idx="25">
                  <c:v>-1.7947218021115208</c:v>
                </c:pt>
                <c:pt idx="26">
                  <c:v>-1.8415587490016816</c:v>
                </c:pt>
                <c:pt idx="27">
                  <c:v>-1.88416918139378</c:v>
                </c:pt>
                <c:pt idx="28">
                  <c:v>-1.9172159070942052</c:v>
                </c:pt>
                <c:pt idx="29">
                  <c:v>-1.9484508229330899</c:v>
                </c:pt>
                <c:pt idx="30">
                  <c:v>-1.9758285624384087</c:v>
                </c:pt>
                <c:pt idx="31">
                  <c:v>-2.0020938243487718</c:v>
                </c:pt>
                <c:pt idx="32">
                  <c:v>-2.0275231428252383</c:v>
                </c:pt>
                <c:pt idx="33">
                  <c:v>-2.0523002690836623</c:v>
                </c:pt>
                <c:pt idx="34">
                  <c:v>-2.0764420377656911</c:v>
                </c:pt>
                <c:pt idx="35">
                  <c:v>-2.0999591869802381</c:v>
                </c:pt>
                <c:pt idx="36">
                  <c:v>-2.1228620231948381</c:v>
                </c:pt>
                <c:pt idx="37">
                  <c:v>-2.145160627927567</c:v>
                </c:pt>
                <c:pt idx="38">
                  <c:v>-2.1668648734815665</c:v>
                </c:pt>
                <c:pt idx="39">
                  <c:v>-2.1879844316929797</c:v>
                </c:pt>
                <c:pt idx="40">
                  <c:v>-2.2085287820325261</c:v>
                </c:pt>
                <c:pt idx="41">
                  <c:v>-2.228507219250675</c:v>
                </c:pt>
                <c:pt idx="42">
                  <c:v>-2.2479288605731784</c:v>
                </c:pt>
                <c:pt idx="43">
                  <c:v>-2.2668026524586882</c:v>
                </c:pt>
                <c:pt idx="44">
                  <c:v>-2.2851373769374739</c:v>
                </c:pt>
                <c:pt idx="45">
                  <c:v>-2.3029416575550576</c:v>
                </c:pt>
                <c:pt idx="46">
                  <c:v>-2.3202239649508183</c:v>
                </c:pt>
                <c:pt idx="47">
                  <c:v>-2.3369926220946136</c:v>
                </c:pt>
                <c:pt idx="48">
                  <c:v>-2.3532558092128508</c:v>
                </c:pt>
                <c:pt idx="49">
                  <c:v>-2.3690215684258997</c:v>
                </c:pt>
                <c:pt idx="50">
                  <c:v>-2.3842978081250465</c:v>
                </c:pt>
                <c:pt idx="51">
                  <c:v>-2.399092307106665</c:v>
                </c:pt>
                <c:pt idx="52">
                  <c:v>-2.4134127184897269</c:v>
                </c:pt>
                <c:pt idx="53">
                  <c:v>-2.4272665734289656</c:v>
                </c:pt>
                <c:pt idx="54">
                  <c:v>-2.4406612846474163</c:v>
                </c:pt>
                <c:pt idx="55">
                  <c:v>-2.4536041497975725</c:v>
                </c:pt>
                <c:pt idx="56">
                  <c:v>-2.4661023546706851</c:v>
                </c:pt>
                <c:pt idx="57">
                  <c:v>-2.4781629762601232</c:v>
                </c:pt>
                <c:pt idx="58">
                  <c:v>-2.48979298569737</c:v>
                </c:pt>
                <c:pt idx="59">
                  <c:v>-2.5009992510641399</c:v>
                </c:pt>
                <c:pt idx="60">
                  <c:v>-2.5117885400922413</c:v>
                </c:pt>
                <c:pt idx="61">
                  <c:v>-2.5221675227611984</c:v>
                </c:pt>
                <c:pt idx="62">
                  <c:v>-2.5321427737961866</c:v>
                </c:pt>
                <c:pt idx="63">
                  <c:v>-2.5417207750756732</c:v>
                </c:pt>
                <c:pt idx="64">
                  <c:v>-2.5509079179530714</c:v>
                </c:pt>
                <c:pt idx="65">
                  <c:v>-2.5597105054979141</c:v>
                </c:pt>
                <c:pt idx="66">
                  <c:v>-2.5681347546580136</c:v>
                </c:pt>
                <c:pt idx="67">
                  <c:v>-2.5761867983518982</c:v>
                </c:pt>
                <c:pt idx="68">
                  <c:v>-2.5838726874855444</c:v>
                </c:pt>
                <c:pt idx="69">
                  <c:v>-2.5911983929047699</c:v>
                </c:pt>
                <c:pt idx="70">
                  <c:v>-2.5981698072789161</c:v>
                </c:pt>
                <c:pt idx="71">
                  <c:v>-2.6047927469190491</c:v>
                </c:pt>
                <c:pt idx="72">
                  <c:v>-2.6110729535319344</c:v>
                </c:pt>
                <c:pt idx="73">
                  <c:v>-2.6170160959096744</c:v>
                </c:pt>
                <c:pt idx="74">
                  <c:v>-2.622627771552033</c:v>
                </c:pt>
                <c:pt idx="75">
                  <c:v>-2.6279135082268645</c:v>
                </c:pt>
                <c:pt idx="76">
                  <c:v>-2.6328787654594898</c:v>
                </c:pt>
                <c:pt idx="77">
                  <c:v>-2.637528935955602</c:v>
                </c:pt>
                <c:pt idx="78">
                  <c:v>-2.6418693469510202</c:v>
                </c:pt>
                <c:pt idx="79">
                  <c:v>-2.6459052614874246</c:v>
                </c:pt>
                <c:pt idx="80">
                  <c:v>-2.649641879610054</c:v>
                </c:pt>
                <c:pt idx="81">
                  <c:v>-2.6530843394816372</c:v>
                </c:pt>
                <c:pt idx="82">
                  <c:v>-2.6562377184108921</c:v>
                </c:pt>
                <c:pt idx="83">
                  <c:v>-2.6591070337844691</c:v>
                </c:pt>
                <c:pt idx="84">
                  <c:v>-2.6616972439045372</c:v>
                </c:pt>
                <c:pt idx="85">
                  <c:v>-2.6640132487145252</c:v>
                </c:pt>
                <c:pt idx="86">
                  <c:v>-2.6660598904141075</c:v>
                </c:pt>
                <c:pt idx="87">
                  <c:v>-2.6678419539508447</c:v>
                </c:pt>
                <c:pt idx="88">
                  <c:v>-2.6693641673811275</c:v>
                </c:pt>
                <c:pt idx="89">
                  <c:v>-2.6706312020912781</c:v>
                </c:pt>
                <c:pt idx="90">
                  <c:v>-2.6716476728665395</c:v>
                </c:pt>
                <c:pt idx="91">
                  <c:v>-2.6724181378091072</c:v>
                </c:pt>
                <c:pt idx="92">
                  <c:v>-2.6729470980910941</c:v>
                </c:pt>
                <c:pt idx="93">
                  <c:v>-2.6732389975447912</c:v>
                </c:pt>
                <c:pt idx="94">
                  <c:v>-2.6732982220990631</c:v>
                </c:pt>
                <c:pt idx="95">
                  <c:v>-2.6731290990888446</c:v>
                </c:pt>
                <c:pt idx="96">
                  <c:v>-2.6727358964770964</c:v>
                </c:pt>
                <c:pt idx="97">
                  <c:v>-2.6721228220976889</c:v>
                </c:pt>
                <c:pt idx="98">
                  <c:v>-2.671294023076165</c:v>
                </c:pt>
                <c:pt idx="99">
                  <c:v>-2.6702535857399345</c:v>
                </c:pt>
                <c:pt idx="100">
                  <c:v>-2.6690055365191201</c:v>
                </c:pt>
                <c:pt idx="101">
                  <c:v>-2.6675538447248126</c:v>
                </c:pt>
                <c:pt idx="102">
                  <c:v>-2.6659024286769473</c:v>
                </c:pt>
                <c:pt idx="103">
                  <c:v>-2.6640551676890722</c:v>
                </c:pt>
                <c:pt idx="104">
                  <c:v>-2.6620159240994479</c:v>
                </c:pt>
                <c:pt idx="105">
                  <c:v>-2.6597885823929635</c:v>
                </c:pt>
                <c:pt idx="106">
                  <c:v>-2.6573771171716443</c:v>
                </c:pt>
                <c:pt idx="107">
                  <c:v>-2.6547857095258753</c:v>
                </c:pt>
                <c:pt idx="108">
                  <c:v>-2.6520189440434327</c:v>
                </c:pt>
              </c:numCache>
            </c:numRef>
          </c:val>
          <c:smooth val="0"/>
          <c:extLst>
            <c:ext xmlns:c16="http://schemas.microsoft.com/office/drawing/2014/chart" uri="{C3380CC4-5D6E-409C-BE32-E72D297353CC}">
              <c16:uniqueId val="{00000000-7469-441A-9B78-450E6D42A8C7}"/>
            </c:ext>
          </c:extLst>
        </c:ser>
        <c:ser>
          <c:idx val="1"/>
          <c:order val="1"/>
          <c:tx>
            <c:v>with targeted transfers</c:v>
          </c:tx>
          <c:spPr>
            <a:ln w="28575" cap="rnd">
              <a:solidFill>
                <a:schemeClr val="accent1"/>
              </a:solidFill>
              <a:prstDash val="dash"/>
              <a:round/>
            </a:ln>
            <a:effectLst/>
          </c:spPr>
          <c:marker>
            <c:symbol val="none"/>
          </c:marker>
          <c:cat>
            <c:numRef>
              <c:f>'Online Annex Figure 1.2.3 B'!$A$3:$A$111</c:f>
              <c:numCache>
                <c:formatCode>General</c:formatCode>
                <c:ptCount val="109"/>
                <c:pt idx="0">
                  <c:v>2023</c:v>
                </c:pt>
                <c:pt idx="1">
                  <c:v>2023.25</c:v>
                </c:pt>
                <c:pt idx="2">
                  <c:v>2023.5</c:v>
                </c:pt>
                <c:pt idx="3">
                  <c:v>2023.75</c:v>
                </c:pt>
                <c:pt idx="4">
                  <c:v>24</c:v>
                </c:pt>
                <c:pt idx="5">
                  <c:v>24.25</c:v>
                </c:pt>
                <c:pt idx="6">
                  <c:v>24.5</c:v>
                </c:pt>
                <c:pt idx="7">
                  <c:v>24.75</c:v>
                </c:pt>
                <c:pt idx="8">
                  <c:v>25</c:v>
                </c:pt>
                <c:pt idx="9">
                  <c:v>25.25</c:v>
                </c:pt>
                <c:pt idx="10">
                  <c:v>25.5</c:v>
                </c:pt>
                <c:pt idx="11">
                  <c:v>25.75</c:v>
                </c:pt>
                <c:pt idx="12">
                  <c:v>26</c:v>
                </c:pt>
                <c:pt idx="13">
                  <c:v>26.25</c:v>
                </c:pt>
                <c:pt idx="14">
                  <c:v>26.5</c:v>
                </c:pt>
                <c:pt idx="15">
                  <c:v>26.75</c:v>
                </c:pt>
                <c:pt idx="16">
                  <c:v>27</c:v>
                </c:pt>
                <c:pt idx="17">
                  <c:v>27.25</c:v>
                </c:pt>
                <c:pt idx="18">
                  <c:v>27.5</c:v>
                </c:pt>
                <c:pt idx="19">
                  <c:v>27.75</c:v>
                </c:pt>
                <c:pt idx="20">
                  <c:v>28</c:v>
                </c:pt>
                <c:pt idx="21">
                  <c:v>28.25</c:v>
                </c:pt>
                <c:pt idx="22">
                  <c:v>28.5</c:v>
                </c:pt>
                <c:pt idx="23">
                  <c:v>28.75</c:v>
                </c:pt>
                <c:pt idx="24">
                  <c:v>29</c:v>
                </c:pt>
                <c:pt idx="25">
                  <c:v>29.25</c:v>
                </c:pt>
                <c:pt idx="26">
                  <c:v>29.5</c:v>
                </c:pt>
                <c:pt idx="27">
                  <c:v>29.75</c:v>
                </c:pt>
                <c:pt idx="28">
                  <c:v>30</c:v>
                </c:pt>
                <c:pt idx="29">
                  <c:v>30.25</c:v>
                </c:pt>
                <c:pt idx="30">
                  <c:v>30.5</c:v>
                </c:pt>
                <c:pt idx="31">
                  <c:v>30.75</c:v>
                </c:pt>
                <c:pt idx="32">
                  <c:v>31</c:v>
                </c:pt>
                <c:pt idx="33">
                  <c:v>31.25</c:v>
                </c:pt>
                <c:pt idx="34">
                  <c:v>31.5</c:v>
                </c:pt>
                <c:pt idx="35">
                  <c:v>31.75</c:v>
                </c:pt>
                <c:pt idx="36">
                  <c:v>32</c:v>
                </c:pt>
                <c:pt idx="37">
                  <c:v>32.25</c:v>
                </c:pt>
                <c:pt idx="38">
                  <c:v>32.5</c:v>
                </c:pt>
                <c:pt idx="39">
                  <c:v>32.75</c:v>
                </c:pt>
                <c:pt idx="40">
                  <c:v>33</c:v>
                </c:pt>
                <c:pt idx="41">
                  <c:v>33.25</c:v>
                </c:pt>
                <c:pt idx="42">
                  <c:v>33.5</c:v>
                </c:pt>
                <c:pt idx="43">
                  <c:v>33.75</c:v>
                </c:pt>
                <c:pt idx="44">
                  <c:v>34</c:v>
                </c:pt>
                <c:pt idx="45">
                  <c:v>34.25</c:v>
                </c:pt>
                <c:pt idx="46">
                  <c:v>34.5</c:v>
                </c:pt>
                <c:pt idx="47">
                  <c:v>34.75</c:v>
                </c:pt>
                <c:pt idx="48">
                  <c:v>35</c:v>
                </c:pt>
                <c:pt idx="49">
                  <c:v>35.25</c:v>
                </c:pt>
                <c:pt idx="50">
                  <c:v>35.5</c:v>
                </c:pt>
                <c:pt idx="51">
                  <c:v>35.75</c:v>
                </c:pt>
                <c:pt idx="52">
                  <c:v>36</c:v>
                </c:pt>
                <c:pt idx="53">
                  <c:v>36.25</c:v>
                </c:pt>
                <c:pt idx="54">
                  <c:v>36.5</c:v>
                </c:pt>
                <c:pt idx="55">
                  <c:v>36.75</c:v>
                </c:pt>
                <c:pt idx="56">
                  <c:v>37</c:v>
                </c:pt>
                <c:pt idx="57">
                  <c:v>37.25</c:v>
                </c:pt>
                <c:pt idx="58">
                  <c:v>37.5</c:v>
                </c:pt>
                <c:pt idx="59">
                  <c:v>37.75</c:v>
                </c:pt>
                <c:pt idx="60">
                  <c:v>38</c:v>
                </c:pt>
                <c:pt idx="61">
                  <c:v>38.25</c:v>
                </c:pt>
                <c:pt idx="62">
                  <c:v>38.5</c:v>
                </c:pt>
                <c:pt idx="63">
                  <c:v>38.75</c:v>
                </c:pt>
                <c:pt idx="64">
                  <c:v>39</c:v>
                </c:pt>
                <c:pt idx="65">
                  <c:v>39.25</c:v>
                </c:pt>
                <c:pt idx="66">
                  <c:v>39.5</c:v>
                </c:pt>
                <c:pt idx="67">
                  <c:v>39.75</c:v>
                </c:pt>
                <c:pt idx="68">
                  <c:v>40</c:v>
                </c:pt>
                <c:pt idx="69">
                  <c:v>40.25</c:v>
                </c:pt>
                <c:pt idx="70">
                  <c:v>40.5</c:v>
                </c:pt>
                <c:pt idx="71">
                  <c:v>40.75</c:v>
                </c:pt>
                <c:pt idx="72">
                  <c:v>41</c:v>
                </c:pt>
                <c:pt idx="73">
                  <c:v>41.25</c:v>
                </c:pt>
                <c:pt idx="74">
                  <c:v>41.5</c:v>
                </c:pt>
                <c:pt idx="75">
                  <c:v>41.75</c:v>
                </c:pt>
                <c:pt idx="76">
                  <c:v>42</c:v>
                </c:pt>
                <c:pt idx="77">
                  <c:v>42.25</c:v>
                </c:pt>
                <c:pt idx="78">
                  <c:v>42.5</c:v>
                </c:pt>
                <c:pt idx="79">
                  <c:v>42.75</c:v>
                </c:pt>
                <c:pt idx="80">
                  <c:v>43</c:v>
                </c:pt>
                <c:pt idx="81">
                  <c:v>43.25</c:v>
                </c:pt>
                <c:pt idx="82">
                  <c:v>43.5</c:v>
                </c:pt>
                <c:pt idx="83">
                  <c:v>43.75</c:v>
                </c:pt>
                <c:pt idx="84">
                  <c:v>44</c:v>
                </c:pt>
                <c:pt idx="85">
                  <c:v>44.25</c:v>
                </c:pt>
                <c:pt idx="86">
                  <c:v>44.5</c:v>
                </c:pt>
                <c:pt idx="87">
                  <c:v>44.75</c:v>
                </c:pt>
                <c:pt idx="88">
                  <c:v>45</c:v>
                </c:pt>
                <c:pt idx="89">
                  <c:v>45.25</c:v>
                </c:pt>
                <c:pt idx="90">
                  <c:v>45.5</c:v>
                </c:pt>
                <c:pt idx="91">
                  <c:v>45.75</c:v>
                </c:pt>
                <c:pt idx="92">
                  <c:v>46</c:v>
                </c:pt>
                <c:pt idx="93">
                  <c:v>46.25</c:v>
                </c:pt>
                <c:pt idx="94">
                  <c:v>46.5</c:v>
                </c:pt>
                <c:pt idx="95">
                  <c:v>46.75</c:v>
                </c:pt>
                <c:pt idx="96">
                  <c:v>47</c:v>
                </c:pt>
                <c:pt idx="97">
                  <c:v>47.25</c:v>
                </c:pt>
                <c:pt idx="98">
                  <c:v>47.5</c:v>
                </c:pt>
                <c:pt idx="99">
                  <c:v>47.75</c:v>
                </c:pt>
                <c:pt idx="100">
                  <c:v>48</c:v>
                </c:pt>
                <c:pt idx="101">
                  <c:v>48.25</c:v>
                </c:pt>
                <c:pt idx="102">
                  <c:v>48.5</c:v>
                </c:pt>
                <c:pt idx="103">
                  <c:v>48.75</c:v>
                </c:pt>
                <c:pt idx="104">
                  <c:v>49</c:v>
                </c:pt>
                <c:pt idx="105">
                  <c:v>49.25</c:v>
                </c:pt>
                <c:pt idx="106">
                  <c:v>49.5</c:v>
                </c:pt>
                <c:pt idx="107">
                  <c:v>49.75</c:v>
                </c:pt>
                <c:pt idx="108">
                  <c:v>50</c:v>
                </c:pt>
              </c:numCache>
            </c:numRef>
          </c:cat>
          <c:val>
            <c:numRef>
              <c:f>'Online Annex Figure 1.2.3 B'!$C$3:$C$111</c:f>
              <c:numCache>
                <c:formatCode>General</c:formatCode>
                <c:ptCount val="109"/>
                <c:pt idx="0">
                  <c:v>0</c:v>
                </c:pt>
                <c:pt idx="1">
                  <c:v>-8.0138852574851427E-2</c:v>
                </c:pt>
                <c:pt idx="2">
                  <c:v>7.2471687227793069E-3</c:v>
                </c:pt>
                <c:pt idx="3">
                  <c:v>4.587640259390291E-3</c:v>
                </c:pt>
                <c:pt idx="4">
                  <c:v>-4.9892960330755187E-3</c:v>
                </c:pt>
                <c:pt idx="5">
                  <c:v>-1.7865087854729289E-2</c:v>
                </c:pt>
                <c:pt idx="6">
                  <c:v>-3.3768984752502451E-2</c:v>
                </c:pt>
                <c:pt idx="7">
                  <c:v>-5.2566565728084935E-2</c:v>
                </c:pt>
                <c:pt idx="8">
                  <c:v>-7.4126913817629259E-2</c:v>
                </c:pt>
                <c:pt idx="9">
                  <c:v>-9.831673075361147E-2</c:v>
                </c:pt>
                <c:pt idx="10">
                  <c:v>-0.12499961802777682</c:v>
                </c:pt>
                <c:pt idx="11">
                  <c:v>-0.15403554890733862</c:v>
                </c:pt>
                <c:pt idx="12">
                  <c:v>-0.18528036025564631</c:v>
                </c:pt>
                <c:pt idx="13">
                  <c:v>-0.21858529653162595</c:v>
                </c:pt>
                <c:pt idx="14">
                  <c:v>-0.25379665653488814</c:v>
                </c:pt>
                <c:pt idx="15">
                  <c:v>-0.29075560887961149</c:v>
                </c:pt>
                <c:pt idx="16">
                  <c:v>-0.32929826516822081</c:v>
                </c:pt>
                <c:pt idx="17">
                  <c:v>-0.36925613493880016</c:v>
                </c:pt>
                <c:pt idx="18">
                  <c:v>-0.41045713860685673</c:v>
                </c:pt>
                <c:pt idx="19">
                  <c:v>-0.45272742444549818</c:v>
                </c:pt>
                <c:pt idx="20">
                  <c:v>-0.49589429934430163</c:v>
                </c:pt>
                <c:pt idx="21">
                  <c:v>-0.5397905204426845</c:v>
                </c:pt>
                <c:pt idx="22">
                  <c:v>-0.5842595448314114</c:v>
                </c:pt>
                <c:pt idx="23">
                  <c:v>-0.62915849138600599</c:v>
                </c:pt>
                <c:pt idx="24">
                  <c:v>-0.67434517031512708</c:v>
                </c:pt>
                <c:pt idx="25">
                  <c:v>-0.71960006619946615</c:v>
                </c:pt>
                <c:pt idx="26">
                  <c:v>-0.76431710831128541</c:v>
                </c:pt>
                <c:pt idx="27">
                  <c:v>-0.80641746666797465</c:v>
                </c:pt>
                <c:pt idx="28">
                  <c:v>-0.83872070983832536</c:v>
                </c:pt>
                <c:pt idx="29">
                  <c:v>-0.881486960865141</c:v>
                </c:pt>
                <c:pt idx="30">
                  <c:v>-0.92070953574413528</c:v>
                </c:pt>
                <c:pt idx="31">
                  <c:v>-0.95918389858067332</c:v>
                </c:pt>
                <c:pt idx="32">
                  <c:v>-0.99663180329798706</c:v>
                </c:pt>
                <c:pt idx="33">
                  <c:v>-1.0333189667999898</c:v>
                </c:pt>
                <c:pt idx="34">
                  <c:v>-1.0692777094484129</c:v>
                </c:pt>
                <c:pt idx="35">
                  <c:v>-1.1045312461005596</c:v>
                </c:pt>
                <c:pt idx="36">
                  <c:v>-1.1391011813394303</c:v>
                </c:pt>
                <c:pt idx="37">
                  <c:v>-1.1730078205863692</c:v>
                </c:pt>
                <c:pt idx="38">
                  <c:v>-1.2062702441282491</c:v>
                </c:pt>
                <c:pt idx="39">
                  <c:v>-1.2389063720238624</c:v>
                </c:pt>
                <c:pt idx="40">
                  <c:v>-1.2709330270498032</c:v>
                </c:pt>
                <c:pt idx="41">
                  <c:v>-1.3023659957132061</c:v>
                </c:pt>
                <c:pt idx="42">
                  <c:v>-1.333220087209841</c:v>
                </c:pt>
                <c:pt idx="43">
                  <c:v>-1.3635091902252539</c:v>
                </c:pt>
                <c:pt idx="44">
                  <c:v>-1.3932463275321938</c:v>
                </c:pt>
                <c:pt idx="45">
                  <c:v>-1.4224437083554919</c:v>
                </c:pt>
                <c:pt idx="46">
                  <c:v>-1.4511127785021949</c:v>
                </c:pt>
                <c:pt idx="47">
                  <c:v>-1.4792642682761814</c:v>
                </c:pt>
                <c:pt idx="48">
                  <c:v>-1.5069082381982124</c:v>
                </c:pt>
                <c:pt idx="49">
                  <c:v>-1.5340541225787208</c:v>
                </c:pt>
                <c:pt idx="50">
                  <c:v>-1.5607107709848522</c:v>
                </c:pt>
                <c:pt idx="51">
                  <c:v>-1.5868864876550037</c:v>
                </c:pt>
                <c:pt idx="52">
                  <c:v>-1.6125890689171585</c:v>
                </c:pt>
                <c:pt idx="53">
                  <c:v>-1.6378258386749778</c:v>
                </c:pt>
                <c:pt idx="54">
                  <c:v>-1.6626036820158396</c:v>
                </c:pt>
                <c:pt idx="55">
                  <c:v>-1.6869290770111234</c:v>
                </c:pt>
                <c:pt idx="56">
                  <c:v>-1.7108081247677376</c:v>
                </c:pt>
                <c:pt idx="57">
                  <c:v>-1.7342465777956617</c:v>
                </c:pt>
                <c:pt idx="58">
                  <c:v>-1.7572498667545067</c:v>
                </c:pt>
                <c:pt idx="59">
                  <c:v>-1.7798231256403008</c:v>
                </c:pt>
                <c:pt idx="60">
                  <c:v>-1.8019712154777934</c:v>
                </c:pt>
                <c:pt idx="61">
                  <c:v>-1.8236987465682031</c:v>
                </c:pt>
                <c:pt idx="62">
                  <c:v>-1.8450100993630314</c:v>
                </c:pt>
                <c:pt idx="63">
                  <c:v>-1.8659094440097168</c:v>
                </c:pt>
                <c:pt idx="64">
                  <c:v>-1.8864007586294029</c:v>
                </c:pt>
                <c:pt idx="65">
                  <c:v>-1.9064878463778911</c:v>
                </c:pt>
                <c:pt idx="66">
                  <c:v>-1.926174351336607</c:v>
                </c:pt>
                <c:pt idx="67">
                  <c:v>-1.9454637732879143</c:v>
                </c:pt>
                <c:pt idx="68">
                  <c:v>-1.9643594814147125</c:v>
                </c:pt>
                <c:pt idx="69">
                  <c:v>-1.9828647269692024</c:v>
                </c:pt>
                <c:pt idx="70">
                  <c:v>-2.0009826549528875</c:v>
                </c:pt>
                <c:pt idx="71">
                  <c:v>-2.0187163148452258</c:v>
                </c:pt>
                <c:pt idx="72">
                  <c:v>-2.0360686704135378</c:v>
                </c:pt>
                <c:pt idx="73">
                  <c:v>-2.0530426086424303</c:v>
                </c:pt>
                <c:pt idx="74">
                  <c:v>-2.0696409478078381</c:v>
                </c:pt>
                <c:pt idx="75">
                  <c:v>-2.0858664447244379</c:v>
                </c:pt>
                <c:pt idx="76">
                  <c:v>-2.1017218011918914</c:v>
                </c:pt>
                <c:pt idx="77">
                  <c:v>-2.1172096696585152</c:v>
                </c:pt>
                <c:pt idx="78">
                  <c:v>-2.1323326581226265</c:v>
                </c:pt>
                <c:pt idx="79">
                  <c:v>-2.1470933342834342</c:v>
                </c:pt>
                <c:pt idx="80">
                  <c:v>-2.1614942289551298</c:v>
                </c:pt>
                <c:pt idx="81">
                  <c:v>-2.1755378387515845</c:v>
                </c:pt>
                <c:pt idx="82">
                  <c:v>-2.1892266280418515</c:v>
                </c:pt>
                <c:pt idx="83">
                  <c:v>-2.2025630301829247</c:v>
                </c:pt>
                <c:pt idx="84">
                  <c:v>-2.2155494480187055</c:v>
                </c:pt>
                <c:pt idx="85">
                  <c:v>-2.2281882536432929</c:v>
                </c:pt>
                <c:pt idx="86">
                  <c:v>-2.2404817874103311</c:v>
                </c:pt>
                <c:pt idx="87">
                  <c:v>-2.2524323561751824</c:v>
                </c:pt>
                <c:pt idx="88">
                  <c:v>-2.264042230747576</c:v>
                </c:pt>
                <c:pt idx="89">
                  <c:v>-2.2753136425264664</c:v>
                </c:pt>
                <c:pt idx="90">
                  <c:v>-2.2862487792888686</c:v>
                </c:pt>
                <c:pt idx="91">
                  <c:v>-2.2968497800978316</c:v>
                </c:pt>
                <c:pt idx="92">
                  <c:v>-2.3071187292931339</c:v>
                </c:pt>
                <c:pt idx="93">
                  <c:v>-2.3170576495254669</c:v>
                </c:pt>
                <c:pt idx="94">
                  <c:v>-2.3266684938037741</c:v>
                </c:pt>
                <c:pt idx="95">
                  <c:v>-2.3359531365258923</c:v>
                </c:pt>
                <c:pt idx="96">
                  <c:v>-2.3449133634950603</c:v>
                </c:pt>
                <c:pt idx="97">
                  <c:v>-2.3535508609478395</c:v>
                </c:pt>
                <c:pt idx="98">
                  <c:v>-2.3618672037055255</c:v>
                </c:pt>
                <c:pt idx="99">
                  <c:v>-2.3698638426646546</c:v>
                </c:pt>
                <c:pt idx="100">
                  <c:v>-2.3775420920612023</c:v>
                </c:pt>
                <c:pt idx="101">
                  <c:v>-2.3849031172879176</c:v>
                </c:pt>
                <c:pt idx="102">
                  <c:v>-2.3919479246364062</c:v>
                </c:pt>
                <c:pt idx="103">
                  <c:v>-2.3986773553300367</c:v>
                </c:pt>
                <c:pt idx="104">
                  <c:v>-2.4050920878811222</c:v>
                </c:pt>
                <c:pt idx="105">
                  <c:v>-2.4111926555868135</c:v>
                </c:pt>
                <c:pt idx="106">
                  <c:v>-2.4169794906104491</c:v>
                </c:pt>
                <c:pt idx="107">
                  <c:v>-2.4224530137339828</c:v>
                </c:pt>
                <c:pt idx="108">
                  <c:v>-2.4276138013357818</c:v>
                </c:pt>
              </c:numCache>
            </c:numRef>
          </c:val>
          <c:smooth val="0"/>
          <c:extLst>
            <c:ext xmlns:c16="http://schemas.microsoft.com/office/drawing/2014/chart" uri="{C3380CC4-5D6E-409C-BE32-E72D297353CC}">
              <c16:uniqueId val="{00000001-7469-441A-9B78-450E6D42A8C7}"/>
            </c:ext>
          </c:extLst>
        </c:ser>
        <c:dLbls>
          <c:showLegendKey val="0"/>
          <c:showVal val="0"/>
          <c:showCatName val="0"/>
          <c:showSerName val="0"/>
          <c:showPercent val="0"/>
          <c:showBubbleSize val="0"/>
        </c:dLbls>
        <c:smooth val="0"/>
        <c:axId val="1263546335"/>
        <c:axId val="1263540511"/>
      </c:lineChart>
      <c:catAx>
        <c:axId val="1263546335"/>
        <c:scaling>
          <c:orientation val="minMax"/>
        </c:scaling>
        <c:delete val="0"/>
        <c:axPos val="b"/>
        <c:numFmt formatCode="General" sourceLinked="1"/>
        <c:majorTickMark val="out"/>
        <c:minorTickMark val="none"/>
        <c:tickLblPos val="low"/>
        <c:spPr>
          <a:noFill/>
          <a:ln w="9525" cap="flat" cmpd="sng" algn="ctr">
            <a:solidFill>
              <a:schemeClr val="bg1">
                <a:lumMod val="7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US"/>
          </a:p>
        </c:txPr>
        <c:crossAx val="1263540511"/>
        <c:crosses val="autoZero"/>
        <c:auto val="1"/>
        <c:lblAlgn val="ctr"/>
        <c:lblOffset val="100"/>
        <c:tickLblSkip val="12"/>
        <c:tickMarkSkip val="12"/>
        <c:noMultiLvlLbl val="0"/>
      </c:catAx>
      <c:valAx>
        <c:axId val="1263540511"/>
        <c:scaling>
          <c:orientation val="minMax"/>
          <c:max val="0"/>
        </c:scaling>
        <c:delete val="0"/>
        <c:axPos val="l"/>
        <c:numFmt formatCode="0.0;\–0.0;@" sourceLinked="0"/>
        <c:majorTickMark val="in"/>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US"/>
          </a:p>
        </c:txPr>
        <c:crossAx val="1263546335"/>
        <c:crosses val="autoZero"/>
        <c:crossBetween val="between"/>
      </c:valAx>
      <c:spPr>
        <a:noFill/>
        <a:ln>
          <a:noFill/>
        </a:ln>
        <a:effectLst/>
      </c:spPr>
    </c:plotArea>
    <c:legend>
      <c:legendPos val="b"/>
      <c:layout>
        <c:manualLayout>
          <c:xMode val="edge"/>
          <c:yMode val="edge"/>
          <c:x val="0.41202933879840359"/>
          <c:y val="6.0601502691111017E-2"/>
          <c:w val="0.52114680185524753"/>
          <c:h val="0.19973723180672021"/>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a:solidFill>
            <a:sysClr val="windowText" lastClr="000000"/>
          </a:solidFill>
          <a:latin typeface="Segoe UI" panose="020B0502040204020203" pitchFamily="34" charset="0"/>
          <a:cs typeface="Segoe UI" panose="020B0502040204020203"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3447664745031868E-2"/>
          <c:y val="6.8144778097255207E-2"/>
          <c:w val="0.90787729658792649"/>
          <c:h val="0.80764684998697789"/>
        </c:manualLayout>
      </c:layout>
      <c:barChart>
        <c:barDir val="col"/>
        <c:grouping val="clustered"/>
        <c:varyColors val="0"/>
        <c:ser>
          <c:idx val="3"/>
          <c:order val="0"/>
          <c:tx>
            <c:v>Primary balance (all EMs)</c:v>
          </c:tx>
          <c:spPr>
            <a:solidFill>
              <a:srgbClr val="7030A0"/>
            </a:solidFill>
            <a:ln>
              <a:noFill/>
            </a:ln>
            <a:effectLst/>
          </c:spPr>
          <c:invertIfNegative val="0"/>
          <c:cat>
            <c:numRef>
              <c:f>'Figure 1.4'!$C$31:$L$31</c:f>
              <c:numCache>
                <c:formatCode>General</c:formatCode>
                <c:ptCount val="10"/>
                <c:pt idx="0">
                  <c:v>2019</c:v>
                </c:pt>
                <c:pt idx="1">
                  <c:v>20</c:v>
                </c:pt>
                <c:pt idx="2">
                  <c:v>21</c:v>
                </c:pt>
                <c:pt idx="3">
                  <c:v>22</c:v>
                </c:pt>
                <c:pt idx="4">
                  <c:v>23</c:v>
                </c:pt>
                <c:pt idx="5">
                  <c:v>24</c:v>
                </c:pt>
                <c:pt idx="6">
                  <c:v>25</c:v>
                </c:pt>
                <c:pt idx="7">
                  <c:v>26</c:v>
                </c:pt>
                <c:pt idx="8">
                  <c:v>27</c:v>
                </c:pt>
                <c:pt idx="9">
                  <c:v>28</c:v>
                </c:pt>
              </c:numCache>
            </c:numRef>
          </c:cat>
          <c:val>
            <c:numRef>
              <c:f>'Figure 1.4'!$C$36:$L$36</c:f>
              <c:numCache>
                <c:formatCode>0.0</c:formatCode>
                <c:ptCount val="10"/>
                <c:pt idx="0">
                  <c:v>-2.7160131414299031</c:v>
                </c:pt>
                <c:pt idx="1">
                  <c:v>-7.0109058718480046</c:v>
                </c:pt>
                <c:pt idx="2">
                  <c:v>-3.3897993246036258</c:v>
                </c:pt>
                <c:pt idx="3">
                  <c:v>-3.2237239098693666</c:v>
                </c:pt>
                <c:pt idx="4">
                  <c:v>-3.4271253358941922</c:v>
                </c:pt>
                <c:pt idx="5">
                  <c:v>-3.1185916284503779</c:v>
                </c:pt>
                <c:pt idx="6">
                  <c:v>-2.8178445838240376</c:v>
                </c:pt>
                <c:pt idx="7">
                  <c:v>-2.7164283997158409</c:v>
                </c:pt>
                <c:pt idx="8">
                  <c:v>-2.6492612191907994</c:v>
                </c:pt>
                <c:pt idx="9">
                  <c:v>-2.6719749248517775</c:v>
                </c:pt>
              </c:numCache>
            </c:numRef>
          </c:val>
          <c:extLst>
            <c:ext xmlns:c16="http://schemas.microsoft.com/office/drawing/2014/chart" uri="{C3380CC4-5D6E-409C-BE32-E72D297353CC}">
              <c16:uniqueId val="{00000000-2D39-4FD5-95AE-D2335DDEA332}"/>
            </c:ext>
          </c:extLst>
        </c:ser>
        <c:ser>
          <c:idx val="0"/>
          <c:order val="2"/>
          <c:tx>
            <c:strRef>
              <c:f>'Figure 1.4'!$B$46</c:f>
              <c:strCache>
                <c:ptCount val="1"/>
                <c:pt idx="0">
                  <c:v>Primary balance (China)</c:v>
                </c:pt>
              </c:strCache>
            </c:strRef>
          </c:tx>
          <c:spPr>
            <a:solidFill>
              <a:srgbClr val="C00000"/>
            </a:solidFill>
            <a:ln>
              <a:noFill/>
            </a:ln>
            <a:effectLst/>
          </c:spPr>
          <c:invertIfNegative val="0"/>
          <c:val>
            <c:numRef>
              <c:f>'Figure 1.4'!$C$46:$L$46</c:f>
              <c:numCache>
                <c:formatCode>General</c:formatCode>
                <c:ptCount val="10"/>
                <c:pt idx="0">
                  <c:v>-5.249709288044258</c:v>
                </c:pt>
                <c:pt idx="1">
                  <c:v>-8.7613760067450848</c:v>
                </c:pt>
                <c:pt idx="2">
                  <c:v>-5.132843828517462</c:v>
                </c:pt>
                <c:pt idx="3">
                  <c:v>-6.5731610115996739</c:v>
                </c:pt>
                <c:pt idx="4">
                  <c:v>-5.9680674815040833</c:v>
                </c:pt>
                <c:pt idx="5">
                  <c:v>-5.7639627065385008</c:v>
                </c:pt>
                <c:pt idx="6">
                  <c:v>-5.782982473461928</c:v>
                </c:pt>
                <c:pt idx="7">
                  <c:v>-5.7972935750645247</c:v>
                </c:pt>
                <c:pt idx="8">
                  <c:v>-5.810054409899406</c:v>
                </c:pt>
                <c:pt idx="9">
                  <c:v>-5.8976100965864759</c:v>
                </c:pt>
              </c:numCache>
            </c:numRef>
          </c:val>
          <c:extLst>
            <c:ext xmlns:c16="http://schemas.microsoft.com/office/drawing/2014/chart" uri="{C3380CC4-5D6E-409C-BE32-E72D297353CC}">
              <c16:uniqueId val="{00000001-2D39-4FD5-95AE-D2335DDEA332}"/>
            </c:ext>
          </c:extLst>
        </c:ser>
        <c:dLbls>
          <c:showLegendKey val="0"/>
          <c:showVal val="0"/>
          <c:showCatName val="0"/>
          <c:showSerName val="0"/>
          <c:showPercent val="0"/>
          <c:showBubbleSize val="0"/>
        </c:dLbls>
        <c:gapWidth val="150"/>
        <c:axId val="935562496"/>
        <c:axId val="938717200"/>
      </c:barChart>
      <c:lineChart>
        <c:grouping val="standard"/>
        <c:varyColors val="0"/>
        <c:ser>
          <c:idx val="1"/>
          <c:order val="1"/>
          <c:tx>
            <c:v>Gross debt (right scale, all EMs)</c:v>
          </c:tx>
          <c:spPr>
            <a:ln w="28575" cap="rnd">
              <a:solidFill>
                <a:srgbClr val="7030A0"/>
              </a:solidFill>
              <a:round/>
            </a:ln>
            <a:effectLst/>
          </c:spPr>
          <c:marker>
            <c:symbol val="none"/>
          </c:marker>
          <c:val>
            <c:numRef>
              <c:f>'Figure 1.4'!$C$37:$L$37</c:f>
              <c:numCache>
                <c:formatCode>0.0</c:formatCode>
                <c:ptCount val="10"/>
                <c:pt idx="0">
                  <c:v>55.894533286357898</c:v>
                </c:pt>
                <c:pt idx="1">
                  <c:v>65.850117743899602</c:v>
                </c:pt>
                <c:pt idx="2">
                  <c:v>65.132194485406117</c:v>
                </c:pt>
                <c:pt idx="3">
                  <c:v>65.266759684216126</c:v>
                </c:pt>
                <c:pt idx="4">
                  <c:v>68.331193478306275</c:v>
                </c:pt>
                <c:pt idx="5">
                  <c:v>70.085899324395399</c:v>
                </c:pt>
                <c:pt idx="6">
                  <c:v>72.2837517108985</c:v>
                </c:pt>
                <c:pt idx="7">
                  <c:v>74.26047340283516</c:v>
                </c:pt>
                <c:pt idx="8">
                  <c:v>76.179849477530681</c:v>
                </c:pt>
                <c:pt idx="9">
                  <c:v>78.057052945205143</c:v>
                </c:pt>
              </c:numCache>
            </c:numRef>
          </c:val>
          <c:smooth val="0"/>
          <c:extLst>
            <c:ext xmlns:c16="http://schemas.microsoft.com/office/drawing/2014/chart" uri="{C3380CC4-5D6E-409C-BE32-E72D297353CC}">
              <c16:uniqueId val="{00000002-2D39-4FD5-95AE-D2335DDEA332}"/>
            </c:ext>
          </c:extLst>
        </c:ser>
        <c:ser>
          <c:idx val="2"/>
          <c:order val="3"/>
          <c:tx>
            <c:strRef>
              <c:f>'Figure 1.4'!$B$47</c:f>
              <c:strCache>
                <c:ptCount val="1"/>
                <c:pt idx="0">
                  <c:v>Gross debt (China)</c:v>
                </c:pt>
              </c:strCache>
            </c:strRef>
          </c:tx>
          <c:spPr>
            <a:ln w="28575" cap="rnd">
              <a:solidFill>
                <a:srgbClr val="C00000"/>
              </a:solidFill>
              <a:round/>
            </a:ln>
            <a:effectLst/>
          </c:spPr>
          <c:marker>
            <c:symbol val="none"/>
          </c:marker>
          <c:val>
            <c:numRef>
              <c:f>'Figure 1.4'!$C$47:$L$47</c:f>
              <c:numCache>
                <c:formatCode>General</c:formatCode>
                <c:ptCount val="10"/>
                <c:pt idx="0">
                  <c:v>60.403606474544979</c:v>
                </c:pt>
                <c:pt idx="1">
                  <c:v>70.137468125018685</c:v>
                </c:pt>
                <c:pt idx="2">
                  <c:v>71.835980937370138</c:v>
                </c:pt>
                <c:pt idx="3">
                  <c:v>76.980174297869311</c:v>
                </c:pt>
                <c:pt idx="4">
                  <c:v>82.97760300537611</c:v>
                </c:pt>
                <c:pt idx="5">
                  <c:v>87.411736125387677</c:v>
                </c:pt>
                <c:pt idx="6">
                  <c:v>91.798036357015079</c:v>
                </c:pt>
                <c:pt idx="7">
                  <c:v>95.905711820222407</c:v>
                </c:pt>
                <c:pt idx="8">
                  <c:v>100.12066716884142</c:v>
                </c:pt>
                <c:pt idx="9">
                  <c:v>104.34367942375798</c:v>
                </c:pt>
              </c:numCache>
            </c:numRef>
          </c:val>
          <c:smooth val="0"/>
          <c:extLst>
            <c:ext xmlns:c16="http://schemas.microsoft.com/office/drawing/2014/chart" uri="{C3380CC4-5D6E-409C-BE32-E72D297353CC}">
              <c16:uniqueId val="{00000003-2D39-4FD5-95AE-D2335DDEA332}"/>
            </c:ext>
          </c:extLst>
        </c:ser>
        <c:dLbls>
          <c:showLegendKey val="0"/>
          <c:showVal val="0"/>
          <c:showCatName val="0"/>
          <c:showSerName val="0"/>
          <c:showPercent val="0"/>
          <c:showBubbleSize val="0"/>
        </c:dLbls>
        <c:marker val="1"/>
        <c:smooth val="0"/>
        <c:axId val="825638320"/>
        <c:axId val="648390608"/>
      </c:lineChart>
      <c:catAx>
        <c:axId val="935562496"/>
        <c:scaling>
          <c:orientation val="minMax"/>
        </c:scaling>
        <c:delete val="0"/>
        <c:axPos val="b"/>
        <c:numFmt formatCode="General" sourceLinked="1"/>
        <c:majorTickMark val="none"/>
        <c:minorTickMark val="none"/>
        <c:tickLblPos val="low"/>
        <c:spPr>
          <a:noFill/>
          <a:ln w="9525" cap="flat" cmpd="sng" algn="ctr">
            <a:solidFill>
              <a:schemeClr val="bg1">
                <a:lumMod val="65000"/>
              </a:schemeClr>
            </a:solidFill>
            <a:round/>
          </a:ln>
          <a:effectLst/>
        </c:spPr>
        <c:txPr>
          <a:bodyPr rot="-5400000" spcFirstLastPara="1" vertOverflow="ellipsis" wrap="square" anchor="ctr" anchorCtr="1"/>
          <a:lstStyle/>
          <a:p>
            <a:pPr>
              <a:defRPr lang="en-US" sz="800" b="0" i="0" u="none" strike="noStrike" kern="1200" baseline="0">
                <a:solidFill>
                  <a:schemeClr val="tx1"/>
                </a:solidFill>
                <a:latin typeface="HelveticaNeueLT Std" panose="020B0604020202020204" pitchFamily="34" charset="0"/>
                <a:ea typeface="+mn-ea"/>
                <a:cs typeface="Arial" panose="020B0604020202020204" pitchFamily="34" charset="0"/>
              </a:defRPr>
            </a:pPr>
            <a:endParaRPr lang="en-US"/>
          </a:p>
        </c:txPr>
        <c:crossAx val="938717200"/>
        <c:crosses val="autoZero"/>
        <c:auto val="1"/>
        <c:lblAlgn val="ctr"/>
        <c:lblOffset val="100"/>
        <c:noMultiLvlLbl val="0"/>
      </c:catAx>
      <c:valAx>
        <c:axId val="938717200"/>
        <c:scaling>
          <c:orientation val="minMax"/>
          <c:max val="10"/>
          <c:min val="-1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lang="en-US" sz="800" b="0" i="0" u="none" strike="noStrike" kern="1200" baseline="0">
                <a:solidFill>
                  <a:schemeClr val="tx1"/>
                </a:solidFill>
                <a:latin typeface="HelveticaNeueLT Std" panose="020B0604020202020204" pitchFamily="34" charset="0"/>
                <a:ea typeface="+mn-ea"/>
                <a:cs typeface="Arial" panose="020B0604020202020204" pitchFamily="34" charset="0"/>
              </a:defRPr>
            </a:pPr>
            <a:endParaRPr lang="en-US"/>
          </a:p>
        </c:txPr>
        <c:crossAx val="935562496"/>
        <c:crosses val="autoZero"/>
        <c:crossBetween val="between"/>
        <c:majorUnit val="2"/>
      </c:valAx>
      <c:valAx>
        <c:axId val="648390608"/>
        <c:scaling>
          <c:orientation val="minMax"/>
          <c:max val="120"/>
          <c:min val="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lang="en-US" sz="800" b="0" i="0" u="none" strike="noStrike" kern="1200" baseline="0">
                <a:solidFill>
                  <a:schemeClr val="tx1"/>
                </a:solidFill>
                <a:latin typeface="HelveticaNeueLT Std" panose="020B0604020202020204" pitchFamily="34" charset="0"/>
                <a:ea typeface="+mn-ea"/>
                <a:cs typeface="Arial" panose="020B0604020202020204" pitchFamily="34" charset="0"/>
              </a:defRPr>
            </a:pPr>
            <a:endParaRPr lang="en-US"/>
          </a:p>
        </c:txPr>
        <c:crossAx val="825638320"/>
        <c:crosses val="max"/>
        <c:crossBetween val="between"/>
      </c:valAx>
      <c:catAx>
        <c:axId val="825638320"/>
        <c:scaling>
          <c:orientation val="minMax"/>
        </c:scaling>
        <c:delete val="1"/>
        <c:axPos val="b"/>
        <c:majorTickMark val="out"/>
        <c:minorTickMark val="none"/>
        <c:tickLblPos val="nextTo"/>
        <c:crossAx val="648390608"/>
        <c:crosses val="autoZero"/>
        <c:auto val="1"/>
        <c:lblAlgn val="ctr"/>
        <c:lblOffset val="100"/>
        <c:noMultiLvlLbl val="0"/>
      </c:catAx>
      <c:spPr>
        <a:noFill/>
        <a:ln>
          <a:solidFill>
            <a:schemeClr val="bg1">
              <a:lumMod val="65000"/>
            </a:schemeClr>
          </a:solidFill>
        </a:ln>
        <a:effectLst/>
      </c:spPr>
    </c:plotArea>
    <c:legend>
      <c:legendPos val="b"/>
      <c:layout>
        <c:manualLayout>
          <c:xMode val="edge"/>
          <c:yMode val="edge"/>
          <c:x val="7.612524061720681E-2"/>
          <c:y val="6.7485500944581445E-2"/>
          <c:w val="0.56452630357247013"/>
          <c:h val="0.23353084989378892"/>
        </c:manualLayout>
      </c:layout>
      <c:overlay val="0"/>
      <c:spPr>
        <a:noFill/>
        <a:ln>
          <a:noFill/>
        </a:ln>
        <a:effectLst/>
      </c:spPr>
      <c:txPr>
        <a:bodyPr rot="0" spcFirstLastPara="1" vertOverflow="ellipsis" vert="horz" wrap="square" anchor="ctr" anchorCtr="1"/>
        <a:lstStyle/>
        <a:p>
          <a:pPr>
            <a:defRPr lang="en-US" sz="800" b="0" i="0" u="none" strike="noStrike" kern="1200" baseline="0">
              <a:solidFill>
                <a:schemeClr val="tx1"/>
              </a:solidFill>
              <a:latin typeface="HelveticaNeueLT Std"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lgn="ctr">
        <a:defRPr lang="en-US" sz="800" b="0" i="0" u="none" strike="noStrike" kern="1200" baseline="0">
          <a:solidFill>
            <a:schemeClr val="tx1"/>
          </a:solidFill>
          <a:latin typeface="HelveticaNeueLT Std" panose="020B0604020202020204" pitchFamily="34" charset="0"/>
          <a:ea typeface="+mn-ea"/>
          <a:cs typeface="Arial" panose="020B0604020202020204" pitchFamily="34" charset="0"/>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30105058393586"/>
          <c:y val="6.093894460872256E-2"/>
          <c:w val="0.82621067461935105"/>
          <c:h val="0.82773840976732482"/>
        </c:manualLayout>
      </c:layout>
      <c:lineChart>
        <c:grouping val="standard"/>
        <c:varyColors val="0"/>
        <c:ser>
          <c:idx val="0"/>
          <c:order val="0"/>
          <c:tx>
            <c:strRef>
              <c:f>'Online Annex Figure 1.2.4'!$D$2</c:f>
              <c:strCache>
                <c:ptCount val="1"/>
                <c:pt idx="0">
                  <c:v>Public Debt (cumulative deviation from BaU; Percent of GDP)</c:v>
                </c:pt>
              </c:strCache>
            </c:strRef>
          </c:tx>
          <c:spPr>
            <a:ln w="28575" cap="rnd">
              <a:solidFill>
                <a:srgbClr val="C00000"/>
              </a:solidFill>
              <a:round/>
            </a:ln>
            <a:effectLst/>
          </c:spPr>
          <c:marker>
            <c:symbol val="none"/>
          </c:marker>
          <c:cat>
            <c:numRef>
              <c:f>'Online Annex Figure 1.2.4'!$A$3:$A$111</c:f>
              <c:numCache>
                <c:formatCode>General</c:formatCode>
                <c:ptCount val="109"/>
                <c:pt idx="0">
                  <c:v>2023</c:v>
                </c:pt>
                <c:pt idx="1">
                  <c:v>2023.25</c:v>
                </c:pt>
                <c:pt idx="2">
                  <c:v>2023.5</c:v>
                </c:pt>
                <c:pt idx="3">
                  <c:v>2023.75</c:v>
                </c:pt>
                <c:pt idx="4">
                  <c:v>24</c:v>
                </c:pt>
                <c:pt idx="5">
                  <c:v>24.25</c:v>
                </c:pt>
                <c:pt idx="6">
                  <c:v>24.5</c:v>
                </c:pt>
                <c:pt idx="7">
                  <c:v>24.75</c:v>
                </c:pt>
                <c:pt idx="8">
                  <c:v>25</c:v>
                </c:pt>
                <c:pt idx="9">
                  <c:v>25.25</c:v>
                </c:pt>
                <c:pt idx="10">
                  <c:v>25.5</c:v>
                </c:pt>
                <c:pt idx="11">
                  <c:v>25.75</c:v>
                </c:pt>
                <c:pt idx="12">
                  <c:v>26</c:v>
                </c:pt>
                <c:pt idx="13">
                  <c:v>26.25</c:v>
                </c:pt>
                <c:pt idx="14">
                  <c:v>26.5</c:v>
                </c:pt>
                <c:pt idx="15">
                  <c:v>26.75</c:v>
                </c:pt>
                <c:pt idx="16">
                  <c:v>27</c:v>
                </c:pt>
                <c:pt idx="17">
                  <c:v>27.25</c:v>
                </c:pt>
                <c:pt idx="18">
                  <c:v>27.5</c:v>
                </c:pt>
                <c:pt idx="19">
                  <c:v>27.75</c:v>
                </c:pt>
                <c:pt idx="20">
                  <c:v>28</c:v>
                </c:pt>
                <c:pt idx="21">
                  <c:v>28.25</c:v>
                </c:pt>
                <c:pt idx="22">
                  <c:v>28.5</c:v>
                </c:pt>
                <c:pt idx="23">
                  <c:v>28.75</c:v>
                </c:pt>
                <c:pt idx="24">
                  <c:v>29</c:v>
                </c:pt>
                <c:pt idx="25">
                  <c:v>29.25</c:v>
                </c:pt>
                <c:pt idx="26">
                  <c:v>29.5</c:v>
                </c:pt>
                <c:pt idx="27">
                  <c:v>29.75</c:v>
                </c:pt>
                <c:pt idx="28">
                  <c:v>30</c:v>
                </c:pt>
                <c:pt idx="29">
                  <c:v>30.25</c:v>
                </c:pt>
                <c:pt idx="30">
                  <c:v>30.5</c:v>
                </c:pt>
                <c:pt idx="31">
                  <c:v>30.75</c:v>
                </c:pt>
                <c:pt idx="32">
                  <c:v>31</c:v>
                </c:pt>
                <c:pt idx="33">
                  <c:v>31.25</c:v>
                </c:pt>
                <c:pt idx="34">
                  <c:v>31.5</c:v>
                </c:pt>
                <c:pt idx="35">
                  <c:v>31.75</c:v>
                </c:pt>
                <c:pt idx="36">
                  <c:v>32</c:v>
                </c:pt>
                <c:pt idx="37">
                  <c:v>32.25</c:v>
                </c:pt>
                <c:pt idx="38">
                  <c:v>32.5</c:v>
                </c:pt>
                <c:pt idx="39">
                  <c:v>32.75</c:v>
                </c:pt>
                <c:pt idx="40">
                  <c:v>33</c:v>
                </c:pt>
                <c:pt idx="41">
                  <c:v>33.25</c:v>
                </c:pt>
                <c:pt idx="42">
                  <c:v>33.5</c:v>
                </c:pt>
                <c:pt idx="43">
                  <c:v>33.75</c:v>
                </c:pt>
                <c:pt idx="44">
                  <c:v>34</c:v>
                </c:pt>
                <c:pt idx="45">
                  <c:v>34.25</c:v>
                </c:pt>
                <c:pt idx="46">
                  <c:v>34.5</c:v>
                </c:pt>
                <c:pt idx="47">
                  <c:v>34.75</c:v>
                </c:pt>
                <c:pt idx="48">
                  <c:v>35</c:v>
                </c:pt>
                <c:pt idx="49">
                  <c:v>35.25</c:v>
                </c:pt>
                <c:pt idx="50">
                  <c:v>35.5</c:v>
                </c:pt>
                <c:pt idx="51">
                  <c:v>35.75</c:v>
                </c:pt>
                <c:pt idx="52">
                  <c:v>36</c:v>
                </c:pt>
                <c:pt idx="53">
                  <c:v>36.25</c:v>
                </c:pt>
                <c:pt idx="54">
                  <c:v>36.5</c:v>
                </c:pt>
                <c:pt idx="55">
                  <c:v>36.75</c:v>
                </c:pt>
                <c:pt idx="56">
                  <c:v>37</c:v>
                </c:pt>
                <c:pt idx="57">
                  <c:v>37.25</c:v>
                </c:pt>
                <c:pt idx="58">
                  <c:v>37.5</c:v>
                </c:pt>
                <c:pt idx="59">
                  <c:v>37.75</c:v>
                </c:pt>
                <c:pt idx="60">
                  <c:v>38</c:v>
                </c:pt>
                <c:pt idx="61">
                  <c:v>38.25</c:v>
                </c:pt>
                <c:pt idx="62">
                  <c:v>38.5</c:v>
                </c:pt>
                <c:pt idx="63">
                  <c:v>38.75</c:v>
                </c:pt>
                <c:pt idx="64">
                  <c:v>39</c:v>
                </c:pt>
                <c:pt idx="65">
                  <c:v>39.25</c:v>
                </c:pt>
                <c:pt idx="66">
                  <c:v>39.5</c:v>
                </c:pt>
                <c:pt idx="67">
                  <c:v>39.75</c:v>
                </c:pt>
                <c:pt idx="68">
                  <c:v>40</c:v>
                </c:pt>
                <c:pt idx="69">
                  <c:v>40.25</c:v>
                </c:pt>
                <c:pt idx="70">
                  <c:v>40.5</c:v>
                </c:pt>
                <c:pt idx="71">
                  <c:v>40.75</c:v>
                </c:pt>
                <c:pt idx="72">
                  <c:v>41</c:v>
                </c:pt>
                <c:pt idx="73">
                  <c:v>41.25</c:v>
                </c:pt>
                <c:pt idx="74">
                  <c:v>41.5</c:v>
                </c:pt>
                <c:pt idx="75">
                  <c:v>41.75</c:v>
                </c:pt>
                <c:pt idx="76">
                  <c:v>42</c:v>
                </c:pt>
                <c:pt idx="77">
                  <c:v>42.25</c:v>
                </c:pt>
                <c:pt idx="78">
                  <c:v>42.5</c:v>
                </c:pt>
                <c:pt idx="79">
                  <c:v>42.75</c:v>
                </c:pt>
                <c:pt idx="80">
                  <c:v>43</c:v>
                </c:pt>
                <c:pt idx="81">
                  <c:v>43.25</c:v>
                </c:pt>
                <c:pt idx="82">
                  <c:v>43.5</c:v>
                </c:pt>
                <c:pt idx="83">
                  <c:v>43.75</c:v>
                </c:pt>
                <c:pt idx="84">
                  <c:v>44</c:v>
                </c:pt>
                <c:pt idx="85">
                  <c:v>44.25</c:v>
                </c:pt>
                <c:pt idx="86">
                  <c:v>44.5</c:v>
                </c:pt>
                <c:pt idx="87">
                  <c:v>44.75</c:v>
                </c:pt>
                <c:pt idx="88">
                  <c:v>45</c:v>
                </c:pt>
                <c:pt idx="89">
                  <c:v>45.25</c:v>
                </c:pt>
                <c:pt idx="90">
                  <c:v>45.5</c:v>
                </c:pt>
                <c:pt idx="91">
                  <c:v>45.75</c:v>
                </c:pt>
                <c:pt idx="92">
                  <c:v>46</c:v>
                </c:pt>
                <c:pt idx="93">
                  <c:v>46.25</c:v>
                </c:pt>
                <c:pt idx="94">
                  <c:v>46.5</c:v>
                </c:pt>
                <c:pt idx="95">
                  <c:v>46.75</c:v>
                </c:pt>
                <c:pt idx="96">
                  <c:v>47</c:v>
                </c:pt>
                <c:pt idx="97">
                  <c:v>47.25</c:v>
                </c:pt>
                <c:pt idx="98">
                  <c:v>47.5</c:v>
                </c:pt>
                <c:pt idx="99">
                  <c:v>47.75</c:v>
                </c:pt>
                <c:pt idx="100">
                  <c:v>48</c:v>
                </c:pt>
                <c:pt idx="101">
                  <c:v>48.25</c:v>
                </c:pt>
                <c:pt idx="102">
                  <c:v>48.5</c:v>
                </c:pt>
                <c:pt idx="103">
                  <c:v>48.75</c:v>
                </c:pt>
                <c:pt idx="104">
                  <c:v>49</c:v>
                </c:pt>
                <c:pt idx="105">
                  <c:v>49.25</c:v>
                </c:pt>
                <c:pt idx="106">
                  <c:v>49.5</c:v>
                </c:pt>
                <c:pt idx="107">
                  <c:v>49.75</c:v>
                </c:pt>
                <c:pt idx="108">
                  <c:v>50</c:v>
                </c:pt>
              </c:numCache>
            </c:numRef>
          </c:cat>
          <c:val>
            <c:numRef>
              <c:f>'Online Annex Figure 1.2.4'!$D$3:$D$111</c:f>
              <c:numCache>
                <c:formatCode>General</c:formatCode>
                <c:ptCount val="109"/>
                <c:pt idx="0">
                  <c:v>0</c:v>
                </c:pt>
                <c:pt idx="1">
                  <c:v>0.10204286068025148</c:v>
                </c:pt>
                <c:pt idx="2">
                  <c:v>0.10183523955241691</c:v>
                </c:pt>
                <c:pt idx="3">
                  <c:v>0.1107185362863361</c:v>
                </c:pt>
                <c:pt idx="4">
                  <c:v>0.10918913431833266</c:v>
                </c:pt>
                <c:pt idx="5">
                  <c:v>9.947057707669904E-2</c:v>
                </c:pt>
                <c:pt idx="6">
                  <c:v>8.1520780453381292E-2</c:v>
                </c:pt>
                <c:pt idx="7">
                  <c:v>5.5534248244137885E-2</c:v>
                </c:pt>
                <c:pt idx="8">
                  <c:v>2.1679778282068796E-2</c:v>
                </c:pt>
                <c:pt idx="9">
                  <c:v>-1.987172132907844E-2</c:v>
                </c:pt>
                <c:pt idx="10">
                  <c:v>-6.8950078885476884E-2</c:v>
                </c:pt>
                <c:pt idx="11">
                  <c:v>-0.12538542794475838</c:v>
                </c:pt>
                <c:pt idx="12">
                  <c:v>-0.18900811088913194</c:v>
                </c:pt>
                <c:pt idx="13">
                  <c:v>-0.25964852903565117</c:v>
                </c:pt>
                <c:pt idx="14">
                  <c:v>-0.33713698048678431</c:v>
                </c:pt>
                <c:pt idx="15">
                  <c:v>-0.42130347830589976</c:v>
                </c:pt>
                <c:pt idx="16">
                  <c:v>-0.5119775624205829</c:v>
                </c:pt>
                <c:pt idx="17">
                  <c:v>-0.60898810107535795</c:v>
                </c:pt>
                <c:pt idx="18">
                  <c:v>-0.71216308532138228</c:v>
                </c:pt>
                <c:pt idx="19">
                  <c:v>-0.82132941899661915</c:v>
                </c:pt>
                <c:pt idx="20">
                  <c:v>-0.93631271595972976</c:v>
                </c:pt>
                <c:pt idx="21">
                  <c:v>-1.0569371096987314</c:v>
                </c:pt>
                <c:pt idx="22">
                  <c:v>-1.1830250866029957</c:v>
                </c:pt>
                <c:pt idx="23">
                  <c:v>-1.3143973545142185</c:v>
                </c:pt>
                <c:pt idx="24">
                  <c:v>-1.4508727702239756</c:v>
                </c:pt>
                <c:pt idx="25">
                  <c:v>-1.5922683430331652</c:v>
                </c:pt>
                <c:pt idx="26">
                  <c:v>-1.7383993208535777</c:v>
                </c:pt>
                <c:pt idx="27">
                  <c:v>-1.8890793457615249</c:v>
                </c:pt>
                <c:pt idx="28">
                  <c:v>-2.0441207360170743</c:v>
                </c:pt>
                <c:pt idx="29">
                  <c:v>-2.2033347898612003</c:v>
                </c:pt>
                <c:pt idx="30">
                  <c:v>-2.3665321225716518</c:v>
                </c:pt>
                <c:pt idx="31">
                  <c:v>-2.5335230192573981</c:v>
                </c:pt>
                <c:pt idx="32">
                  <c:v>-2.7041177935945289</c:v>
                </c:pt>
                <c:pt idx="33">
                  <c:v>-2.878127143337073</c:v>
                </c:pt>
                <c:pt idx="34">
                  <c:v>-3.0553624955256495</c:v>
                </c:pt>
                <c:pt idx="35">
                  <c:v>-3.2356363358864826</c:v>
                </c:pt>
                <c:pt idx="36">
                  <c:v>-3.4187625184418202</c:v>
                </c:pt>
                <c:pt idx="37">
                  <c:v>-3.6045565524917222</c:v>
                </c:pt>
                <c:pt idx="38">
                  <c:v>-3.7928358654831662</c:v>
                </c:pt>
                <c:pt idx="39">
                  <c:v>-3.9834200412246954</c:v>
                </c:pt>
                <c:pt idx="40">
                  <c:v>-4.1761310336562385</c:v>
                </c:pt>
                <c:pt idx="41">
                  <c:v>-4.3707933568731256</c:v>
                </c:pt>
                <c:pt idx="42">
                  <c:v>-4.5672342527915522</c:v>
                </c:pt>
                <c:pt idx="43">
                  <c:v>-4.7652838381681235</c:v>
                </c:pt>
                <c:pt idx="44">
                  <c:v>-4.9647752327718102</c:v>
                </c:pt>
                <c:pt idx="45">
                  <c:v>-5.1655446705423333</c:v>
                </c:pt>
                <c:pt idx="46">
                  <c:v>-5.3674315957971004</c:v>
                </c:pt>
                <c:pt idx="47">
                  <c:v>-5.570278746517987</c:v>
                </c:pt>
                <c:pt idx="48">
                  <c:v>-5.7739322264374167</c:v>
                </c:pt>
                <c:pt idx="49">
                  <c:v>-5.9782415674753189</c:v>
                </c:pt>
                <c:pt idx="50">
                  <c:v>-6.1830597841341373</c:v>
                </c:pt>
                <c:pt idx="51">
                  <c:v>-6.3882434212890971</c:v>
                </c:pt>
                <c:pt idx="52">
                  <c:v>-6.5936525963401067</c:v>
                </c:pt>
                <c:pt idx="53">
                  <c:v>-6.7991510365350472</c:v>
                </c:pt>
                <c:pt idx="54">
                  <c:v>-7.0046061123068881</c:v>
                </c:pt>
                <c:pt idx="55">
                  <c:v>-7.2098888673402737</c:v>
                </c:pt>
                <c:pt idx="56">
                  <c:v>-7.4148740455619144</c:v>
                </c:pt>
                <c:pt idx="57">
                  <c:v>-7.6194401152176887</c:v>
                </c:pt>
                <c:pt idx="58">
                  <c:v>-7.8234692902838798</c:v>
                </c:pt>
                <c:pt idx="59">
                  <c:v>-8.0268475494394327</c:v>
                </c:pt>
                <c:pt idx="60">
                  <c:v>-8.2294646522975796</c:v>
                </c:pt>
                <c:pt idx="61">
                  <c:v>-8.4312141527059019</c:v>
                </c:pt>
                <c:pt idx="62">
                  <c:v>-8.6319934090894019</c:v>
                </c:pt>
                <c:pt idx="63">
                  <c:v>-8.8317035918705091</c:v>
                </c:pt>
                <c:pt idx="64">
                  <c:v>-9.0302496874781752</c:v>
                </c:pt>
                <c:pt idx="65">
                  <c:v>-9.227540498685384</c:v>
                </c:pt>
                <c:pt idx="66">
                  <c:v>-9.4234886412336252</c:v>
                </c:pt>
                <c:pt idx="67">
                  <c:v>-9.6180105368209521</c:v>
                </c:pt>
                <c:pt idx="68">
                  <c:v>-9.8110264019883893</c:v>
                </c:pt>
                <c:pt idx="69">
                  <c:v>-10.002460232752775</c:v>
                </c:pt>
                <c:pt idx="70">
                  <c:v>-10.19223978507058</c:v>
                </c:pt>
                <c:pt idx="71">
                  <c:v>-10.380296551375015</c:v>
                </c:pt>
                <c:pt idx="72">
                  <c:v>-10.566565732836832</c:v>
                </c:pt>
                <c:pt idx="73">
                  <c:v>-10.750986207367552</c:v>
                </c:pt>
                <c:pt idx="74">
                  <c:v>-10.933500493629777</c:v>
                </c:pt>
                <c:pt idx="75">
                  <c:v>-11.114054711475575</c:v>
                </c:pt>
                <c:pt idx="76">
                  <c:v>-11.292598538593733</c:v>
                </c:pt>
                <c:pt idx="77">
                  <c:v>-11.469085163550075</c:v>
                </c:pt>
                <c:pt idx="78">
                  <c:v>-11.643471235641943</c:v>
                </c:pt>
                <c:pt idx="79">
                  <c:v>-11.815716812141741</c:v>
                </c:pt>
                <c:pt idx="80">
                  <c:v>-11.985785302805073</c:v>
                </c:pt>
                <c:pt idx="81">
                  <c:v>-12.153643411957059</c:v>
                </c:pt>
                <c:pt idx="82">
                  <c:v>-12.319261078690715</c:v>
                </c:pt>
                <c:pt idx="83">
                  <c:v>-12.482611415858702</c:v>
                </c:pt>
                <c:pt idx="84">
                  <c:v>-12.643670647791893</c:v>
                </c:pt>
                <c:pt idx="85">
                  <c:v>-12.802418047141927</c:v>
                </c:pt>
                <c:pt idx="86">
                  <c:v>-12.958835871447894</c:v>
                </c:pt>
                <c:pt idx="87">
                  <c:v>-13.11290930017508</c:v>
                </c:pt>
                <c:pt idx="88">
                  <c:v>-13.264626372169053</c:v>
                </c:pt>
                <c:pt idx="89">
                  <c:v>-13.413977923952281</c:v>
                </c:pt>
                <c:pt idx="90">
                  <c:v>-13.560957529473463</c:v>
                </c:pt>
                <c:pt idx="91">
                  <c:v>-13.705561442024994</c:v>
                </c:pt>
                <c:pt idx="92">
                  <c:v>-13.847788538172155</c:v>
                </c:pt>
                <c:pt idx="93">
                  <c:v>-13.987640263968562</c:v>
                </c:pt>
                <c:pt idx="94">
                  <c:v>-14.125120583792839</c:v>
                </c:pt>
                <c:pt idx="95">
                  <c:v>-14.260235932063269</c:v>
                </c:pt>
                <c:pt idx="96">
                  <c:v>-14.392995166894449</c:v>
                </c:pt>
                <c:pt idx="97">
                  <c:v>-14.523409524750619</c:v>
                </c:pt>
                <c:pt idx="98">
                  <c:v>-14.651492574482319</c:v>
                </c:pt>
                <c:pt idx="99">
                  <c:v>-14.777260167905515</c:v>
                </c:pt>
                <c:pt idx="100">
                  <c:v>-14.900730381060367</c:v>
                </c:pt>
                <c:pt idx="101">
                  <c:v>-15.021923437473284</c:v>
                </c:pt>
                <c:pt idx="102">
                  <c:v>-15.140861599607559</c:v>
                </c:pt>
                <c:pt idx="103">
                  <c:v>-15.25756900645605</c:v>
                </c:pt>
                <c:pt idx="104">
                  <c:v>-15.372071421168332</c:v>
                </c:pt>
                <c:pt idx="105">
                  <c:v>-15.484395832484054</c:v>
                </c:pt>
                <c:pt idx="106">
                  <c:v>-15.594569821353133</c:v>
                </c:pt>
                <c:pt idx="107">
                  <c:v>-15.702620552091318</c:v>
                </c:pt>
                <c:pt idx="108">
                  <c:v>-15.808573185328401</c:v>
                </c:pt>
              </c:numCache>
            </c:numRef>
          </c:val>
          <c:smooth val="0"/>
          <c:extLst>
            <c:ext xmlns:c16="http://schemas.microsoft.com/office/drawing/2014/chart" uri="{C3380CC4-5D6E-409C-BE32-E72D297353CC}">
              <c16:uniqueId val="{00000000-7186-4FDA-9605-6DA75D5BF189}"/>
            </c:ext>
          </c:extLst>
        </c:ser>
        <c:ser>
          <c:idx val="1"/>
          <c:order val="1"/>
          <c:tx>
            <c:strRef>
              <c:f>'Online Annex Figure 1.2.4'!$E$2</c:f>
              <c:strCache>
                <c:ptCount val="1"/>
                <c:pt idx="0">
                  <c:v>Public Debt (cumulative deviation from BaU; Percent of GDP)</c:v>
                </c:pt>
              </c:strCache>
            </c:strRef>
          </c:tx>
          <c:spPr>
            <a:ln w="28575" cap="rnd">
              <a:solidFill>
                <a:schemeClr val="accent1"/>
              </a:solidFill>
              <a:prstDash val="dash"/>
              <a:round/>
            </a:ln>
            <a:effectLst/>
          </c:spPr>
          <c:marker>
            <c:symbol val="none"/>
          </c:marker>
          <c:cat>
            <c:numRef>
              <c:f>'Online Annex Figure 1.2.4'!$A$3:$A$111</c:f>
              <c:numCache>
                <c:formatCode>General</c:formatCode>
                <c:ptCount val="109"/>
                <c:pt idx="0">
                  <c:v>2023</c:v>
                </c:pt>
                <c:pt idx="1">
                  <c:v>2023.25</c:v>
                </c:pt>
                <c:pt idx="2">
                  <c:v>2023.5</c:v>
                </c:pt>
                <c:pt idx="3">
                  <c:v>2023.75</c:v>
                </c:pt>
                <c:pt idx="4">
                  <c:v>24</c:v>
                </c:pt>
                <c:pt idx="5">
                  <c:v>24.25</c:v>
                </c:pt>
                <c:pt idx="6">
                  <c:v>24.5</c:v>
                </c:pt>
                <c:pt idx="7">
                  <c:v>24.75</c:v>
                </c:pt>
                <c:pt idx="8">
                  <c:v>25</c:v>
                </c:pt>
                <c:pt idx="9">
                  <c:v>25.25</c:v>
                </c:pt>
                <c:pt idx="10">
                  <c:v>25.5</c:v>
                </c:pt>
                <c:pt idx="11">
                  <c:v>25.75</c:v>
                </c:pt>
                <c:pt idx="12">
                  <c:v>26</c:v>
                </c:pt>
                <c:pt idx="13">
                  <c:v>26.25</c:v>
                </c:pt>
                <c:pt idx="14">
                  <c:v>26.5</c:v>
                </c:pt>
                <c:pt idx="15">
                  <c:v>26.75</c:v>
                </c:pt>
                <c:pt idx="16">
                  <c:v>27</c:v>
                </c:pt>
                <c:pt idx="17">
                  <c:v>27.25</c:v>
                </c:pt>
                <c:pt idx="18">
                  <c:v>27.5</c:v>
                </c:pt>
                <c:pt idx="19">
                  <c:v>27.75</c:v>
                </c:pt>
                <c:pt idx="20">
                  <c:v>28</c:v>
                </c:pt>
                <c:pt idx="21">
                  <c:v>28.25</c:v>
                </c:pt>
                <c:pt idx="22">
                  <c:v>28.5</c:v>
                </c:pt>
                <c:pt idx="23">
                  <c:v>28.75</c:v>
                </c:pt>
                <c:pt idx="24">
                  <c:v>29</c:v>
                </c:pt>
                <c:pt idx="25">
                  <c:v>29.25</c:v>
                </c:pt>
                <c:pt idx="26">
                  <c:v>29.5</c:v>
                </c:pt>
                <c:pt idx="27">
                  <c:v>29.75</c:v>
                </c:pt>
                <c:pt idx="28">
                  <c:v>30</c:v>
                </c:pt>
                <c:pt idx="29">
                  <c:v>30.25</c:v>
                </c:pt>
                <c:pt idx="30">
                  <c:v>30.5</c:v>
                </c:pt>
                <c:pt idx="31">
                  <c:v>30.75</c:v>
                </c:pt>
                <c:pt idx="32">
                  <c:v>31</c:v>
                </c:pt>
                <c:pt idx="33">
                  <c:v>31.25</c:v>
                </c:pt>
                <c:pt idx="34">
                  <c:v>31.5</c:v>
                </c:pt>
                <c:pt idx="35">
                  <c:v>31.75</c:v>
                </c:pt>
                <c:pt idx="36">
                  <c:v>32</c:v>
                </c:pt>
                <c:pt idx="37">
                  <c:v>32.25</c:v>
                </c:pt>
                <c:pt idx="38">
                  <c:v>32.5</c:v>
                </c:pt>
                <c:pt idx="39">
                  <c:v>32.75</c:v>
                </c:pt>
                <c:pt idx="40">
                  <c:v>33</c:v>
                </c:pt>
                <c:pt idx="41">
                  <c:v>33.25</c:v>
                </c:pt>
                <c:pt idx="42">
                  <c:v>33.5</c:v>
                </c:pt>
                <c:pt idx="43">
                  <c:v>33.75</c:v>
                </c:pt>
                <c:pt idx="44">
                  <c:v>34</c:v>
                </c:pt>
                <c:pt idx="45">
                  <c:v>34.25</c:v>
                </c:pt>
                <c:pt idx="46">
                  <c:v>34.5</c:v>
                </c:pt>
                <c:pt idx="47">
                  <c:v>34.75</c:v>
                </c:pt>
                <c:pt idx="48">
                  <c:v>35</c:v>
                </c:pt>
                <c:pt idx="49">
                  <c:v>35.25</c:v>
                </c:pt>
                <c:pt idx="50">
                  <c:v>35.5</c:v>
                </c:pt>
                <c:pt idx="51">
                  <c:v>35.75</c:v>
                </c:pt>
                <c:pt idx="52">
                  <c:v>36</c:v>
                </c:pt>
                <c:pt idx="53">
                  <c:v>36.25</c:v>
                </c:pt>
                <c:pt idx="54">
                  <c:v>36.5</c:v>
                </c:pt>
                <c:pt idx="55">
                  <c:v>36.75</c:v>
                </c:pt>
                <c:pt idx="56">
                  <c:v>37</c:v>
                </c:pt>
                <c:pt idx="57">
                  <c:v>37.25</c:v>
                </c:pt>
                <c:pt idx="58">
                  <c:v>37.5</c:v>
                </c:pt>
                <c:pt idx="59">
                  <c:v>37.75</c:v>
                </c:pt>
                <c:pt idx="60">
                  <c:v>38</c:v>
                </c:pt>
                <c:pt idx="61">
                  <c:v>38.25</c:v>
                </c:pt>
                <c:pt idx="62">
                  <c:v>38.5</c:v>
                </c:pt>
                <c:pt idx="63">
                  <c:v>38.75</c:v>
                </c:pt>
                <c:pt idx="64">
                  <c:v>39</c:v>
                </c:pt>
                <c:pt idx="65">
                  <c:v>39.25</c:v>
                </c:pt>
                <c:pt idx="66">
                  <c:v>39.5</c:v>
                </c:pt>
                <c:pt idx="67">
                  <c:v>39.75</c:v>
                </c:pt>
                <c:pt idx="68">
                  <c:v>40</c:v>
                </c:pt>
                <c:pt idx="69">
                  <c:v>40.25</c:v>
                </c:pt>
                <c:pt idx="70">
                  <c:v>40.5</c:v>
                </c:pt>
                <c:pt idx="71">
                  <c:v>40.75</c:v>
                </c:pt>
                <c:pt idx="72">
                  <c:v>41</c:v>
                </c:pt>
                <c:pt idx="73">
                  <c:v>41.25</c:v>
                </c:pt>
                <c:pt idx="74">
                  <c:v>41.5</c:v>
                </c:pt>
                <c:pt idx="75">
                  <c:v>41.75</c:v>
                </c:pt>
                <c:pt idx="76">
                  <c:v>42</c:v>
                </c:pt>
                <c:pt idx="77">
                  <c:v>42.25</c:v>
                </c:pt>
                <c:pt idx="78">
                  <c:v>42.5</c:v>
                </c:pt>
                <c:pt idx="79">
                  <c:v>42.75</c:v>
                </c:pt>
                <c:pt idx="80">
                  <c:v>43</c:v>
                </c:pt>
                <c:pt idx="81">
                  <c:v>43.25</c:v>
                </c:pt>
                <c:pt idx="82">
                  <c:v>43.5</c:v>
                </c:pt>
                <c:pt idx="83">
                  <c:v>43.75</c:v>
                </c:pt>
                <c:pt idx="84">
                  <c:v>44</c:v>
                </c:pt>
                <c:pt idx="85">
                  <c:v>44.25</c:v>
                </c:pt>
                <c:pt idx="86">
                  <c:v>44.5</c:v>
                </c:pt>
                <c:pt idx="87">
                  <c:v>44.75</c:v>
                </c:pt>
                <c:pt idx="88">
                  <c:v>45</c:v>
                </c:pt>
                <c:pt idx="89">
                  <c:v>45.25</c:v>
                </c:pt>
                <c:pt idx="90">
                  <c:v>45.5</c:v>
                </c:pt>
                <c:pt idx="91">
                  <c:v>45.75</c:v>
                </c:pt>
                <c:pt idx="92">
                  <c:v>46</c:v>
                </c:pt>
                <c:pt idx="93">
                  <c:v>46.25</c:v>
                </c:pt>
                <c:pt idx="94">
                  <c:v>46.5</c:v>
                </c:pt>
                <c:pt idx="95">
                  <c:v>46.75</c:v>
                </c:pt>
                <c:pt idx="96">
                  <c:v>47</c:v>
                </c:pt>
                <c:pt idx="97">
                  <c:v>47.25</c:v>
                </c:pt>
                <c:pt idx="98">
                  <c:v>47.5</c:v>
                </c:pt>
                <c:pt idx="99">
                  <c:v>47.75</c:v>
                </c:pt>
                <c:pt idx="100">
                  <c:v>48</c:v>
                </c:pt>
                <c:pt idx="101">
                  <c:v>48.25</c:v>
                </c:pt>
                <c:pt idx="102">
                  <c:v>48.5</c:v>
                </c:pt>
                <c:pt idx="103">
                  <c:v>48.75</c:v>
                </c:pt>
                <c:pt idx="104">
                  <c:v>49</c:v>
                </c:pt>
                <c:pt idx="105">
                  <c:v>49.25</c:v>
                </c:pt>
                <c:pt idx="106">
                  <c:v>49.5</c:v>
                </c:pt>
                <c:pt idx="107">
                  <c:v>49.75</c:v>
                </c:pt>
                <c:pt idx="108">
                  <c:v>50</c:v>
                </c:pt>
              </c:numCache>
            </c:numRef>
          </c:cat>
          <c:val>
            <c:numRef>
              <c:f>'Online Annex Figure 1.2.4'!$E$3:$E$111</c:f>
              <c:numCache>
                <c:formatCode>General</c:formatCode>
                <c:ptCount val="109"/>
                <c:pt idx="0">
                  <c:v>0</c:v>
                </c:pt>
                <c:pt idx="1">
                  <c:v>0.10488684144279725</c:v>
                </c:pt>
                <c:pt idx="2">
                  <c:v>0.36481549380000811</c:v>
                </c:pt>
                <c:pt idx="3">
                  <c:v>0.61200677007875459</c:v>
                </c:pt>
                <c:pt idx="4">
                  <c:v>0.85328486526831115</c:v>
                </c:pt>
                <c:pt idx="5">
                  <c:v>1.0882210531651948</c:v>
                </c:pt>
                <c:pt idx="6">
                  <c:v>1.3171034610478864</c:v>
                </c:pt>
                <c:pt idx="7">
                  <c:v>1.540130195828727</c:v>
                </c:pt>
                <c:pt idx="8">
                  <c:v>1.7574961882266704</c:v>
                </c:pt>
                <c:pt idx="9">
                  <c:v>1.9693871088075294</c:v>
                </c:pt>
                <c:pt idx="10">
                  <c:v>2.175982308811907</c:v>
                </c:pt>
                <c:pt idx="11">
                  <c:v>2.3774560575955057</c:v>
                </c:pt>
                <c:pt idx="12">
                  <c:v>2.5739784121411216</c:v>
                </c:pt>
                <c:pt idx="13">
                  <c:v>2.7657157358057738</c:v>
                </c:pt>
                <c:pt idx="14">
                  <c:v>2.9528309980415113</c:v>
                </c:pt>
                <c:pt idx="15">
                  <c:v>3.1354839477231291</c:v>
                </c:pt>
                <c:pt idx="16">
                  <c:v>3.3138311773308065</c:v>
                </c:pt>
                <c:pt idx="17">
                  <c:v>3.4880261252092097</c:v>
                </c:pt>
                <c:pt idx="18">
                  <c:v>3.6582190456466481</c:v>
                </c:pt>
                <c:pt idx="19">
                  <c:v>3.8245569792110583</c:v>
                </c:pt>
                <c:pt idx="20">
                  <c:v>3.9871837195696305</c:v>
                </c:pt>
                <c:pt idx="21">
                  <c:v>4.1462398016387052</c:v>
                </c:pt>
                <c:pt idx="22">
                  <c:v>4.3018625312644883</c:v>
                </c:pt>
                <c:pt idx="23">
                  <c:v>4.4541860912174265</c:v>
                </c:pt>
                <c:pt idx="24">
                  <c:v>4.6033417018493932</c:v>
                </c:pt>
                <c:pt idx="25">
                  <c:v>4.7494578649073382</c:v>
                </c:pt>
                <c:pt idx="26">
                  <c:v>4.8926607327221987</c:v>
                </c:pt>
                <c:pt idx="27">
                  <c:v>5.0330748279275959</c:v>
                </c:pt>
                <c:pt idx="28">
                  <c:v>5.1708235736845705</c:v>
                </c:pt>
                <c:pt idx="29">
                  <c:v>5.3060293136125143</c:v>
                </c:pt>
                <c:pt idx="30">
                  <c:v>5.4388238291282711</c:v>
                </c:pt>
                <c:pt idx="31">
                  <c:v>5.5691284078277405</c:v>
                </c:pt>
                <c:pt idx="32">
                  <c:v>5.6972988742226001</c:v>
                </c:pt>
                <c:pt idx="33">
                  <c:v>5.8230131577620003</c:v>
                </c:pt>
                <c:pt idx="34">
                  <c:v>5.9465100172934022</c:v>
                </c:pt>
                <c:pt idx="35">
                  <c:v>6.0678932453781638</c:v>
                </c:pt>
                <c:pt idx="36">
                  <c:v>6.1872848273486056</c:v>
                </c:pt>
                <c:pt idx="37">
                  <c:v>6.3048048495113154</c:v>
                </c:pt>
                <c:pt idx="38">
                  <c:v>6.4205740185460236</c:v>
                </c:pt>
                <c:pt idx="39">
                  <c:v>6.5347131854182479</c:v>
                </c:pt>
                <c:pt idx="40">
                  <c:v>6.6473432427266452</c:v>
                </c:pt>
                <c:pt idx="41">
                  <c:v>6.7585849574723049</c:v>
                </c:pt>
                <c:pt idx="42">
                  <c:v>6.8685588026968674</c:v>
                </c:pt>
                <c:pt idx="43">
                  <c:v>6.9773847848342925</c:v>
                </c:pt>
                <c:pt idx="44">
                  <c:v>7.0851822700275697</c:v>
                </c:pt>
                <c:pt idx="45">
                  <c:v>7.192069812734335</c:v>
                </c:pt>
                <c:pt idx="46">
                  <c:v>7.2981649890337295</c:v>
                </c:pt>
                <c:pt idx="47">
                  <c:v>7.4035842371837468</c:v>
                </c:pt>
                <c:pt idx="48">
                  <c:v>7.5084427055843967</c:v>
                </c:pt>
                <c:pt idx="49">
                  <c:v>7.6128541098340428</c:v>
                </c:pt>
                <c:pt idx="50">
                  <c:v>7.71693059963442</c:v>
                </c:pt>
                <c:pt idx="51">
                  <c:v>7.8207826366912023</c:v>
                </c:pt>
                <c:pt idx="52">
                  <c:v>7.9245188824558781</c:v>
                </c:pt>
                <c:pt idx="53">
                  <c:v>8.0282460963672726</c:v>
                </c:pt>
                <c:pt idx="54">
                  <c:v>8.1320690444486559</c:v>
                </c:pt>
                <c:pt idx="55">
                  <c:v>8.2360904187066666</c:v>
                </c:pt>
                <c:pt idx="56">
                  <c:v>8.3404107655388309</c:v>
                </c:pt>
                <c:pt idx="57">
                  <c:v>8.4451284233851531</c:v>
                </c:pt>
                <c:pt idx="58">
                  <c:v>8.5503394691367127</c:v>
                </c:pt>
                <c:pt idx="59">
                  <c:v>8.6561376735355111</c:v>
                </c:pt>
                <c:pt idx="60">
                  <c:v>8.7626144635640344</c:v>
                </c:pt>
                <c:pt idx="61">
                  <c:v>8.8698588920098054</c:v>
                </c:pt>
                <c:pt idx="62">
                  <c:v>8.9779576136788002</c:v>
                </c:pt>
                <c:pt idx="63">
                  <c:v>9.0869948685402662</c:v>
                </c:pt>
                <c:pt idx="64">
                  <c:v>9.1970524697975726</c:v>
                </c:pt>
                <c:pt idx="65">
                  <c:v>9.3082097971844391</c:v>
                </c:pt>
                <c:pt idx="66">
                  <c:v>9.4205437950393929</c:v>
                </c:pt>
                <c:pt idx="67">
                  <c:v>9.5341289755729441</c:v>
                </c:pt>
                <c:pt idx="68">
                  <c:v>9.6490374253880518</c:v>
                </c:pt>
                <c:pt idx="69">
                  <c:v>9.7653388156840784</c:v>
                </c:pt>
                <c:pt idx="70">
                  <c:v>9.8831004157981717</c:v>
                </c:pt>
                <c:pt idx="71">
                  <c:v>10.002387110623165</c:v>
                </c:pt>
                <c:pt idx="72">
                  <c:v>10.123261420006923</c:v>
                </c:pt>
                <c:pt idx="73">
                  <c:v>10.245783520674479</c:v>
                </c:pt>
                <c:pt idx="74">
                  <c:v>10.370011270386261</c:v>
                </c:pt>
                <c:pt idx="75">
                  <c:v>10.496000234957258</c:v>
                </c:pt>
                <c:pt idx="76">
                  <c:v>10.623803716249292</c:v>
                </c:pt>
                <c:pt idx="77">
                  <c:v>10.75347278173605</c:v>
                </c:pt>
                <c:pt idx="78">
                  <c:v>10.885056295376295</c:v>
                </c:pt>
                <c:pt idx="79">
                  <c:v>11.018600950456769</c:v>
                </c:pt>
                <c:pt idx="80">
                  <c:v>11.154151302481452</c:v>
                </c:pt>
                <c:pt idx="81">
                  <c:v>11.291749802732333</c:v>
                </c:pt>
                <c:pt idx="82">
                  <c:v>11.431436832205744</c:v>
                </c:pt>
                <c:pt idx="83">
                  <c:v>11.57325073659916</c:v>
                </c:pt>
                <c:pt idx="84">
                  <c:v>11.717227860353919</c:v>
                </c:pt>
                <c:pt idx="85">
                  <c:v>11.86340258036487</c:v>
                </c:pt>
                <c:pt idx="86">
                  <c:v>12.011807339022507</c:v>
                </c:pt>
                <c:pt idx="87">
                  <c:v>12.162472677235549</c:v>
                </c:pt>
                <c:pt idx="88">
                  <c:v>12.315427265371426</c:v>
                </c:pt>
                <c:pt idx="89">
                  <c:v>12.470697932702322</c:v>
                </c:pt>
                <c:pt idx="90">
                  <c:v>12.628309694997963</c:v>
                </c:pt>
                <c:pt idx="91">
                  <c:v>12.788285780928998</c:v>
                </c:pt>
                <c:pt idx="92">
                  <c:v>12.950647655223104</c:v>
                </c:pt>
                <c:pt idx="93">
                  <c:v>13.11541503928294</c:v>
                </c:pt>
                <c:pt idx="94">
                  <c:v>13.282605929106861</c:v>
                </c:pt>
                <c:pt idx="95">
                  <c:v>13.452236611581924</c:v>
                </c:pt>
                <c:pt idx="96">
                  <c:v>13.624321677715713</c:v>
                </c:pt>
                <c:pt idx="97">
                  <c:v>13.798874034626504</c:v>
                </c:pt>
                <c:pt idx="98">
                  <c:v>13.975904917934741</c:v>
                </c:pt>
                <c:pt idx="99">
                  <c:v>14.155423908555932</c:v>
                </c:pt>
                <c:pt idx="100">
                  <c:v>14.337438957124405</c:v>
                </c:pt>
                <c:pt idx="101">
                  <c:v>14.521956425394787</c:v>
                </c:pt>
                <c:pt idx="102">
                  <c:v>14.708981158244701</c:v>
                </c:pt>
                <c:pt idx="103">
                  <c:v>14.898516609421456</c:v>
                </c:pt>
                <c:pt idx="104">
                  <c:v>15.090565054669479</c:v>
                </c:pt>
                <c:pt idx="105">
                  <c:v>15.285127950065991</c:v>
                </c:pt>
                <c:pt idx="106">
                  <c:v>15.482206526298302</c:v>
                </c:pt>
                <c:pt idx="107">
                  <c:v>15.681802766076892</c:v>
                </c:pt>
                <c:pt idx="108">
                  <c:v>15.883920968975861</c:v>
                </c:pt>
              </c:numCache>
            </c:numRef>
          </c:val>
          <c:smooth val="0"/>
          <c:extLst>
            <c:ext xmlns:c16="http://schemas.microsoft.com/office/drawing/2014/chart" uri="{C3380CC4-5D6E-409C-BE32-E72D297353CC}">
              <c16:uniqueId val="{00000001-7186-4FDA-9605-6DA75D5BF189}"/>
            </c:ext>
          </c:extLst>
        </c:ser>
        <c:dLbls>
          <c:showLegendKey val="0"/>
          <c:showVal val="0"/>
          <c:showCatName val="0"/>
          <c:showSerName val="0"/>
          <c:showPercent val="0"/>
          <c:showBubbleSize val="0"/>
        </c:dLbls>
        <c:smooth val="0"/>
        <c:axId val="1503137136"/>
        <c:axId val="1503133808"/>
      </c:lineChart>
      <c:catAx>
        <c:axId val="1503137136"/>
        <c:scaling>
          <c:orientation val="minMax"/>
        </c:scaling>
        <c:delete val="0"/>
        <c:axPos val="b"/>
        <c:numFmt formatCode="General" sourceLinked="1"/>
        <c:majorTickMark val="in"/>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HelveticaNeueLT Std" panose="020B0604020202020204"/>
                <a:ea typeface="+mn-ea"/>
                <a:cs typeface="+mn-cs"/>
              </a:defRPr>
            </a:pPr>
            <a:endParaRPr lang="en-US"/>
          </a:p>
        </c:txPr>
        <c:crossAx val="1503133808"/>
        <c:crosses val="autoZero"/>
        <c:auto val="1"/>
        <c:lblAlgn val="ctr"/>
        <c:lblOffset val="100"/>
        <c:tickLblSkip val="20"/>
        <c:tickMarkSkip val="12"/>
        <c:noMultiLvlLbl val="0"/>
      </c:catAx>
      <c:valAx>
        <c:axId val="1503133808"/>
        <c:scaling>
          <c:orientation val="minMax"/>
          <c:max val="15"/>
          <c:min val="-15"/>
        </c:scaling>
        <c:delete val="0"/>
        <c:axPos val="l"/>
        <c:numFmt formatCode="0;\–0;@" sourceLinked="0"/>
        <c:majorTickMark val="in"/>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US"/>
          </a:p>
        </c:txPr>
        <c:crossAx val="150313713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HelveticaNeueLT Std" panose="020B0604020202020204"/>
        </a:defRPr>
      </a:pPr>
      <a:endParaRPr lang="en-U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459246966326523E-2"/>
          <c:y val="3.7510656436487641E-2"/>
          <c:w val="0.85418029024398856"/>
          <c:h val="0.88071611253196935"/>
        </c:manualLayout>
      </c:layout>
      <c:lineChart>
        <c:grouping val="standard"/>
        <c:varyColors val="0"/>
        <c:ser>
          <c:idx val="0"/>
          <c:order val="0"/>
          <c:tx>
            <c:v>Archieving net zero only through carbon prices</c:v>
          </c:tx>
          <c:spPr>
            <a:ln w="28575" cap="rnd">
              <a:solidFill>
                <a:srgbClr val="C00000"/>
              </a:solidFill>
              <a:round/>
            </a:ln>
            <a:effectLst/>
          </c:spPr>
          <c:marker>
            <c:symbol val="none"/>
          </c:marker>
          <c:cat>
            <c:numRef>
              <c:f>'Online Annex Figure 1.2.4'!$A$3:$A$111</c:f>
              <c:numCache>
                <c:formatCode>General</c:formatCode>
                <c:ptCount val="109"/>
                <c:pt idx="0">
                  <c:v>2023</c:v>
                </c:pt>
                <c:pt idx="1">
                  <c:v>2023.25</c:v>
                </c:pt>
                <c:pt idx="2">
                  <c:v>2023.5</c:v>
                </c:pt>
                <c:pt idx="3">
                  <c:v>2023.75</c:v>
                </c:pt>
                <c:pt idx="4">
                  <c:v>24</c:v>
                </c:pt>
                <c:pt idx="5">
                  <c:v>24.25</c:v>
                </c:pt>
                <c:pt idx="6">
                  <c:v>24.5</c:v>
                </c:pt>
                <c:pt idx="7">
                  <c:v>24.75</c:v>
                </c:pt>
                <c:pt idx="8">
                  <c:v>25</c:v>
                </c:pt>
                <c:pt idx="9">
                  <c:v>25.25</c:v>
                </c:pt>
                <c:pt idx="10">
                  <c:v>25.5</c:v>
                </c:pt>
                <c:pt idx="11">
                  <c:v>25.75</c:v>
                </c:pt>
                <c:pt idx="12">
                  <c:v>26</c:v>
                </c:pt>
                <c:pt idx="13">
                  <c:v>26.25</c:v>
                </c:pt>
                <c:pt idx="14">
                  <c:v>26.5</c:v>
                </c:pt>
                <c:pt idx="15">
                  <c:v>26.75</c:v>
                </c:pt>
                <c:pt idx="16">
                  <c:v>27</c:v>
                </c:pt>
                <c:pt idx="17">
                  <c:v>27.25</c:v>
                </c:pt>
                <c:pt idx="18">
                  <c:v>27.5</c:v>
                </c:pt>
                <c:pt idx="19">
                  <c:v>27.75</c:v>
                </c:pt>
                <c:pt idx="20">
                  <c:v>28</c:v>
                </c:pt>
                <c:pt idx="21">
                  <c:v>28.25</c:v>
                </c:pt>
                <c:pt idx="22">
                  <c:v>28.5</c:v>
                </c:pt>
                <c:pt idx="23">
                  <c:v>28.75</c:v>
                </c:pt>
                <c:pt idx="24">
                  <c:v>29</c:v>
                </c:pt>
                <c:pt idx="25">
                  <c:v>29.25</c:v>
                </c:pt>
                <c:pt idx="26">
                  <c:v>29.5</c:v>
                </c:pt>
                <c:pt idx="27">
                  <c:v>29.75</c:v>
                </c:pt>
                <c:pt idx="28">
                  <c:v>30</c:v>
                </c:pt>
                <c:pt idx="29">
                  <c:v>30.25</c:v>
                </c:pt>
                <c:pt idx="30">
                  <c:v>30.5</c:v>
                </c:pt>
                <c:pt idx="31">
                  <c:v>30.75</c:v>
                </c:pt>
                <c:pt idx="32">
                  <c:v>31</c:v>
                </c:pt>
                <c:pt idx="33">
                  <c:v>31.25</c:v>
                </c:pt>
                <c:pt idx="34">
                  <c:v>31.5</c:v>
                </c:pt>
                <c:pt idx="35">
                  <c:v>31.75</c:v>
                </c:pt>
                <c:pt idx="36">
                  <c:v>32</c:v>
                </c:pt>
                <c:pt idx="37">
                  <c:v>32.25</c:v>
                </c:pt>
                <c:pt idx="38">
                  <c:v>32.5</c:v>
                </c:pt>
                <c:pt idx="39">
                  <c:v>32.75</c:v>
                </c:pt>
                <c:pt idx="40">
                  <c:v>33</c:v>
                </c:pt>
                <c:pt idx="41">
                  <c:v>33.25</c:v>
                </c:pt>
                <c:pt idx="42">
                  <c:v>33.5</c:v>
                </c:pt>
                <c:pt idx="43">
                  <c:v>33.75</c:v>
                </c:pt>
                <c:pt idx="44">
                  <c:v>34</c:v>
                </c:pt>
                <c:pt idx="45">
                  <c:v>34.25</c:v>
                </c:pt>
                <c:pt idx="46">
                  <c:v>34.5</c:v>
                </c:pt>
                <c:pt idx="47">
                  <c:v>34.75</c:v>
                </c:pt>
                <c:pt idx="48">
                  <c:v>35</c:v>
                </c:pt>
                <c:pt idx="49">
                  <c:v>35.25</c:v>
                </c:pt>
                <c:pt idx="50">
                  <c:v>35.5</c:v>
                </c:pt>
                <c:pt idx="51">
                  <c:v>35.75</c:v>
                </c:pt>
                <c:pt idx="52">
                  <c:v>36</c:v>
                </c:pt>
                <c:pt idx="53">
                  <c:v>36.25</c:v>
                </c:pt>
                <c:pt idx="54">
                  <c:v>36.5</c:v>
                </c:pt>
                <c:pt idx="55">
                  <c:v>36.75</c:v>
                </c:pt>
                <c:pt idx="56">
                  <c:v>37</c:v>
                </c:pt>
                <c:pt idx="57">
                  <c:v>37.25</c:v>
                </c:pt>
                <c:pt idx="58">
                  <c:v>37.5</c:v>
                </c:pt>
                <c:pt idx="59">
                  <c:v>37.75</c:v>
                </c:pt>
                <c:pt idx="60">
                  <c:v>38</c:v>
                </c:pt>
                <c:pt idx="61">
                  <c:v>38.25</c:v>
                </c:pt>
                <c:pt idx="62">
                  <c:v>38.5</c:v>
                </c:pt>
                <c:pt idx="63">
                  <c:v>38.75</c:v>
                </c:pt>
                <c:pt idx="64">
                  <c:v>39</c:v>
                </c:pt>
                <c:pt idx="65">
                  <c:v>39.25</c:v>
                </c:pt>
                <c:pt idx="66">
                  <c:v>39.5</c:v>
                </c:pt>
                <c:pt idx="67">
                  <c:v>39.75</c:v>
                </c:pt>
                <c:pt idx="68">
                  <c:v>40</c:v>
                </c:pt>
                <c:pt idx="69">
                  <c:v>40.25</c:v>
                </c:pt>
                <c:pt idx="70">
                  <c:v>40.5</c:v>
                </c:pt>
                <c:pt idx="71">
                  <c:v>40.75</c:v>
                </c:pt>
                <c:pt idx="72">
                  <c:v>41</c:v>
                </c:pt>
                <c:pt idx="73">
                  <c:v>41.25</c:v>
                </c:pt>
                <c:pt idx="74">
                  <c:v>41.5</c:v>
                </c:pt>
                <c:pt idx="75">
                  <c:v>41.75</c:v>
                </c:pt>
                <c:pt idx="76">
                  <c:v>42</c:v>
                </c:pt>
                <c:pt idx="77">
                  <c:v>42.25</c:v>
                </c:pt>
                <c:pt idx="78">
                  <c:v>42.5</c:v>
                </c:pt>
                <c:pt idx="79">
                  <c:v>42.75</c:v>
                </c:pt>
                <c:pt idx="80">
                  <c:v>43</c:v>
                </c:pt>
                <c:pt idx="81">
                  <c:v>43.25</c:v>
                </c:pt>
                <c:pt idx="82">
                  <c:v>43.5</c:v>
                </c:pt>
                <c:pt idx="83">
                  <c:v>43.75</c:v>
                </c:pt>
                <c:pt idx="84">
                  <c:v>44</c:v>
                </c:pt>
                <c:pt idx="85">
                  <c:v>44.25</c:v>
                </c:pt>
                <c:pt idx="86">
                  <c:v>44.5</c:v>
                </c:pt>
                <c:pt idx="87">
                  <c:v>44.75</c:v>
                </c:pt>
                <c:pt idx="88">
                  <c:v>45</c:v>
                </c:pt>
                <c:pt idx="89">
                  <c:v>45.25</c:v>
                </c:pt>
                <c:pt idx="90">
                  <c:v>45.5</c:v>
                </c:pt>
                <c:pt idx="91">
                  <c:v>45.75</c:v>
                </c:pt>
                <c:pt idx="92">
                  <c:v>46</c:v>
                </c:pt>
                <c:pt idx="93">
                  <c:v>46.25</c:v>
                </c:pt>
                <c:pt idx="94">
                  <c:v>46.5</c:v>
                </c:pt>
                <c:pt idx="95">
                  <c:v>46.75</c:v>
                </c:pt>
                <c:pt idx="96">
                  <c:v>47</c:v>
                </c:pt>
                <c:pt idx="97">
                  <c:v>47.25</c:v>
                </c:pt>
                <c:pt idx="98">
                  <c:v>47.5</c:v>
                </c:pt>
                <c:pt idx="99">
                  <c:v>47.75</c:v>
                </c:pt>
                <c:pt idx="100">
                  <c:v>48</c:v>
                </c:pt>
                <c:pt idx="101">
                  <c:v>48.25</c:v>
                </c:pt>
                <c:pt idx="102">
                  <c:v>48.5</c:v>
                </c:pt>
                <c:pt idx="103">
                  <c:v>48.75</c:v>
                </c:pt>
                <c:pt idx="104">
                  <c:v>49</c:v>
                </c:pt>
                <c:pt idx="105">
                  <c:v>49.25</c:v>
                </c:pt>
                <c:pt idx="106">
                  <c:v>49.5</c:v>
                </c:pt>
                <c:pt idx="107">
                  <c:v>49.75</c:v>
                </c:pt>
                <c:pt idx="108">
                  <c:v>50</c:v>
                </c:pt>
              </c:numCache>
            </c:numRef>
          </c:cat>
          <c:val>
            <c:numRef>
              <c:f>'Online Annex Figure 1.2.4'!$B$3:$B$111</c:f>
              <c:numCache>
                <c:formatCode>General</c:formatCode>
                <c:ptCount val="109"/>
                <c:pt idx="0">
                  <c:v>5</c:v>
                </c:pt>
                <c:pt idx="1">
                  <c:v>6.6071428571428505</c:v>
                </c:pt>
                <c:pt idx="2">
                  <c:v>8.2142857142857206</c:v>
                </c:pt>
                <c:pt idx="3">
                  <c:v>9.8214285714285694</c:v>
                </c:pt>
                <c:pt idx="4">
                  <c:v>11.428571428571431</c:v>
                </c:pt>
                <c:pt idx="5">
                  <c:v>13.03571428571429</c:v>
                </c:pt>
                <c:pt idx="6">
                  <c:v>14.642857142857149</c:v>
                </c:pt>
                <c:pt idx="7">
                  <c:v>16.25</c:v>
                </c:pt>
                <c:pt idx="8">
                  <c:v>17.857142857142801</c:v>
                </c:pt>
                <c:pt idx="9">
                  <c:v>19.464285714285701</c:v>
                </c:pt>
                <c:pt idx="10">
                  <c:v>21.071428571428498</c:v>
                </c:pt>
                <c:pt idx="11">
                  <c:v>22.678571428571502</c:v>
                </c:pt>
                <c:pt idx="12">
                  <c:v>24.285714285714299</c:v>
                </c:pt>
                <c:pt idx="13">
                  <c:v>25.892857142857199</c:v>
                </c:pt>
                <c:pt idx="14">
                  <c:v>27.5</c:v>
                </c:pt>
                <c:pt idx="15">
                  <c:v>29.107142857142801</c:v>
                </c:pt>
                <c:pt idx="16">
                  <c:v>30.714285714285701</c:v>
                </c:pt>
                <c:pt idx="17">
                  <c:v>32.321428571428498</c:v>
                </c:pt>
                <c:pt idx="18">
                  <c:v>33.928571428571502</c:v>
                </c:pt>
                <c:pt idx="19">
                  <c:v>35.535714285714299</c:v>
                </c:pt>
                <c:pt idx="20">
                  <c:v>37.142857142857203</c:v>
                </c:pt>
                <c:pt idx="21">
                  <c:v>38.75</c:v>
                </c:pt>
                <c:pt idx="22">
                  <c:v>40.357142857142797</c:v>
                </c:pt>
                <c:pt idx="23">
                  <c:v>41.964285714285701</c:v>
                </c:pt>
                <c:pt idx="24">
                  <c:v>43.571428571428498</c:v>
                </c:pt>
                <c:pt idx="25">
                  <c:v>45.178571428571502</c:v>
                </c:pt>
                <c:pt idx="26">
                  <c:v>46.785714285714299</c:v>
                </c:pt>
                <c:pt idx="27">
                  <c:v>48.392857142857203</c:v>
                </c:pt>
                <c:pt idx="28">
                  <c:v>50</c:v>
                </c:pt>
                <c:pt idx="29">
                  <c:v>51.607142857142797</c:v>
                </c:pt>
                <c:pt idx="30">
                  <c:v>53.214285714285701</c:v>
                </c:pt>
                <c:pt idx="31">
                  <c:v>54.821428571428498</c:v>
                </c:pt>
                <c:pt idx="32">
                  <c:v>56.428571428571502</c:v>
                </c:pt>
                <c:pt idx="33">
                  <c:v>58.035714285714299</c:v>
                </c:pt>
                <c:pt idx="34">
                  <c:v>59.642857142857203</c:v>
                </c:pt>
                <c:pt idx="35">
                  <c:v>61.25</c:v>
                </c:pt>
                <c:pt idx="36">
                  <c:v>62.857142857142797</c:v>
                </c:pt>
                <c:pt idx="37">
                  <c:v>64.464285714285694</c:v>
                </c:pt>
                <c:pt idx="38">
                  <c:v>66.071428571428498</c:v>
                </c:pt>
                <c:pt idx="39">
                  <c:v>67.678571428571502</c:v>
                </c:pt>
                <c:pt idx="40">
                  <c:v>69.285714285714306</c:v>
                </c:pt>
                <c:pt idx="41">
                  <c:v>70.892857142857196</c:v>
                </c:pt>
                <c:pt idx="42">
                  <c:v>72.5</c:v>
                </c:pt>
                <c:pt idx="43">
                  <c:v>74.107142857142804</c:v>
                </c:pt>
                <c:pt idx="44">
                  <c:v>75.714285714285694</c:v>
                </c:pt>
                <c:pt idx="45">
                  <c:v>77.321428571428498</c:v>
                </c:pt>
                <c:pt idx="46">
                  <c:v>78.928571428571502</c:v>
                </c:pt>
                <c:pt idx="47">
                  <c:v>80.535714285714306</c:v>
                </c:pt>
                <c:pt idx="48">
                  <c:v>82.142857142857196</c:v>
                </c:pt>
                <c:pt idx="49">
                  <c:v>83.75</c:v>
                </c:pt>
                <c:pt idx="50">
                  <c:v>85.357142857142804</c:v>
                </c:pt>
                <c:pt idx="51">
                  <c:v>86.964285714285694</c:v>
                </c:pt>
                <c:pt idx="52">
                  <c:v>88.571428571428498</c:v>
                </c:pt>
                <c:pt idx="53">
                  <c:v>90.178571428571502</c:v>
                </c:pt>
                <c:pt idx="54">
                  <c:v>91.785714285714306</c:v>
                </c:pt>
                <c:pt idx="55">
                  <c:v>93.392857142857196</c:v>
                </c:pt>
                <c:pt idx="56">
                  <c:v>95</c:v>
                </c:pt>
                <c:pt idx="57">
                  <c:v>96.607142857142804</c:v>
                </c:pt>
                <c:pt idx="58">
                  <c:v>98.214285714285694</c:v>
                </c:pt>
                <c:pt idx="59">
                  <c:v>99.821428571428598</c:v>
                </c:pt>
                <c:pt idx="60">
                  <c:v>101.4285714285715</c:v>
                </c:pt>
                <c:pt idx="61">
                  <c:v>103.03571428571431</c:v>
                </c:pt>
                <c:pt idx="62">
                  <c:v>104.6428571428572</c:v>
                </c:pt>
                <c:pt idx="63">
                  <c:v>106.25</c:v>
                </c:pt>
                <c:pt idx="64">
                  <c:v>107.857142857143</c:v>
                </c:pt>
                <c:pt idx="65">
                  <c:v>109.46428571428601</c:v>
                </c:pt>
                <c:pt idx="66">
                  <c:v>111.071428571429</c:v>
                </c:pt>
                <c:pt idx="67">
                  <c:v>112.678571428571</c:v>
                </c:pt>
                <c:pt idx="68">
                  <c:v>114.28571428571399</c:v>
                </c:pt>
                <c:pt idx="69">
                  <c:v>115.892857142857</c:v>
                </c:pt>
                <c:pt idx="70">
                  <c:v>117.5</c:v>
                </c:pt>
                <c:pt idx="71">
                  <c:v>119.107142857143</c:v>
                </c:pt>
                <c:pt idx="72">
                  <c:v>120.71428571428601</c:v>
                </c:pt>
                <c:pt idx="73">
                  <c:v>122.321428571429</c:v>
                </c:pt>
                <c:pt idx="74">
                  <c:v>123.928571428571</c:v>
                </c:pt>
                <c:pt idx="75">
                  <c:v>125.535714285715</c:v>
                </c:pt>
                <c:pt idx="76">
                  <c:v>127.142857142857</c:v>
                </c:pt>
                <c:pt idx="77">
                  <c:v>128.75</c:v>
                </c:pt>
                <c:pt idx="78">
                  <c:v>130.357142857143</c:v>
                </c:pt>
                <c:pt idx="79">
                  <c:v>131.96428571428498</c:v>
                </c:pt>
                <c:pt idx="80">
                  <c:v>133.57142857142799</c:v>
                </c:pt>
                <c:pt idx="81">
                  <c:v>135.17857142857201</c:v>
                </c:pt>
                <c:pt idx="82">
                  <c:v>136.78571428571499</c:v>
                </c:pt>
                <c:pt idx="83">
                  <c:v>138.392857142857</c:v>
                </c:pt>
                <c:pt idx="84">
                  <c:v>140</c:v>
                </c:pt>
                <c:pt idx="85">
                  <c:v>141.607142857143</c:v>
                </c:pt>
                <c:pt idx="86">
                  <c:v>143.21428571428501</c:v>
                </c:pt>
                <c:pt idx="87">
                  <c:v>144.82142857142799</c:v>
                </c:pt>
                <c:pt idx="88">
                  <c:v>146.42857142857201</c:v>
                </c:pt>
                <c:pt idx="89">
                  <c:v>148.03571428571499</c:v>
                </c:pt>
                <c:pt idx="90">
                  <c:v>149.642857142857</c:v>
                </c:pt>
                <c:pt idx="91">
                  <c:v>151.25</c:v>
                </c:pt>
                <c:pt idx="92">
                  <c:v>152.857142857143</c:v>
                </c:pt>
                <c:pt idx="93">
                  <c:v>154.46428571428501</c:v>
                </c:pt>
                <c:pt idx="94">
                  <c:v>156.07142857142799</c:v>
                </c:pt>
                <c:pt idx="95">
                  <c:v>157.67857142857201</c:v>
                </c:pt>
                <c:pt idx="96">
                  <c:v>159.28571428571499</c:v>
                </c:pt>
                <c:pt idx="97">
                  <c:v>160.892857142857</c:v>
                </c:pt>
                <c:pt idx="98">
                  <c:v>162.5</c:v>
                </c:pt>
                <c:pt idx="99">
                  <c:v>164.107142857143</c:v>
                </c:pt>
                <c:pt idx="100">
                  <c:v>165.71428571428501</c:v>
                </c:pt>
                <c:pt idx="101">
                  <c:v>167.32142857142799</c:v>
                </c:pt>
                <c:pt idx="102">
                  <c:v>168.92857142857201</c:v>
                </c:pt>
                <c:pt idx="103">
                  <c:v>170.53571428571499</c:v>
                </c:pt>
                <c:pt idx="104">
                  <c:v>172.142857142857</c:v>
                </c:pt>
                <c:pt idx="105">
                  <c:v>173.75</c:v>
                </c:pt>
                <c:pt idx="106">
                  <c:v>175.357142857143</c:v>
                </c:pt>
                <c:pt idx="107">
                  <c:v>176.96428571428501</c:v>
                </c:pt>
                <c:pt idx="108">
                  <c:v>178.57142857142799</c:v>
                </c:pt>
              </c:numCache>
            </c:numRef>
          </c:val>
          <c:smooth val="0"/>
          <c:extLst>
            <c:ext xmlns:c16="http://schemas.microsoft.com/office/drawing/2014/chart" uri="{C3380CC4-5D6E-409C-BE32-E72D297353CC}">
              <c16:uniqueId val="{00000000-C0A2-4FFB-A1BF-8131C96386AA}"/>
            </c:ext>
          </c:extLst>
        </c:ser>
        <c:ser>
          <c:idx val="1"/>
          <c:order val="1"/>
          <c:tx>
            <c:v>Well-sequenced policy package</c:v>
          </c:tx>
          <c:spPr>
            <a:ln w="28575" cap="rnd">
              <a:solidFill>
                <a:schemeClr val="accent1"/>
              </a:solidFill>
              <a:prstDash val="dash"/>
              <a:round/>
            </a:ln>
            <a:effectLst/>
          </c:spPr>
          <c:marker>
            <c:symbol val="none"/>
          </c:marker>
          <c:cat>
            <c:numRef>
              <c:f>'Online Annex Figure 1.2.4'!$A$3:$A$111</c:f>
              <c:numCache>
                <c:formatCode>General</c:formatCode>
                <c:ptCount val="109"/>
                <c:pt idx="0">
                  <c:v>2023</c:v>
                </c:pt>
                <c:pt idx="1">
                  <c:v>2023.25</c:v>
                </c:pt>
                <c:pt idx="2">
                  <c:v>2023.5</c:v>
                </c:pt>
                <c:pt idx="3">
                  <c:v>2023.75</c:v>
                </c:pt>
                <c:pt idx="4">
                  <c:v>24</c:v>
                </c:pt>
                <c:pt idx="5">
                  <c:v>24.25</c:v>
                </c:pt>
                <c:pt idx="6">
                  <c:v>24.5</c:v>
                </c:pt>
                <c:pt idx="7">
                  <c:v>24.75</c:v>
                </c:pt>
                <c:pt idx="8">
                  <c:v>25</c:v>
                </c:pt>
                <c:pt idx="9">
                  <c:v>25.25</c:v>
                </c:pt>
                <c:pt idx="10">
                  <c:v>25.5</c:v>
                </c:pt>
                <c:pt idx="11">
                  <c:v>25.75</c:v>
                </c:pt>
                <c:pt idx="12">
                  <c:v>26</c:v>
                </c:pt>
                <c:pt idx="13">
                  <c:v>26.25</c:v>
                </c:pt>
                <c:pt idx="14">
                  <c:v>26.5</c:v>
                </c:pt>
                <c:pt idx="15">
                  <c:v>26.75</c:v>
                </c:pt>
                <c:pt idx="16">
                  <c:v>27</c:v>
                </c:pt>
                <c:pt idx="17">
                  <c:v>27.25</c:v>
                </c:pt>
                <c:pt idx="18">
                  <c:v>27.5</c:v>
                </c:pt>
                <c:pt idx="19">
                  <c:v>27.75</c:v>
                </c:pt>
                <c:pt idx="20">
                  <c:v>28</c:v>
                </c:pt>
                <c:pt idx="21">
                  <c:v>28.25</c:v>
                </c:pt>
                <c:pt idx="22">
                  <c:v>28.5</c:v>
                </c:pt>
                <c:pt idx="23">
                  <c:v>28.75</c:v>
                </c:pt>
                <c:pt idx="24">
                  <c:v>29</c:v>
                </c:pt>
                <c:pt idx="25">
                  <c:v>29.25</c:v>
                </c:pt>
                <c:pt idx="26">
                  <c:v>29.5</c:v>
                </c:pt>
                <c:pt idx="27">
                  <c:v>29.75</c:v>
                </c:pt>
                <c:pt idx="28">
                  <c:v>30</c:v>
                </c:pt>
                <c:pt idx="29">
                  <c:v>30.25</c:v>
                </c:pt>
                <c:pt idx="30">
                  <c:v>30.5</c:v>
                </c:pt>
                <c:pt idx="31">
                  <c:v>30.75</c:v>
                </c:pt>
                <c:pt idx="32">
                  <c:v>31</c:v>
                </c:pt>
                <c:pt idx="33">
                  <c:v>31.25</c:v>
                </c:pt>
                <c:pt idx="34">
                  <c:v>31.5</c:v>
                </c:pt>
                <c:pt idx="35">
                  <c:v>31.75</c:v>
                </c:pt>
                <c:pt idx="36">
                  <c:v>32</c:v>
                </c:pt>
                <c:pt idx="37">
                  <c:v>32.25</c:v>
                </c:pt>
                <c:pt idx="38">
                  <c:v>32.5</c:v>
                </c:pt>
                <c:pt idx="39">
                  <c:v>32.75</c:v>
                </c:pt>
                <c:pt idx="40">
                  <c:v>33</c:v>
                </c:pt>
                <c:pt idx="41">
                  <c:v>33.25</c:v>
                </c:pt>
                <c:pt idx="42">
                  <c:v>33.5</c:v>
                </c:pt>
                <c:pt idx="43">
                  <c:v>33.75</c:v>
                </c:pt>
                <c:pt idx="44">
                  <c:v>34</c:v>
                </c:pt>
                <c:pt idx="45">
                  <c:v>34.25</c:v>
                </c:pt>
                <c:pt idx="46">
                  <c:v>34.5</c:v>
                </c:pt>
                <c:pt idx="47">
                  <c:v>34.75</c:v>
                </c:pt>
                <c:pt idx="48">
                  <c:v>35</c:v>
                </c:pt>
                <c:pt idx="49">
                  <c:v>35.25</c:v>
                </c:pt>
                <c:pt idx="50">
                  <c:v>35.5</c:v>
                </c:pt>
                <c:pt idx="51">
                  <c:v>35.75</c:v>
                </c:pt>
                <c:pt idx="52">
                  <c:v>36</c:v>
                </c:pt>
                <c:pt idx="53">
                  <c:v>36.25</c:v>
                </c:pt>
                <c:pt idx="54">
                  <c:v>36.5</c:v>
                </c:pt>
                <c:pt idx="55">
                  <c:v>36.75</c:v>
                </c:pt>
                <c:pt idx="56">
                  <c:v>37</c:v>
                </c:pt>
                <c:pt idx="57">
                  <c:v>37.25</c:v>
                </c:pt>
                <c:pt idx="58">
                  <c:v>37.5</c:v>
                </c:pt>
                <c:pt idx="59">
                  <c:v>37.75</c:v>
                </c:pt>
                <c:pt idx="60">
                  <c:v>38</c:v>
                </c:pt>
                <c:pt idx="61">
                  <c:v>38.25</c:v>
                </c:pt>
                <c:pt idx="62">
                  <c:v>38.5</c:v>
                </c:pt>
                <c:pt idx="63">
                  <c:v>38.75</c:v>
                </c:pt>
                <c:pt idx="64">
                  <c:v>39</c:v>
                </c:pt>
                <c:pt idx="65">
                  <c:v>39.25</c:v>
                </c:pt>
                <c:pt idx="66">
                  <c:v>39.5</c:v>
                </c:pt>
                <c:pt idx="67">
                  <c:v>39.75</c:v>
                </c:pt>
                <c:pt idx="68">
                  <c:v>40</c:v>
                </c:pt>
                <c:pt idx="69">
                  <c:v>40.25</c:v>
                </c:pt>
                <c:pt idx="70">
                  <c:v>40.5</c:v>
                </c:pt>
                <c:pt idx="71">
                  <c:v>40.75</c:v>
                </c:pt>
                <c:pt idx="72">
                  <c:v>41</c:v>
                </c:pt>
                <c:pt idx="73">
                  <c:v>41.25</c:v>
                </c:pt>
                <c:pt idx="74">
                  <c:v>41.5</c:v>
                </c:pt>
                <c:pt idx="75">
                  <c:v>41.75</c:v>
                </c:pt>
                <c:pt idx="76">
                  <c:v>42</c:v>
                </c:pt>
                <c:pt idx="77">
                  <c:v>42.25</c:v>
                </c:pt>
                <c:pt idx="78">
                  <c:v>42.5</c:v>
                </c:pt>
                <c:pt idx="79">
                  <c:v>42.75</c:v>
                </c:pt>
                <c:pt idx="80">
                  <c:v>43</c:v>
                </c:pt>
                <c:pt idx="81">
                  <c:v>43.25</c:v>
                </c:pt>
                <c:pt idx="82">
                  <c:v>43.5</c:v>
                </c:pt>
                <c:pt idx="83">
                  <c:v>43.75</c:v>
                </c:pt>
                <c:pt idx="84">
                  <c:v>44</c:v>
                </c:pt>
                <c:pt idx="85">
                  <c:v>44.25</c:v>
                </c:pt>
                <c:pt idx="86">
                  <c:v>44.5</c:v>
                </c:pt>
                <c:pt idx="87">
                  <c:v>44.75</c:v>
                </c:pt>
                <c:pt idx="88">
                  <c:v>45</c:v>
                </c:pt>
                <c:pt idx="89">
                  <c:v>45.25</c:v>
                </c:pt>
                <c:pt idx="90">
                  <c:v>45.5</c:v>
                </c:pt>
                <c:pt idx="91">
                  <c:v>45.75</c:v>
                </c:pt>
                <c:pt idx="92">
                  <c:v>46</c:v>
                </c:pt>
                <c:pt idx="93">
                  <c:v>46.25</c:v>
                </c:pt>
                <c:pt idx="94">
                  <c:v>46.5</c:v>
                </c:pt>
                <c:pt idx="95">
                  <c:v>46.75</c:v>
                </c:pt>
                <c:pt idx="96">
                  <c:v>47</c:v>
                </c:pt>
                <c:pt idx="97">
                  <c:v>47.25</c:v>
                </c:pt>
                <c:pt idx="98">
                  <c:v>47.5</c:v>
                </c:pt>
                <c:pt idx="99">
                  <c:v>47.75</c:v>
                </c:pt>
                <c:pt idx="100">
                  <c:v>48</c:v>
                </c:pt>
                <c:pt idx="101">
                  <c:v>48.25</c:v>
                </c:pt>
                <c:pt idx="102">
                  <c:v>48.5</c:v>
                </c:pt>
                <c:pt idx="103">
                  <c:v>48.75</c:v>
                </c:pt>
                <c:pt idx="104">
                  <c:v>49</c:v>
                </c:pt>
                <c:pt idx="105">
                  <c:v>49.25</c:v>
                </c:pt>
                <c:pt idx="106">
                  <c:v>49.5</c:v>
                </c:pt>
                <c:pt idx="107">
                  <c:v>49.75</c:v>
                </c:pt>
                <c:pt idx="108">
                  <c:v>50</c:v>
                </c:pt>
              </c:numCache>
            </c:numRef>
          </c:cat>
          <c:val>
            <c:numRef>
              <c:f>'Online Annex Figure 1.2.4'!$C$3:$C$111</c:f>
              <c:numCache>
                <c:formatCode>General</c:formatCode>
                <c:ptCount val="109"/>
                <c:pt idx="0">
                  <c:v>5</c:v>
                </c:pt>
                <c:pt idx="1">
                  <c:v>6.33928571428571</c:v>
                </c:pt>
                <c:pt idx="2">
                  <c:v>7.6785714285714306</c:v>
                </c:pt>
                <c:pt idx="3">
                  <c:v>9.0178571428571388</c:v>
                </c:pt>
                <c:pt idx="4">
                  <c:v>10.357142857142861</c:v>
                </c:pt>
                <c:pt idx="5">
                  <c:v>11.696428571428569</c:v>
                </c:pt>
                <c:pt idx="6">
                  <c:v>13.03571428571429</c:v>
                </c:pt>
                <c:pt idx="7">
                  <c:v>14.375</c:v>
                </c:pt>
                <c:pt idx="8">
                  <c:v>15.714285714285699</c:v>
                </c:pt>
                <c:pt idx="9">
                  <c:v>17.053571428571402</c:v>
                </c:pt>
                <c:pt idx="10">
                  <c:v>18.3928571428571</c:v>
                </c:pt>
                <c:pt idx="11">
                  <c:v>19.7321428571429</c:v>
                </c:pt>
                <c:pt idx="12">
                  <c:v>21.071428571428601</c:v>
                </c:pt>
                <c:pt idx="13">
                  <c:v>22.410714285714299</c:v>
                </c:pt>
                <c:pt idx="14">
                  <c:v>23.75</c:v>
                </c:pt>
                <c:pt idx="15">
                  <c:v>25.089285714285701</c:v>
                </c:pt>
                <c:pt idx="16">
                  <c:v>26.428571428571399</c:v>
                </c:pt>
                <c:pt idx="17">
                  <c:v>27.7678571428571</c:v>
                </c:pt>
                <c:pt idx="18">
                  <c:v>29.1071428571429</c:v>
                </c:pt>
                <c:pt idx="19">
                  <c:v>30.446428571428601</c:v>
                </c:pt>
                <c:pt idx="20">
                  <c:v>31.785714285714299</c:v>
                </c:pt>
                <c:pt idx="21">
                  <c:v>33.125</c:v>
                </c:pt>
                <c:pt idx="22">
                  <c:v>34.464285714285701</c:v>
                </c:pt>
                <c:pt idx="23">
                  <c:v>35.803571428571402</c:v>
                </c:pt>
                <c:pt idx="24">
                  <c:v>37.142857142857103</c:v>
                </c:pt>
                <c:pt idx="25">
                  <c:v>38.482142857142897</c:v>
                </c:pt>
                <c:pt idx="26">
                  <c:v>39.821428571428598</c:v>
                </c:pt>
                <c:pt idx="27">
                  <c:v>41.160714285714299</c:v>
                </c:pt>
                <c:pt idx="28">
                  <c:v>42.5</c:v>
                </c:pt>
                <c:pt idx="29">
                  <c:v>43.839285714285701</c:v>
                </c:pt>
                <c:pt idx="30">
                  <c:v>45.178571428571402</c:v>
                </c:pt>
                <c:pt idx="31">
                  <c:v>46.517857142857103</c:v>
                </c:pt>
                <c:pt idx="32">
                  <c:v>47.857142857142897</c:v>
                </c:pt>
                <c:pt idx="33">
                  <c:v>49.196428571428598</c:v>
                </c:pt>
                <c:pt idx="34">
                  <c:v>50.535714285714299</c:v>
                </c:pt>
                <c:pt idx="35">
                  <c:v>51.875</c:v>
                </c:pt>
                <c:pt idx="36">
                  <c:v>53.214285714285701</c:v>
                </c:pt>
                <c:pt idx="37">
                  <c:v>54.553571428571402</c:v>
                </c:pt>
                <c:pt idx="38">
                  <c:v>55.892857142857103</c:v>
                </c:pt>
                <c:pt idx="39">
                  <c:v>57.232142857142897</c:v>
                </c:pt>
                <c:pt idx="40">
                  <c:v>58.571428571428598</c:v>
                </c:pt>
                <c:pt idx="41">
                  <c:v>59.910714285714299</c:v>
                </c:pt>
                <c:pt idx="42">
                  <c:v>61.25</c:v>
                </c:pt>
                <c:pt idx="43">
                  <c:v>62.589285714285701</c:v>
                </c:pt>
                <c:pt idx="44">
                  <c:v>63.928571428571402</c:v>
                </c:pt>
                <c:pt idx="45">
                  <c:v>65.26785714285711</c:v>
                </c:pt>
                <c:pt idx="46">
                  <c:v>66.60714285714289</c:v>
                </c:pt>
                <c:pt idx="47">
                  <c:v>67.946428571428598</c:v>
                </c:pt>
                <c:pt idx="48">
                  <c:v>69.285714285714306</c:v>
                </c:pt>
                <c:pt idx="49">
                  <c:v>70.625</c:v>
                </c:pt>
                <c:pt idx="50">
                  <c:v>71.964285714285694</c:v>
                </c:pt>
                <c:pt idx="51">
                  <c:v>73.303571428571402</c:v>
                </c:pt>
                <c:pt idx="52">
                  <c:v>74.642857142857096</c:v>
                </c:pt>
                <c:pt idx="53">
                  <c:v>75.982142857142904</c:v>
                </c:pt>
                <c:pt idx="54">
                  <c:v>77.321428571428598</c:v>
                </c:pt>
                <c:pt idx="55">
                  <c:v>78.660714285714306</c:v>
                </c:pt>
                <c:pt idx="56">
                  <c:v>80</c:v>
                </c:pt>
                <c:pt idx="57">
                  <c:v>81.339285714285694</c:v>
                </c:pt>
                <c:pt idx="58">
                  <c:v>82.678571428571402</c:v>
                </c:pt>
                <c:pt idx="59">
                  <c:v>84.017857142857196</c:v>
                </c:pt>
                <c:pt idx="60">
                  <c:v>85.357142857142904</c:v>
                </c:pt>
                <c:pt idx="61">
                  <c:v>86.696428571428598</c:v>
                </c:pt>
                <c:pt idx="62">
                  <c:v>88.035714285714306</c:v>
                </c:pt>
                <c:pt idx="63">
                  <c:v>89.375</c:v>
                </c:pt>
                <c:pt idx="64">
                  <c:v>90.714285714285694</c:v>
                </c:pt>
                <c:pt idx="65">
                  <c:v>92.053571428571402</c:v>
                </c:pt>
                <c:pt idx="66">
                  <c:v>93.392857142857096</c:v>
                </c:pt>
                <c:pt idx="67">
                  <c:v>94.732142857142904</c:v>
                </c:pt>
                <c:pt idx="68">
                  <c:v>96.071428571428598</c:v>
                </c:pt>
                <c:pt idx="69">
                  <c:v>97.410714285714306</c:v>
                </c:pt>
                <c:pt idx="70">
                  <c:v>98.75</c:v>
                </c:pt>
                <c:pt idx="71">
                  <c:v>100.08928571428569</c:v>
                </c:pt>
                <c:pt idx="72">
                  <c:v>101.4285714285714</c:v>
                </c:pt>
                <c:pt idx="73">
                  <c:v>102.7678571428571</c:v>
                </c:pt>
                <c:pt idx="74">
                  <c:v>104.1071428571429</c:v>
                </c:pt>
                <c:pt idx="75">
                  <c:v>105.446428571429</c:v>
                </c:pt>
                <c:pt idx="76">
                  <c:v>106.78571428571399</c:v>
                </c:pt>
                <c:pt idx="77">
                  <c:v>108.125</c:v>
                </c:pt>
                <c:pt idx="78">
                  <c:v>109.46428571428601</c:v>
                </c:pt>
                <c:pt idx="79">
                  <c:v>110.803571428571</c:v>
                </c:pt>
                <c:pt idx="80">
                  <c:v>112.142857142857</c:v>
                </c:pt>
                <c:pt idx="81">
                  <c:v>113.482142857143</c:v>
                </c:pt>
                <c:pt idx="82">
                  <c:v>114.821428571429</c:v>
                </c:pt>
                <c:pt idx="83">
                  <c:v>116.16071428571399</c:v>
                </c:pt>
                <c:pt idx="84">
                  <c:v>117.5</c:v>
                </c:pt>
                <c:pt idx="85">
                  <c:v>118.83928571428601</c:v>
                </c:pt>
                <c:pt idx="86">
                  <c:v>120.178571428571</c:v>
                </c:pt>
                <c:pt idx="87">
                  <c:v>121.517857142857</c:v>
                </c:pt>
                <c:pt idx="88">
                  <c:v>122.857142857143</c:v>
                </c:pt>
                <c:pt idx="89">
                  <c:v>124.196428571429</c:v>
                </c:pt>
                <c:pt idx="90">
                  <c:v>125.53571428571399</c:v>
                </c:pt>
                <c:pt idx="91">
                  <c:v>126.875</c:v>
                </c:pt>
                <c:pt idx="92">
                  <c:v>128.21428571428601</c:v>
                </c:pt>
                <c:pt idx="93">
                  <c:v>129.55357142857099</c:v>
                </c:pt>
                <c:pt idx="94">
                  <c:v>130.892857142857</c:v>
                </c:pt>
                <c:pt idx="95">
                  <c:v>132.232142857143</c:v>
                </c:pt>
                <c:pt idx="96">
                  <c:v>133.57142857142901</c:v>
                </c:pt>
                <c:pt idx="97">
                  <c:v>134.91071428571399</c:v>
                </c:pt>
                <c:pt idx="98">
                  <c:v>136.25</c:v>
                </c:pt>
                <c:pt idx="99">
                  <c:v>137.58928571428601</c:v>
                </c:pt>
                <c:pt idx="100">
                  <c:v>138.92857142857099</c:v>
                </c:pt>
                <c:pt idx="101">
                  <c:v>140.267857142857</c:v>
                </c:pt>
                <c:pt idx="102">
                  <c:v>141.607142857143</c:v>
                </c:pt>
                <c:pt idx="103">
                  <c:v>142.94642857142901</c:v>
                </c:pt>
                <c:pt idx="104">
                  <c:v>144.28571428571399</c:v>
                </c:pt>
                <c:pt idx="105">
                  <c:v>145.625</c:v>
                </c:pt>
                <c:pt idx="106">
                  <c:v>146.96428571428601</c:v>
                </c:pt>
                <c:pt idx="107">
                  <c:v>148.30357142857099</c:v>
                </c:pt>
                <c:pt idx="108">
                  <c:v>149.642857142857</c:v>
                </c:pt>
              </c:numCache>
            </c:numRef>
          </c:val>
          <c:smooth val="0"/>
          <c:extLst>
            <c:ext xmlns:c16="http://schemas.microsoft.com/office/drawing/2014/chart" uri="{C3380CC4-5D6E-409C-BE32-E72D297353CC}">
              <c16:uniqueId val="{00000001-C0A2-4FFB-A1BF-8131C96386AA}"/>
            </c:ext>
          </c:extLst>
        </c:ser>
        <c:dLbls>
          <c:showLegendKey val="0"/>
          <c:showVal val="0"/>
          <c:showCatName val="0"/>
          <c:showSerName val="0"/>
          <c:showPercent val="0"/>
          <c:showBubbleSize val="0"/>
        </c:dLbls>
        <c:smooth val="0"/>
        <c:axId val="1503137136"/>
        <c:axId val="1503133808"/>
      </c:lineChart>
      <c:catAx>
        <c:axId val="1503137136"/>
        <c:scaling>
          <c:orientation val="minMax"/>
        </c:scaling>
        <c:delete val="0"/>
        <c:axPos val="b"/>
        <c:numFmt formatCode="General" sourceLinked="1"/>
        <c:majorTickMark val="in"/>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HelveticaNeueLT Std" panose="020B0604020202020204"/>
                <a:ea typeface="+mn-ea"/>
                <a:cs typeface="+mn-cs"/>
              </a:defRPr>
            </a:pPr>
            <a:endParaRPr lang="en-US"/>
          </a:p>
        </c:txPr>
        <c:crossAx val="1503133808"/>
        <c:crosses val="autoZero"/>
        <c:auto val="1"/>
        <c:lblAlgn val="ctr"/>
        <c:lblOffset val="100"/>
        <c:tickLblSkip val="20"/>
        <c:tickMarkSkip val="12"/>
        <c:noMultiLvlLbl val="0"/>
      </c:catAx>
      <c:valAx>
        <c:axId val="1503133808"/>
        <c:scaling>
          <c:orientation val="minMax"/>
          <c:min val="0"/>
        </c:scaling>
        <c:delete val="0"/>
        <c:axPos val="l"/>
        <c:numFmt formatCode="General" sourceLinked="1"/>
        <c:majorTickMark val="in"/>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HelveticaNeueLT Std" panose="020B0604020202020204"/>
                <a:ea typeface="+mn-ea"/>
                <a:cs typeface="+mn-cs"/>
              </a:defRPr>
            </a:pPr>
            <a:endParaRPr lang="en-US"/>
          </a:p>
        </c:txPr>
        <c:crossAx val="1503137136"/>
        <c:crosses val="autoZero"/>
        <c:crossBetween val="between"/>
      </c:valAx>
      <c:spPr>
        <a:noFill/>
        <a:ln>
          <a:noFill/>
        </a:ln>
        <a:effectLst/>
      </c:spPr>
    </c:plotArea>
    <c:legend>
      <c:legendPos val="b"/>
      <c:layout>
        <c:manualLayout>
          <c:xMode val="edge"/>
          <c:yMode val="edge"/>
          <c:x val="0.1082497086967268"/>
          <c:y val="4.3822488940800493E-2"/>
          <c:w val="0.70682313216999015"/>
          <c:h val="0.22231872276469647"/>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HelveticaNeueLT Std" panose="020B0604020202020204"/>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HelveticaNeueLT Std" panose="020B0604020202020204"/>
        </a:defRPr>
      </a:pPr>
      <a:endParaRPr lang="en-U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83025233706079E-2"/>
          <c:y val="3.0406864327981356E-2"/>
          <c:w val="0.42417587110113336"/>
          <c:h val="0.74365683320739873"/>
        </c:manualLayout>
      </c:layout>
      <c:lineChart>
        <c:grouping val="standard"/>
        <c:varyColors val="0"/>
        <c:ser>
          <c:idx val="0"/>
          <c:order val="0"/>
          <c:tx>
            <c:strRef>
              <c:f>'Online Annex Figure 1.2.5'!$B$2</c:f>
              <c:strCache>
                <c:ptCount val="1"/>
                <c:pt idx="0">
                  <c:v>Illustrative well-designed policy package</c:v>
                </c:pt>
              </c:strCache>
            </c:strRef>
          </c:tx>
          <c:spPr>
            <a:ln w="28575" cap="rnd">
              <a:solidFill>
                <a:schemeClr val="tx1"/>
              </a:solidFill>
              <a:prstDash val="solid"/>
              <a:round/>
            </a:ln>
            <a:effectLst/>
          </c:spPr>
          <c:marker>
            <c:symbol val="none"/>
          </c:marker>
          <c:cat>
            <c:numRef>
              <c:f>'Online Annex Figure 1.2.5'!$A$3:$A$111</c:f>
              <c:numCache>
                <c:formatCode>General</c:formatCode>
                <c:ptCount val="109"/>
                <c:pt idx="0">
                  <c:v>2023</c:v>
                </c:pt>
                <c:pt idx="1">
                  <c:v>2023.25</c:v>
                </c:pt>
                <c:pt idx="2">
                  <c:v>2023.5</c:v>
                </c:pt>
                <c:pt idx="3">
                  <c:v>2023.75</c:v>
                </c:pt>
                <c:pt idx="4">
                  <c:v>24</c:v>
                </c:pt>
                <c:pt idx="5">
                  <c:v>24.25</c:v>
                </c:pt>
                <c:pt idx="6">
                  <c:v>24.5</c:v>
                </c:pt>
                <c:pt idx="7">
                  <c:v>24.75</c:v>
                </c:pt>
                <c:pt idx="8">
                  <c:v>25</c:v>
                </c:pt>
                <c:pt idx="9">
                  <c:v>25.25</c:v>
                </c:pt>
                <c:pt idx="10">
                  <c:v>25.5</c:v>
                </c:pt>
                <c:pt idx="11">
                  <c:v>25.75</c:v>
                </c:pt>
                <c:pt idx="12">
                  <c:v>26</c:v>
                </c:pt>
                <c:pt idx="13">
                  <c:v>26.25</c:v>
                </c:pt>
                <c:pt idx="14">
                  <c:v>26.5</c:v>
                </c:pt>
                <c:pt idx="15">
                  <c:v>26.75</c:v>
                </c:pt>
                <c:pt idx="16">
                  <c:v>27</c:v>
                </c:pt>
                <c:pt idx="17">
                  <c:v>27.25</c:v>
                </c:pt>
                <c:pt idx="18">
                  <c:v>27.5</c:v>
                </c:pt>
                <c:pt idx="19">
                  <c:v>27.75</c:v>
                </c:pt>
                <c:pt idx="20">
                  <c:v>28</c:v>
                </c:pt>
                <c:pt idx="21">
                  <c:v>28.25</c:v>
                </c:pt>
                <c:pt idx="22">
                  <c:v>28.5</c:v>
                </c:pt>
                <c:pt idx="23">
                  <c:v>28.75</c:v>
                </c:pt>
                <c:pt idx="24">
                  <c:v>29</c:v>
                </c:pt>
                <c:pt idx="25">
                  <c:v>29.25</c:v>
                </c:pt>
                <c:pt idx="26">
                  <c:v>29.5</c:v>
                </c:pt>
                <c:pt idx="27">
                  <c:v>29.75</c:v>
                </c:pt>
                <c:pt idx="28">
                  <c:v>30</c:v>
                </c:pt>
                <c:pt idx="29">
                  <c:v>30.25</c:v>
                </c:pt>
                <c:pt idx="30">
                  <c:v>30.5</c:v>
                </c:pt>
                <c:pt idx="31">
                  <c:v>30.75</c:v>
                </c:pt>
                <c:pt idx="32">
                  <c:v>31</c:v>
                </c:pt>
                <c:pt idx="33">
                  <c:v>31.25</c:v>
                </c:pt>
                <c:pt idx="34">
                  <c:v>31.5</c:v>
                </c:pt>
                <c:pt idx="35">
                  <c:v>31.75</c:v>
                </c:pt>
                <c:pt idx="36">
                  <c:v>32</c:v>
                </c:pt>
                <c:pt idx="37">
                  <c:v>32.25</c:v>
                </c:pt>
                <c:pt idx="38">
                  <c:v>32.5</c:v>
                </c:pt>
                <c:pt idx="39">
                  <c:v>32.75</c:v>
                </c:pt>
                <c:pt idx="40">
                  <c:v>33</c:v>
                </c:pt>
                <c:pt idx="41">
                  <c:v>33.25</c:v>
                </c:pt>
                <c:pt idx="42">
                  <c:v>33.5</c:v>
                </c:pt>
                <c:pt idx="43">
                  <c:v>33.75</c:v>
                </c:pt>
                <c:pt idx="44">
                  <c:v>34</c:v>
                </c:pt>
                <c:pt idx="45">
                  <c:v>34.25</c:v>
                </c:pt>
                <c:pt idx="46">
                  <c:v>34.5</c:v>
                </c:pt>
                <c:pt idx="47">
                  <c:v>34.75</c:v>
                </c:pt>
                <c:pt idx="48">
                  <c:v>35</c:v>
                </c:pt>
                <c:pt idx="49">
                  <c:v>35.25</c:v>
                </c:pt>
                <c:pt idx="50">
                  <c:v>35.5</c:v>
                </c:pt>
                <c:pt idx="51">
                  <c:v>35.75</c:v>
                </c:pt>
                <c:pt idx="52">
                  <c:v>36</c:v>
                </c:pt>
                <c:pt idx="53">
                  <c:v>36.25</c:v>
                </c:pt>
                <c:pt idx="54">
                  <c:v>36.5</c:v>
                </c:pt>
                <c:pt idx="55">
                  <c:v>36.75</c:v>
                </c:pt>
                <c:pt idx="56">
                  <c:v>37</c:v>
                </c:pt>
                <c:pt idx="57">
                  <c:v>37.25</c:v>
                </c:pt>
                <c:pt idx="58">
                  <c:v>37.5</c:v>
                </c:pt>
                <c:pt idx="59">
                  <c:v>37.75</c:v>
                </c:pt>
                <c:pt idx="60">
                  <c:v>38</c:v>
                </c:pt>
                <c:pt idx="61">
                  <c:v>38.25</c:v>
                </c:pt>
                <c:pt idx="62">
                  <c:v>38.5</c:v>
                </c:pt>
                <c:pt idx="63">
                  <c:v>38.75</c:v>
                </c:pt>
                <c:pt idx="64">
                  <c:v>39</c:v>
                </c:pt>
                <c:pt idx="65">
                  <c:v>39.25</c:v>
                </c:pt>
                <c:pt idx="66">
                  <c:v>39.5</c:v>
                </c:pt>
                <c:pt idx="67">
                  <c:v>39.75</c:v>
                </c:pt>
                <c:pt idx="68">
                  <c:v>40</c:v>
                </c:pt>
                <c:pt idx="69">
                  <c:v>40.25</c:v>
                </c:pt>
                <c:pt idx="70">
                  <c:v>40.5</c:v>
                </c:pt>
                <c:pt idx="71">
                  <c:v>40.75</c:v>
                </c:pt>
                <c:pt idx="72">
                  <c:v>41</c:v>
                </c:pt>
                <c:pt idx="73">
                  <c:v>41.25</c:v>
                </c:pt>
                <c:pt idx="74">
                  <c:v>41.5</c:v>
                </c:pt>
                <c:pt idx="75">
                  <c:v>41.75</c:v>
                </c:pt>
                <c:pt idx="76">
                  <c:v>42</c:v>
                </c:pt>
                <c:pt idx="77">
                  <c:v>42.25</c:v>
                </c:pt>
                <c:pt idx="78">
                  <c:v>42.5</c:v>
                </c:pt>
                <c:pt idx="79">
                  <c:v>42.75</c:v>
                </c:pt>
                <c:pt idx="80">
                  <c:v>43</c:v>
                </c:pt>
                <c:pt idx="81">
                  <c:v>43.25</c:v>
                </c:pt>
                <c:pt idx="82">
                  <c:v>43.5</c:v>
                </c:pt>
                <c:pt idx="83">
                  <c:v>43.75</c:v>
                </c:pt>
                <c:pt idx="84">
                  <c:v>44</c:v>
                </c:pt>
                <c:pt idx="85">
                  <c:v>44.25</c:v>
                </c:pt>
                <c:pt idx="86">
                  <c:v>44.5</c:v>
                </c:pt>
                <c:pt idx="87">
                  <c:v>44.75</c:v>
                </c:pt>
                <c:pt idx="88">
                  <c:v>45</c:v>
                </c:pt>
                <c:pt idx="89">
                  <c:v>45.25</c:v>
                </c:pt>
                <c:pt idx="90">
                  <c:v>45.5</c:v>
                </c:pt>
                <c:pt idx="91">
                  <c:v>45.75</c:v>
                </c:pt>
                <c:pt idx="92">
                  <c:v>46</c:v>
                </c:pt>
                <c:pt idx="93">
                  <c:v>46.25</c:v>
                </c:pt>
                <c:pt idx="94">
                  <c:v>46.5</c:v>
                </c:pt>
                <c:pt idx="95">
                  <c:v>46.75</c:v>
                </c:pt>
                <c:pt idx="96">
                  <c:v>47</c:v>
                </c:pt>
                <c:pt idx="97">
                  <c:v>47.25</c:v>
                </c:pt>
                <c:pt idx="98">
                  <c:v>47.5</c:v>
                </c:pt>
                <c:pt idx="99">
                  <c:v>47.75</c:v>
                </c:pt>
                <c:pt idx="100">
                  <c:v>48</c:v>
                </c:pt>
                <c:pt idx="101">
                  <c:v>48.25</c:v>
                </c:pt>
                <c:pt idx="102">
                  <c:v>48.5</c:v>
                </c:pt>
                <c:pt idx="103">
                  <c:v>48.75</c:v>
                </c:pt>
                <c:pt idx="104">
                  <c:v>49</c:v>
                </c:pt>
                <c:pt idx="105">
                  <c:v>49.25</c:v>
                </c:pt>
                <c:pt idx="106">
                  <c:v>49.5</c:v>
                </c:pt>
                <c:pt idx="107">
                  <c:v>49.75</c:v>
                </c:pt>
                <c:pt idx="108">
                  <c:v>50</c:v>
                </c:pt>
              </c:numCache>
            </c:numRef>
          </c:cat>
          <c:val>
            <c:numRef>
              <c:f>'Online Annex Figure 1.2.5'!$B$3:$B$111</c:f>
              <c:numCache>
                <c:formatCode>General</c:formatCode>
                <c:ptCount val="109"/>
                <c:pt idx="0">
                  <c:v>40</c:v>
                </c:pt>
                <c:pt idx="1">
                  <c:v>43.158401173944753</c:v>
                </c:pt>
                <c:pt idx="2">
                  <c:v>46.479839532292608</c:v>
                </c:pt>
                <c:pt idx="3">
                  <c:v>49.801320556573359</c:v>
                </c:pt>
                <c:pt idx="4">
                  <c:v>53.122870346345799</c:v>
                </c:pt>
                <c:pt idx="5">
                  <c:v>56.444439175820399</c:v>
                </c:pt>
                <c:pt idx="6">
                  <c:v>59.765842191908298</c:v>
                </c:pt>
                <c:pt idx="7">
                  <c:v>63.086700100368702</c:v>
                </c:pt>
                <c:pt idx="8">
                  <c:v>66.406379955591305</c:v>
                </c:pt>
                <c:pt idx="9">
                  <c:v>69.723936291069293</c:v>
                </c:pt>
                <c:pt idx="10">
                  <c:v>73.038052986157098</c:v>
                </c:pt>
                <c:pt idx="11">
                  <c:v>76.346986460027409</c:v>
                </c:pt>
                <c:pt idx="12">
                  <c:v>79.648511015403102</c:v>
                </c:pt>
                <c:pt idx="13">
                  <c:v>82.939867421802802</c:v>
                </c:pt>
                <c:pt idx="14">
                  <c:v>86.21771612936061</c:v>
                </c:pt>
                <c:pt idx="15">
                  <c:v>89.478096837738605</c:v>
                </c:pt>
                <c:pt idx="16">
                  <c:v>92.716396507351504</c:v>
                </c:pt>
                <c:pt idx="17">
                  <c:v>95.927328288090195</c:v>
                </c:pt>
                <c:pt idx="18">
                  <c:v>99.104924248695198</c:v>
                </c:pt>
                <c:pt idx="19">
                  <c:v>102.2425452110604</c:v>
                </c:pt>
                <c:pt idx="20">
                  <c:v>105.33291141942421</c:v>
                </c:pt>
                <c:pt idx="21">
                  <c:v>108.3681581939347</c:v>
                </c:pt>
                <c:pt idx="22">
                  <c:v>111.339921118436</c:v>
                </c:pt>
                <c:pt idx="23">
                  <c:v>114.2394556779014</c:v>
                </c:pt>
                <c:pt idx="24">
                  <c:v>117.0577965732715</c:v>
                </c:pt>
                <c:pt idx="25">
                  <c:v>119.7859621790215</c:v>
                </c:pt>
                <c:pt idx="26">
                  <c:v>122.4152097467688</c:v>
                </c:pt>
                <c:pt idx="27">
                  <c:v>124.9373469684344</c:v>
                </c:pt>
                <c:pt idx="28">
                  <c:v>127.3451053631816</c:v>
                </c:pt>
                <c:pt idx="29">
                  <c:v>128.8673632170152</c:v>
                </c:pt>
                <c:pt idx="30">
                  <c:v>130.26530957436</c:v>
                </c:pt>
                <c:pt idx="31">
                  <c:v>131.61209218305601</c:v>
                </c:pt>
                <c:pt idx="32">
                  <c:v>132.95887479175201</c:v>
                </c:pt>
                <c:pt idx="33">
                  <c:v>134.30565740044722</c:v>
                </c:pt>
                <c:pt idx="34">
                  <c:v>135.6524400091424</c:v>
                </c:pt>
                <c:pt idx="35">
                  <c:v>136.9992226178384</c:v>
                </c:pt>
                <c:pt idx="36">
                  <c:v>138.3460052265344</c:v>
                </c:pt>
                <c:pt idx="37">
                  <c:v>139.69278783522958</c:v>
                </c:pt>
                <c:pt idx="38">
                  <c:v>141.03957044392598</c:v>
                </c:pt>
                <c:pt idx="39">
                  <c:v>142.38635305262198</c:v>
                </c:pt>
                <c:pt idx="40">
                  <c:v>143.73313566131699</c:v>
                </c:pt>
                <c:pt idx="41">
                  <c:v>145.079918270013</c:v>
                </c:pt>
                <c:pt idx="42">
                  <c:v>146.426700878708</c:v>
                </c:pt>
                <c:pt idx="43">
                  <c:v>147.77348348740298</c:v>
                </c:pt>
                <c:pt idx="44">
                  <c:v>149.12026609609899</c:v>
                </c:pt>
                <c:pt idx="45">
                  <c:v>150.46704870479499</c:v>
                </c:pt>
                <c:pt idx="46">
                  <c:v>151.81383131349099</c:v>
                </c:pt>
                <c:pt idx="47">
                  <c:v>153.160613922186</c:v>
                </c:pt>
                <c:pt idx="48">
                  <c:v>154.507396530882</c:v>
                </c:pt>
                <c:pt idx="49">
                  <c:v>155.85417913957798</c:v>
                </c:pt>
                <c:pt idx="50">
                  <c:v>157.20096174827302</c:v>
                </c:pt>
                <c:pt idx="51">
                  <c:v>158.54774435696902</c:v>
                </c:pt>
                <c:pt idx="52">
                  <c:v>159.89452696566499</c:v>
                </c:pt>
                <c:pt idx="53">
                  <c:v>161.24130957436</c:v>
                </c:pt>
                <c:pt idx="54">
                  <c:v>162.58809218305601</c:v>
                </c:pt>
                <c:pt idx="55">
                  <c:v>163.93487479175201</c:v>
                </c:pt>
                <c:pt idx="56">
                  <c:v>165.28165740044699</c:v>
                </c:pt>
                <c:pt idx="57">
                  <c:v>166.628440009142</c:v>
                </c:pt>
                <c:pt idx="58">
                  <c:v>167.975222617838</c:v>
                </c:pt>
                <c:pt idx="59">
                  <c:v>169.322005226534</c:v>
                </c:pt>
                <c:pt idx="60">
                  <c:v>170.66878783523001</c:v>
                </c:pt>
                <c:pt idx="61">
                  <c:v>172.01557044392601</c:v>
                </c:pt>
                <c:pt idx="62">
                  <c:v>173.36235305262201</c:v>
                </c:pt>
                <c:pt idx="63">
                  <c:v>174.70913566131699</c:v>
                </c:pt>
                <c:pt idx="64">
                  <c:v>176.055918270013</c:v>
                </c:pt>
                <c:pt idx="65">
                  <c:v>177.402700878708</c:v>
                </c:pt>
                <c:pt idx="66">
                  <c:v>178.74948348740301</c:v>
                </c:pt>
                <c:pt idx="67">
                  <c:v>180.09626609609899</c:v>
                </c:pt>
                <c:pt idx="68">
                  <c:v>181.44304870479499</c:v>
                </c:pt>
                <c:pt idx="69">
                  <c:v>182.78983131349099</c:v>
                </c:pt>
                <c:pt idx="70">
                  <c:v>184.136613922186</c:v>
                </c:pt>
                <c:pt idx="71">
                  <c:v>185.483396530882</c:v>
                </c:pt>
                <c:pt idx="72">
                  <c:v>186.83017913957801</c:v>
                </c:pt>
                <c:pt idx="73">
                  <c:v>188.17696174827299</c:v>
                </c:pt>
                <c:pt idx="74">
                  <c:v>189.52374435696899</c:v>
                </c:pt>
                <c:pt idx="75">
                  <c:v>190.87052696566499</c:v>
                </c:pt>
                <c:pt idx="76">
                  <c:v>192.21730957436</c:v>
                </c:pt>
                <c:pt idx="77">
                  <c:v>193.564092183056</c:v>
                </c:pt>
                <c:pt idx="78">
                  <c:v>194.91087479175201</c:v>
                </c:pt>
                <c:pt idx="79">
                  <c:v>196.25765740044699</c:v>
                </c:pt>
                <c:pt idx="80">
                  <c:v>197.604440009142</c:v>
                </c:pt>
                <c:pt idx="81">
                  <c:v>198.951222617838</c:v>
                </c:pt>
                <c:pt idx="82">
                  <c:v>200.298005226534</c:v>
                </c:pt>
                <c:pt idx="83">
                  <c:v>201.64478783523001</c:v>
                </c:pt>
                <c:pt idx="84">
                  <c:v>202.99157044392601</c:v>
                </c:pt>
                <c:pt idx="85">
                  <c:v>204.33835305262201</c:v>
                </c:pt>
                <c:pt idx="86">
                  <c:v>205.68513566131699</c:v>
                </c:pt>
                <c:pt idx="87">
                  <c:v>207.03191827001299</c:v>
                </c:pt>
                <c:pt idx="88">
                  <c:v>208.378700878708</c:v>
                </c:pt>
                <c:pt idx="89">
                  <c:v>209.72548348740301</c:v>
                </c:pt>
                <c:pt idx="90">
                  <c:v>211.07226609609901</c:v>
                </c:pt>
                <c:pt idx="91">
                  <c:v>212.41904870479499</c:v>
                </c:pt>
                <c:pt idx="92">
                  <c:v>213.76583131349099</c:v>
                </c:pt>
                <c:pt idx="93">
                  <c:v>215.112613922186</c:v>
                </c:pt>
                <c:pt idx="94">
                  <c:v>216.459396530882</c:v>
                </c:pt>
                <c:pt idx="95">
                  <c:v>217.80617913957801</c:v>
                </c:pt>
                <c:pt idx="96">
                  <c:v>219.15296174827299</c:v>
                </c:pt>
                <c:pt idx="97">
                  <c:v>220.49974435696899</c:v>
                </c:pt>
                <c:pt idx="98">
                  <c:v>221.84652696566499</c:v>
                </c:pt>
                <c:pt idx="99">
                  <c:v>223.19330957436</c:v>
                </c:pt>
                <c:pt idx="100">
                  <c:v>224.540092183056</c:v>
                </c:pt>
                <c:pt idx="101">
                  <c:v>225.88687479175201</c:v>
                </c:pt>
                <c:pt idx="102">
                  <c:v>227.23365740044801</c:v>
                </c:pt>
                <c:pt idx="103">
                  <c:v>228.580440009142</c:v>
                </c:pt>
                <c:pt idx="104">
                  <c:v>229.927222617838</c:v>
                </c:pt>
                <c:pt idx="105">
                  <c:v>231.274005226534</c:v>
                </c:pt>
                <c:pt idx="106">
                  <c:v>232.62078783523</c:v>
                </c:pt>
                <c:pt idx="107">
                  <c:v>233.96757044392601</c:v>
                </c:pt>
                <c:pt idx="108">
                  <c:v>235.31435305262201</c:v>
                </c:pt>
              </c:numCache>
            </c:numRef>
          </c:val>
          <c:smooth val="0"/>
          <c:extLst>
            <c:ext xmlns:c16="http://schemas.microsoft.com/office/drawing/2014/chart" uri="{C3380CC4-5D6E-409C-BE32-E72D297353CC}">
              <c16:uniqueId val="{00000000-DEC0-42E2-8628-33C370622975}"/>
            </c:ext>
          </c:extLst>
        </c:ser>
        <c:ser>
          <c:idx val="1"/>
          <c:order val="1"/>
          <c:tx>
            <c:strRef>
              <c:f>'Online Annex Figure 1.2.5'!$C$2</c:f>
              <c:strCache>
                <c:ptCount val="1"/>
                <c:pt idx="0">
                  <c:v>Initial delay in carbon pricing and slowly catching up by 2050</c:v>
                </c:pt>
              </c:strCache>
            </c:strRef>
          </c:tx>
          <c:spPr>
            <a:ln w="28575" cap="rnd">
              <a:solidFill>
                <a:srgbClr val="C00000"/>
              </a:solidFill>
              <a:prstDash val="sysDash"/>
              <a:round/>
            </a:ln>
            <a:effectLst/>
          </c:spPr>
          <c:marker>
            <c:symbol val="none"/>
          </c:marker>
          <c:cat>
            <c:numRef>
              <c:f>'Online Annex Figure 1.2.5'!$A$3:$A$111</c:f>
              <c:numCache>
                <c:formatCode>General</c:formatCode>
                <c:ptCount val="109"/>
                <c:pt idx="0">
                  <c:v>2023</c:v>
                </c:pt>
                <c:pt idx="1">
                  <c:v>2023.25</c:v>
                </c:pt>
                <c:pt idx="2">
                  <c:v>2023.5</c:v>
                </c:pt>
                <c:pt idx="3">
                  <c:v>2023.75</c:v>
                </c:pt>
                <c:pt idx="4">
                  <c:v>24</c:v>
                </c:pt>
                <c:pt idx="5">
                  <c:v>24.25</c:v>
                </c:pt>
                <c:pt idx="6">
                  <c:v>24.5</c:v>
                </c:pt>
                <c:pt idx="7">
                  <c:v>24.75</c:v>
                </c:pt>
                <c:pt idx="8">
                  <c:v>25</c:v>
                </c:pt>
                <c:pt idx="9">
                  <c:v>25.25</c:v>
                </c:pt>
                <c:pt idx="10">
                  <c:v>25.5</c:v>
                </c:pt>
                <c:pt idx="11">
                  <c:v>25.75</c:v>
                </c:pt>
                <c:pt idx="12">
                  <c:v>26</c:v>
                </c:pt>
                <c:pt idx="13">
                  <c:v>26.25</c:v>
                </c:pt>
                <c:pt idx="14">
                  <c:v>26.5</c:v>
                </c:pt>
                <c:pt idx="15">
                  <c:v>26.75</c:v>
                </c:pt>
                <c:pt idx="16">
                  <c:v>27</c:v>
                </c:pt>
                <c:pt idx="17">
                  <c:v>27.25</c:v>
                </c:pt>
                <c:pt idx="18">
                  <c:v>27.5</c:v>
                </c:pt>
                <c:pt idx="19">
                  <c:v>27.75</c:v>
                </c:pt>
                <c:pt idx="20">
                  <c:v>28</c:v>
                </c:pt>
                <c:pt idx="21">
                  <c:v>28.25</c:v>
                </c:pt>
                <c:pt idx="22">
                  <c:v>28.5</c:v>
                </c:pt>
                <c:pt idx="23">
                  <c:v>28.75</c:v>
                </c:pt>
                <c:pt idx="24">
                  <c:v>29</c:v>
                </c:pt>
                <c:pt idx="25">
                  <c:v>29.25</c:v>
                </c:pt>
                <c:pt idx="26">
                  <c:v>29.5</c:v>
                </c:pt>
                <c:pt idx="27">
                  <c:v>29.75</c:v>
                </c:pt>
                <c:pt idx="28">
                  <c:v>30</c:v>
                </c:pt>
                <c:pt idx="29">
                  <c:v>30.25</c:v>
                </c:pt>
                <c:pt idx="30">
                  <c:v>30.5</c:v>
                </c:pt>
                <c:pt idx="31">
                  <c:v>30.75</c:v>
                </c:pt>
                <c:pt idx="32">
                  <c:v>31</c:v>
                </c:pt>
                <c:pt idx="33">
                  <c:v>31.25</c:v>
                </c:pt>
                <c:pt idx="34">
                  <c:v>31.5</c:v>
                </c:pt>
                <c:pt idx="35">
                  <c:v>31.75</c:v>
                </c:pt>
                <c:pt idx="36">
                  <c:v>32</c:v>
                </c:pt>
                <c:pt idx="37">
                  <c:v>32.25</c:v>
                </c:pt>
                <c:pt idx="38">
                  <c:v>32.5</c:v>
                </c:pt>
                <c:pt idx="39">
                  <c:v>32.75</c:v>
                </c:pt>
                <c:pt idx="40">
                  <c:v>33</c:v>
                </c:pt>
                <c:pt idx="41">
                  <c:v>33.25</c:v>
                </c:pt>
                <c:pt idx="42">
                  <c:v>33.5</c:v>
                </c:pt>
                <c:pt idx="43">
                  <c:v>33.75</c:v>
                </c:pt>
                <c:pt idx="44">
                  <c:v>34</c:v>
                </c:pt>
                <c:pt idx="45">
                  <c:v>34.25</c:v>
                </c:pt>
                <c:pt idx="46">
                  <c:v>34.5</c:v>
                </c:pt>
                <c:pt idx="47">
                  <c:v>34.75</c:v>
                </c:pt>
                <c:pt idx="48">
                  <c:v>35</c:v>
                </c:pt>
                <c:pt idx="49">
                  <c:v>35.25</c:v>
                </c:pt>
                <c:pt idx="50">
                  <c:v>35.5</c:v>
                </c:pt>
                <c:pt idx="51">
                  <c:v>35.75</c:v>
                </c:pt>
                <c:pt idx="52">
                  <c:v>36</c:v>
                </c:pt>
                <c:pt idx="53">
                  <c:v>36.25</c:v>
                </c:pt>
                <c:pt idx="54">
                  <c:v>36.5</c:v>
                </c:pt>
                <c:pt idx="55">
                  <c:v>36.75</c:v>
                </c:pt>
                <c:pt idx="56">
                  <c:v>37</c:v>
                </c:pt>
                <c:pt idx="57">
                  <c:v>37.25</c:v>
                </c:pt>
                <c:pt idx="58">
                  <c:v>37.5</c:v>
                </c:pt>
                <c:pt idx="59">
                  <c:v>37.75</c:v>
                </c:pt>
                <c:pt idx="60">
                  <c:v>38</c:v>
                </c:pt>
                <c:pt idx="61">
                  <c:v>38.25</c:v>
                </c:pt>
                <c:pt idx="62">
                  <c:v>38.5</c:v>
                </c:pt>
                <c:pt idx="63">
                  <c:v>38.75</c:v>
                </c:pt>
                <c:pt idx="64">
                  <c:v>39</c:v>
                </c:pt>
                <c:pt idx="65">
                  <c:v>39.25</c:v>
                </c:pt>
                <c:pt idx="66">
                  <c:v>39.5</c:v>
                </c:pt>
                <c:pt idx="67">
                  <c:v>39.75</c:v>
                </c:pt>
                <c:pt idx="68">
                  <c:v>40</c:v>
                </c:pt>
                <c:pt idx="69">
                  <c:v>40.25</c:v>
                </c:pt>
                <c:pt idx="70">
                  <c:v>40.5</c:v>
                </c:pt>
                <c:pt idx="71">
                  <c:v>40.75</c:v>
                </c:pt>
                <c:pt idx="72">
                  <c:v>41</c:v>
                </c:pt>
                <c:pt idx="73">
                  <c:v>41.25</c:v>
                </c:pt>
                <c:pt idx="74">
                  <c:v>41.5</c:v>
                </c:pt>
                <c:pt idx="75">
                  <c:v>41.75</c:v>
                </c:pt>
                <c:pt idx="76">
                  <c:v>42</c:v>
                </c:pt>
                <c:pt idx="77">
                  <c:v>42.25</c:v>
                </c:pt>
                <c:pt idx="78">
                  <c:v>42.5</c:v>
                </c:pt>
                <c:pt idx="79">
                  <c:v>42.75</c:v>
                </c:pt>
                <c:pt idx="80">
                  <c:v>43</c:v>
                </c:pt>
                <c:pt idx="81">
                  <c:v>43.25</c:v>
                </c:pt>
                <c:pt idx="82">
                  <c:v>43.5</c:v>
                </c:pt>
                <c:pt idx="83">
                  <c:v>43.75</c:v>
                </c:pt>
                <c:pt idx="84">
                  <c:v>44</c:v>
                </c:pt>
                <c:pt idx="85">
                  <c:v>44.25</c:v>
                </c:pt>
                <c:pt idx="86">
                  <c:v>44.5</c:v>
                </c:pt>
                <c:pt idx="87">
                  <c:v>44.75</c:v>
                </c:pt>
                <c:pt idx="88">
                  <c:v>45</c:v>
                </c:pt>
                <c:pt idx="89">
                  <c:v>45.25</c:v>
                </c:pt>
                <c:pt idx="90">
                  <c:v>45.5</c:v>
                </c:pt>
                <c:pt idx="91">
                  <c:v>45.75</c:v>
                </c:pt>
                <c:pt idx="92">
                  <c:v>46</c:v>
                </c:pt>
                <c:pt idx="93">
                  <c:v>46.25</c:v>
                </c:pt>
                <c:pt idx="94">
                  <c:v>46.5</c:v>
                </c:pt>
                <c:pt idx="95">
                  <c:v>46.75</c:v>
                </c:pt>
                <c:pt idx="96">
                  <c:v>47</c:v>
                </c:pt>
                <c:pt idx="97">
                  <c:v>47.25</c:v>
                </c:pt>
                <c:pt idx="98">
                  <c:v>47.5</c:v>
                </c:pt>
                <c:pt idx="99">
                  <c:v>47.75</c:v>
                </c:pt>
                <c:pt idx="100">
                  <c:v>48</c:v>
                </c:pt>
                <c:pt idx="101">
                  <c:v>48.25</c:v>
                </c:pt>
                <c:pt idx="102">
                  <c:v>48.5</c:v>
                </c:pt>
                <c:pt idx="103">
                  <c:v>48.75</c:v>
                </c:pt>
                <c:pt idx="104">
                  <c:v>49</c:v>
                </c:pt>
                <c:pt idx="105">
                  <c:v>49.25</c:v>
                </c:pt>
                <c:pt idx="106">
                  <c:v>49.5</c:v>
                </c:pt>
                <c:pt idx="107">
                  <c:v>49.75</c:v>
                </c:pt>
                <c:pt idx="108">
                  <c:v>50</c:v>
                </c:pt>
              </c:numCache>
            </c:numRef>
          </c:cat>
          <c:val>
            <c:numRef>
              <c:f>'Online Annex Figure 1.2.5'!$C$3:$C$111</c:f>
              <c:numCache>
                <c:formatCode>General</c:formatCode>
                <c:ptCount val="109"/>
                <c:pt idx="0">
                  <c:v>40</c:v>
                </c:pt>
                <c:pt idx="1">
                  <c:v>40</c:v>
                </c:pt>
                <c:pt idx="2">
                  <c:v>40</c:v>
                </c:pt>
                <c:pt idx="3">
                  <c:v>40</c:v>
                </c:pt>
                <c:pt idx="4">
                  <c:v>40</c:v>
                </c:pt>
                <c:pt idx="5">
                  <c:v>40</c:v>
                </c:pt>
                <c:pt idx="6">
                  <c:v>40</c:v>
                </c:pt>
                <c:pt idx="7">
                  <c:v>40</c:v>
                </c:pt>
                <c:pt idx="8">
                  <c:v>40</c:v>
                </c:pt>
                <c:pt idx="9">
                  <c:v>40</c:v>
                </c:pt>
                <c:pt idx="10">
                  <c:v>40</c:v>
                </c:pt>
                <c:pt idx="11">
                  <c:v>40</c:v>
                </c:pt>
                <c:pt idx="12">
                  <c:v>40</c:v>
                </c:pt>
                <c:pt idx="13">
                  <c:v>43.158401173944753</c:v>
                </c:pt>
                <c:pt idx="14">
                  <c:v>46.479839532292608</c:v>
                </c:pt>
                <c:pt idx="15">
                  <c:v>49.801320556573359</c:v>
                </c:pt>
                <c:pt idx="16">
                  <c:v>53.122870346345799</c:v>
                </c:pt>
                <c:pt idx="17">
                  <c:v>56.444439175820399</c:v>
                </c:pt>
                <c:pt idx="18">
                  <c:v>59.765842191908298</c:v>
                </c:pt>
                <c:pt idx="19">
                  <c:v>63.086700100368702</c:v>
                </c:pt>
                <c:pt idx="20">
                  <c:v>66.406379955591305</c:v>
                </c:pt>
                <c:pt idx="21">
                  <c:v>69.723936291069293</c:v>
                </c:pt>
                <c:pt idx="22">
                  <c:v>73.038052986157098</c:v>
                </c:pt>
                <c:pt idx="23">
                  <c:v>76.346986460027409</c:v>
                </c:pt>
                <c:pt idx="24">
                  <c:v>79.648511015403102</c:v>
                </c:pt>
                <c:pt idx="25">
                  <c:v>82.939867421802802</c:v>
                </c:pt>
                <c:pt idx="26">
                  <c:v>86.21771612936061</c:v>
                </c:pt>
                <c:pt idx="27">
                  <c:v>89.478096837738605</c:v>
                </c:pt>
                <c:pt idx="28">
                  <c:v>92.716396507351504</c:v>
                </c:pt>
                <c:pt idx="29">
                  <c:v>95.927328288090195</c:v>
                </c:pt>
                <c:pt idx="30">
                  <c:v>99.104924248695198</c:v>
                </c:pt>
                <c:pt idx="31">
                  <c:v>102.2425452110604</c:v>
                </c:pt>
                <c:pt idx="32">
                  <c:v>105.33291141942421</c:v>
                </c:pt>
                <c:pt idx="33">
                  <c:v>108.3681581939347</c:v>
                </c:pt>
                <c:pt idx="34">
                  <c:v>111.339921118436</c:v>
                </c:pt>
                <c:pt idx="35">
                  <c:v>114.2394556779014</c:v>
                </c:pt>
                <c:pt idx="36">
                  <c:v>117.0577965732715</c:v>
                </c:pt>
                <c:pt idx="37">
                  <c:v>119.7859621790215</c:v>
                </c:pt>
                <c:pt idx="38">
                  <c:v>122.4152097467688</c:v>
                </c:pt>
                <c:pt idx="39">
                  <c:v>124.9373469684344</c:v>
                </c:pt>
                <c:pt idx="40">
                  <c:v>127.3451053631816</c:v>
                </c:pt>
                <c:pt idx="41">
                  <c:v>128.93288841743811</c:v>
                </c:pt>
                <c:pt idx="42">
                  <c:v>130.52067147169458</c:v>
                </c:pt>
                <c:pt idx="43">
                  <c:v>132.108454525951</c:v>
                </c:pt>
                <c:pt idx="44">
                  <c:v>133.69623758020748</c:v>
                </c:pt>
                <c:pt idx="45">
                  <c:v>135.28402063446401</c:v>
                </c:pt>
                <c:pt idx="46">
                  <c:v>136.87180368872049</c:v>
                </c:pt>
                <c:pt idx="47">
                  <c:v>138.45958674297691</c:v>
                </c:pt>
                <c:pt idx="48">
                  <c:v>140.04736979723299</c:v>
                </c:pt>
                <c:pt idx="49">
                  <c:v>141.63515285149001</c:v>
                </c:pt>
                <c:pt idx="50">
                  <c:v>143.222935905746</c:v>
                </c:pt>
                <c:pt idx="51">
                  <c:v>144.81071896000299</c:v>
                </c:pt>
                <c:pt idx="52">
                  <c:v>146.39850201425901</c:v>
                </c:pt>
                <c:pt idx="53">
                  <c:v>147.986285068516</c:v>
                </c:pt>
                <c:pt idx="54">
                  <c:v>149.57406812277202</c:v>
                </c:pt>
                <c:pt idx="55">
                  <c:v>151.16185117702901</c:v>
                </c:pt>
                <c:pt idx="56">
                  <c:v>152.749634231285</c:v>
                </c:pt>
                <c:pt idx="57">
                  <c:v>154.33741728554202</c:v>
                </c:pt>
                <c:pt idx="58">
                  <c:v>155.92520033979798</c:v>
                </c:pt>
                <c:pt idx="59">
                  <c:v>157.512983394055</c:v>
                </c:pt>
                <c:pt idx="60">
                  <c:v>159.10076644831099</c:v>
                </c:pt>
                <c:pt idx="61">
                  <c:v>160.68854950256798</c:v>
                </c:pt>
                <c:pt idx="62">
                  <c:v>162.276332556824</c:v>
                </c:pt>
                <c:pt idx="63">
                  <c:v>163.86411561108099</c:v>
                </c:pt>
                <c:pt idx="64">
                  <c:v>165.45189866533701</c:v>
                </c:pt>
                <c:pt idx="65">
                  <c:v>167.039681719594</c:v>
                </c:pt>
                <c:pt idx="66">
                  <c:v>168.62746477384999</c:v>
                </c:pt>
                <c:pt idx="67">
                  <c:v>170.21524782810599</c:v>
                </c:pt>
                <c:pt idx="68">
                  <c:v>171.803030882363</c:v>
                </c:pt>
                <c:pt idx="69">
                  <c:v>173.390813936619</c:v>
                </c:pt>
                <c:pt idx="70">
                  <c:v>174.97859699087601</c:v>
                </c:pt>
                <c:pt idx="71">
                  <c:v>176.56638004513201</c:v>
                </c:pt>
                <c:pt idx="72">
                  <c:v>178.154163099389</c:v>
                </c:pt>
                <c:pt idx="73">
                  <c:v>179.74194615364499</c:v>
                </c:pt>
                <c:pt idx="74">
                  <c:v>181.32972920790201</c:v>
                </c:pt>
                <c:pt idx="75">
                  <c:v>182.917512262158</c:v>
                </c:pt>
                <c:pt idx="76">
                  <c:v>184.50529531641499</c:v>
                </c:pt>
                <c:pt idx="77">
                  <c:v>186.09307837067101</c:v>
                </c:pt>
                <c:pt idx="78">
                  <c:v>187.680861424928</c:v>
                </c:pt>
                <c:pt idx="79">
                  <c:v>189.26864447918399</c:v>
                </c:pt>
                <c:pt idx="80">
                  <c:v>190.85642753344101</c:v>
                </c:pt>
                <c:pt idx="81">
                  <c:v>192.444210587697</c:v>
                </c:pt>
                <c:pt idx="82">
                  <c:v>194.03199364195399</c:v>
                </c:pt>
                <c:pt idx="83">
                  <c:v>195.61977669621001</c:v>
                </c:pt>
                <c:pt idx="84">
                  <c:v>197.207559750467</c:v>
                </c:pt>
                <c:pt idx="85">
                  <c:v>198.79534280472299</c:v>
                </c:pt>
                <c:pt idx="86">
                  <c:v>200.38312585898001</c:v>
                </c:pt>
                <c:pt idx="87">
                  <c:v>201.970908913236</c:v>
                </c:pt>
                <c:pt idx="88">
                  <c:v>203.558691967492</c:v>
                </c:pt>
                <c:pt idx="89">
                  <c:v>205.14647502174901</c:v>
                </c:pt>
                <c:pt idx="90">
                  <c:v>206.73425807600501</c:v>
                </c:pt>
                <c:pt idx="91">
                  <c:v>208.32204113026199</c:v>
                </c:pt>
                <c:pt idx="92">
                  <c:v>209.90982418451799</c:v>
                </c:pt>
                <c:pt idx="93">
                  <c:v>211.497607238775</c:v>
                </c:pt>
                <c:pt idx="94">
                  <c:v>213.085390293031</c:v>
                </c:pt>
                <c:pt idx="95">
                  <c:v>214.67317334728801</c:v>
                </c:pt>
                <c:pt idx="96">
                  <c:v>216.26095640154401</c:v>
                </c:pt>
                <c:pt idx="97">
                  <c:v>217.848739455801</c:v>
                </c:pt>
                <c:pt idx="98">
                  <c:v>219.43652251005699</c:v>
                </c:pt>
                <c:pt idx="99">
                  <c:v>221.02430556431401</c:v>
                </c:pt>
                <c:pt idx="100">
                  <c:v>222.61208861857</c:v>
                </c:pt>
                <c:pt idx="101">
                  <c:v>224.19987167282699</c:v>
                </c:pt>
                <c:pt idx="102">
                  <c:v>225.78765472708301</c:v>
                </c:pt>
                <c:pt idx="103">
                  <c:v>227.37543778134</c:v>
                </c:pt>
                <c:pt idx="104">
                  <c:v>228.96322083559599</c:v>
                </c:pt>
                <c:pt idx="105">
                  <c:v>230.55100388985301</c:v>
                </c:pt>
                <c:pt idx="106">
                  <c:v>232.138786944109</c:v>
                </c:pt>
                <c:pt idx="107">
                  <c:v>233.72656999836599</c:v>
                </c:pt>
                <c:pt idx="108">
                  <c:v>235.31435305262201</c:v>
                </c:pt>
              </c:numCache>
            </c:numRef>
          </c:val>
          <c:smooth val="0"/>
          <c:extLst>
            <c:ext xmlns:c16="http://schemas.microsoft.com/office/drawing/2014/chart" uri="{C3380CC4-5D6E-409C-BE32-E72D297353CC}">
              <c16:uniqueId val="{00000001-DEC0-42E2-8628-33C370622975}"/>
            </c:ext>
          </c:extLst>
        </c:ser>
        <c:ser>
          <c:idx val="2"/>
          <c:order val="2"/>
          <c:tx>
            <c:strRef>
              <c:f>'Online Annex Figure 1.2.5'!$D$2</c:f>
              <c:strCache>
                <c:ptCount val="1"/>
                <c:pt idx="0">
                  <c:v>Initial delay in carbon pricing and rapidly catching up by 2030</c:v>
                </c:pt>
              </c:strCache>
            </c:strRef>
          </c:tx>
          <c:spPr>
            <a:ln w="28575" cap="rnd">
              <a:solidFill>
                <a:srgbClr val="0070C0"/>
              </a:solidFill>
              <a:prstDash val="sysDash"/>
              <a:round/>
            </a:ln>
            <a:effectLst/>
          </c:spPr>
          <c:marker>
            <c:symbol val="none"/>
          </c:marker>
          <c:cat>
            <c:numRef>
              <c:f>'Online Annex Figure 1.2.5'!$A$3:$A$111</c:f>
              <c:numCache>
                <c:formatCode>General</c:formatCode>
                <c:ptCount val="109"/>
                <c:pt idx="0">
                  <c:v>2023</c:v>
                </c:pt>
                <c:pt idx="1">
                  <c:v>2023.25</c:v>
                </c:pt>
                <c:pt idx="2">
                  <c:v>2023.5</c:v>
                </c:pt>
                <c:pt idx="3">
                  <c:v>2023.75</c:v>
                </c:pt>
                <c:pt idx="4">
                  <c:v>24</c:v>
                </c:pt>
                <c:pt idx="5">
                  <c:v>24.25</c:v>
                </c:pt>
                <c:pt idx="6">
                  <c:v>24.5</c:v>
                </c:pt>
                <c:pt idx="7">
                  <c:v>24.75</c:v>
                </c:pt>
                <c:pt idx="8">
                  <c:v>25</c:v>
                </c:pt>
                <c:pt idx="9">
                  <c:v>25.25</c:v>
                </c:pt>
                <c:pt idx="10">
                  <c:v>25.5</c:v>
                </c:pt>
                <c:pt idx="11">
                  <c:v>25.75</c:v>
                </c:pt>
                <c:pt idx="12">
                  <c:v>26</c:v>
                </c:pt>
                <c:pt idx="13">
                  <c:v>26.25</c:v>
                </c:pt>
                <c:pt idx="14">
                  <c:v>26.5</c:v>
                </c:pt>
                <c:pt idx="15">
                  <c:v>26.75</c:v>
                </c:pt>
                <c:pt idx="16">
                  <c:v>27</c:v>
                </c:pt>
                <c:pt idx="17">
                  <c:v>27.25</c:v>
                </c:pt>
                <c:pt idx="18">
                  <c:v>27.5</c:v>
                </c:pt>
                <c:pt idx="19">
                  <c:v>27.75</c:v>
                </c:pt>
                <c:pt idx="20">
                  <c:v>28</c:v>
                </c:pt>
                <c:pt idx="21">
                  <c:v>28.25</c:v>
                </c:pt>
                <c:pt idx="22">
                  <c:v>28.5</c:v>
                </c:pt>
                <c:pt idx="23">
                  <c:v>28.75</c:v>
                </c:pt>
                <c:pt idx="24">
                  <c:v>29</c:v>
                </c:pt>
                <c:pt idx="25">
                  <c:v>29.25</c:v>
                </c:pt>
                <c:pt idx="26">
                  <c:v>29.5</c:v>
                </c:pt>
                <c:pt idx="27">
                  <c:v>29.75</c:v>
                </c:pt>
                <c:pt idx="28">
                  <c:v>30</c:v>
                </c:pt>
                <c:pt idx="29">
                  <c:v>30.25</c:v>
                </c:pt>
                <c:pt idx="30">
                  <c:v>30.5</c:v>
                </c:pt>
                <c:pt idx="31">
                  <c:v>30.75</c:v>
                </c:pt>
                <c:pt idx="32">
                  <c:v>31</c:v>
                </c:pt>
                <c:pt idx="33">
                  <c:v>31.25</c:v>
                </c:pt>
                <c:pt idx="34">
                  <c:v>31.5</c:v>
                </c:pt>
                <c:pt idx="35">
                  <c:v>31.75</c:v>
                </c:pt>
                <c:pt idx="36">
                  <c:v>32</c:v>
                </c:pt>
                <c:pt idx="37">
                  <c:v>32.25</c:v>
                </c:pt>
                <c:pt idx="38">
                  <c:v>32.5</c:v>
                </c:pt>
                <c:pt idx="39">
                  <c:v>32.75</c:v>
                </c:pt>
                <c:pt idx="40">
                  <c:v>33</c:v>
                </c:pt>
                <c:pt idx="41">
                  <c:v>33.25</c:v>
                </c:pt>
                <c:pt idx="42">
                  <c:v>33.5</c:v>
                </c:pt>
                <c:pt idx="43">
                  <c:v>33.75</c:v>
                </c:pt>
                <c:pt idx="44">
                  <c:v>34</c:v>
                </c:pt>
                <c:pt idx="45">
                  <c:v>34.25</c:v>
                </c:pt>
                <c:pt idx="46">
                  <c:v>34.5</c:v>
                </c:pt>
                <c:pt idx="47">
                  <c:v>34.75</c:v>
                </c:pt>
                <c:pt idx="48">
                  <c:v>35</c:v>
                </c:pt>
                <c:pt idx="49">
                  <c:v>35.25</c:v>
                </c:pt>
                <c:pt idx="50">
                  <c:v>35.5</c:v>
                </c:pt>
                <c:pt idx="51">
                  <c:v>35.75</c:v>
                </c:pt>
                <c:pt idx="52">
                  <c:v>36</c:v>
                </c:pt>
                <c:pt idx="53">
                  <c:v>36.25</c:v>
                </c:pt>
                <c:pt idx="54">
                  <c:v>36.5</c:v>
                </c:pt>
                <c:pt idx="55">
                  <c:v>36.75</c:v>
                </c:pt>
                <c:pt idx="56">
                  <c:v>37</c:v>
                </c:pt>
                <c:pt idx="57">
                  <c:v>37.25</c:v>
                </c:pt>
                <c:pt idx="58">
                  <c:v>37.5</c:v>
                </c:pt>
                <c:pt idx="59">
                  <c:v>37.75</c:v>
                </c:pt>
                <c:pt idx="60">
                  <c:v>38</c:v>
                </c:pt>
                <c:pt idx="61">
                  <c:v>38.25</c:v>
                </c:pt>
                <c:pt idx="62">
                  <c:v>38.5</c:v>
                </c:pt>
                <c:pt idx="63">
                  <c:v>38.75</c:v>
                </c:pt>
                <c:pt idx="64">
                  <c:v>39</c:v>
                </c:pt>
                <c:pt idx="65">
                  <c:v>39.25</c:v>
                </c:pt>
                <c:pt idx="66">
                  <c:v>39.5</c:v>
                </c:pt>
                <c:pt idx="67">
                  <c:v>39.75</c:v>
                </c:pt>
                <c:pt idx="68">
                  <c:v>40</c:v>
                </c:pt>
                <c:pt idx="69">
                  <c:v>40.25</c:v>
                </c:pt>
                <c:pt idx="70">
                  <c:v>40.5</c:v>
                </c:pt>
                <c:pt idx="71">
                  <c:v>40.75</c:v>
                </c:pt>
                <c:pt idx="72">
                  <c:v>41</c:v>
                </c:pt>
                <c:pt idx="73">
                  <c:v>41.25</c:v>
                </c:pt>
                <c:pt idx="74">
                  <c:v>41.5</c:v>
                </c:pt>
                <c:pt idx="75">
                  <c:v>41.75</c:v>
                </c:pt>
                <c:pt idx="76">
                  <c:v>42</c:v>
                </c:pt>
                <c:pt idx="77">
                  <c:v>42.25</c:v>
                </c:pt>
                <c:pt idx="78">
                  <c:v>42.5</c:v>
                </c:pt>
                <c:pt idx="79">
                  <c:v>42.75</c:v>
                </c:pt>
                <c:pt idx="80">
                  <c:v>43</c:v>
                </c:pt>
                <c:pt idx="81">
                  <c:v>43.25</c:v>
                </c:pt>
                <c:pt idx="82">
                  <c:v>43.5</c:v>
                </c:pt>
                <c:pt idx="83">
                  <c:v>43.75</c:v>
                </c:pt>
                <c:pt idx="84">
                  <c:v>44</c:v>
                </c:pt>
                <c:pt idx="85">
                  <c:v>44.25</c:v>
                </c:pt>
                <c:pt idx="86">
                  <c:v>44.5</c:v>
                </c:pt>
                <c:pt idx="87">
                  <c:v>44.75</c:v>
                </c:pt>
                <c:pt idx="88">
                  <c:v>45</c:v>
                </c:pt>
                <c:pt idx="89">
                  <c:v>45.25</c:v>
                </c:pt>
                <c:pt idx="90">
                  <c:v>45.5</c:v>
                </c:pt>
                <c:pt idx="91">
                  <c:v>45.75</c:v>
                </c:pt>
                <c:pt idx="92">
                  <c:v>46</c:v>
                </c:pt>
                <c:pt idx="93">
                  <c:v>46.25</c:v>
                </c:pt>
                <c:pt idx="94">
                  <c:v>46.5</c:v>
                </c:pt>
                <c:pt idx="95">
                  <c:v>46.75</c:v>
                </c:pt>
                <c:pt idx="96">
                  <c:v>47</c:v>
                </c:pt>
                <c:pt idx="97">
                  <c:v>47.25</c:v>
                </c:pt>
                <c:pt idx="98">
                  <c:v>47.5</c:v>
                </c:pt>
                <c:pt idx="99">
                  <c:v>47.75</c:v>
                </c:pt>
                <c:pt idx="100">
                  <c:v>48</c:v>
                </c:pt>
                <c:pt idx="101">
                  <c:v>48.25</c:v>
                </c:pt>
                <c:pt idx="102">
                  <c:v>48.5</c:v>
                </c:pt>
                <c:pt idx="103">
                  <c:v>48.75</c:v>
                </c:pt>
                <c:pt idx="104">
                  <c:v>49</c:v>
                </c:pt>
                <c:pt idx="105">
                  <c:v>49.25</c:v>
                </c:pt>
                <c:pt idx="106">
                  <c:v>49.5</c:v>
                </c:pt>
                <c:pt idx="107">
                  <c:v>49.75</c:v>
                </c:pt>
                <c:pt idx="108">
                  <c:v>50</c:v>
                </c:pt>
              </c:numCache>
            </c:numRef>
          </c:cat>
          <c:val>
            <c:numRef>
              <c:f>'Online Annex Figure 1.2.5'!$D$3:$D$111</c:f>
              <c:numCache>
                <c:formatCode>General</c:formatCode>
                <c:ptCount val="109"/>
                <c:pt idx="0">
                  <c:v>40</c:v>
                </c:pt>
                <c:pt idx="1">
                  <c:v>40</c:v>
                </c:pt>
                <c:pt idx="2">
                  <c:v>40</c:v>
                </c:pt>
                <c:pt idx="3">
                  <c:v>40</c:v>
                </c:pt>
                <c:pt idx="4">
                  <c:v>40</c:v>
                </c:pt>
                <c:pt idx="5">
                  <c:v>40</c:v>
                </c:pt>
                <c:pt idx="6">
                  <c:v>40</c:v>
                </c:pt>
                <c:pt idx="7">
                  <c:v>40</c:v>
                </c:pt>
                <c:pt idx="8">
                  <c:v>40</c:v>
                </c:pt>
                <c:pt idx="9">
                  <c:v>40</c:v>
                </c:pt>
                <c:pt idx="10">
                  <c:v>40</c:v>
                </c:pt>
                <c:pt idx="11">
                  <c:v>40</c:v>
                </c:pt>
                <c:pt idx="12">
                  <c:v>40</c:v>
                </c:pt>
                <c:pt idx="13">
                  <c:v>45.459069085198848</c:v>
                </c:pt>
                <c:pt idx="14">
                  <c:v>50.918138170397697</c:v>
                </c:pt>
                <c:pt idx="15">
                  <c:v>56.377207255596602</c:v>
                </c:pt>
                <c:pt idx="16">
                  <c:v>61.836276340795401</c:v>
                </c:pt>
                <c:pt idx="17">
                  <c:v>67.295345425994299</c:v>
                </c:pt>
                <c:pt idx="18">
                  <c:v>72.75441451119309</c:v>
                </c:pt>
                <c:pt idx="19">
                  <c:v>78.213483596391995</c:v>
                </c:pt>
                <c:pt idx="20">
                  <c:v>83.672552681590801</c:v>
                </c:pt>
                <c:pt idx="21">
                  <c:v>89.131621766789692</c:v>
                </c:pt>
                <c:pt idx="22">
                  <c:v>94.590690851988498</c:v>
                </c:pt>
                <c:pt idx="23">
                  <c:v>100.0497599371874</c:v>
                </c:pt>
                <c:pt idx="24">
                  <c:v>105.50882902238619</c:v>
                </c:pt>
                <c:pt idx="25">
                  <c:v>110.9678981075851</c:v>
                </c:pt>
                <c:pt idx="26">
                  <c:v>116.42696719278391</c:v>
                </c:pt>
                <c:pt idx="27">
                  <c:v>121.8860362779828</c:v>
                </c:pt>
                <c:pt idx="28">
                  <c:v>127.3451053631816</c:v>
                </c:pt>
                <c:pt idx="29">
                  <c:v>128.8673632170152</c:v>
                </c:pt>
                <c:pt idx="30">
                  <c:v>130.26530957436</c:v>
                </c:pt>
                <c:pt idx="31">
                  <c:v>131.61209218305601</c:v>
                </c:pt>
                <c:pt idx="32">
                  <c:v>132.95887479175201</c:v>
                </c:pt>
                <c:pt idx="33">
                  <c:v>134.30565740044722</c:v>
                </c:pt>
                <c:pt idx="34">
                  <c:v>135.6524400091424</c:v>
                </c:pt>
                <c:pt idx="35">
                  <c:v>136.9992226178384</c:v>
                </c:pt>
                <c:pt idx="36">
                  <c:v>138.3460052265344</c:v>
                </c:pt>
                <c:pt idx="37">
                  <c:v>139.69278783522958</c:v>
                </c:pt>
                <c:pt idx="38">
                  <c:v>141.03957044392598</c:v>
                </c:pt>
                <c:pt idx="39">
                  <c:v>142.38635305262198</c:v>
                </c:pt>
                <c:pt idx="40">
                  <c:v>143.73313566131699</c:v>
                </c:pt>
                <c:pt idx="41">
                  <c:v>145.079918270013</c:v>
                </c:pt>
                <c:pt idx="42">
                  <c:v>146.426700878708</c:v>
                </c:pt>
                <c:pt idx="43">
                  <c:v>147.77348348740298</c:v>
                </c:pt>
                <c:pt idx="44">
                  <c:v>149.12026609609899</c:v>
                </c:pt>
                <c:pt idx="45">
                  <c:v>150.46704870479499</c:v>
                </c:pt>
                <c:pt idx="46">
                  <c:v>151.81383131349099</c:v>
                </c:pt>
                <c:pt idx="47">
                  <c:v>153.160613922186</c:v>
                </c:pt>
                <c:pt idx="48">
                  <c:v>154.507396530882</c:v>
                </c:pt>
                <c:pt idx="49">
                  <c:v>155.85417913957798</c:v>
                </c:pt>
                <c:pt idx="50">
                  <c:v>157.20096174827302</c:v>
                </c:pt>
                <c:pt idx="51">
                  <c:v>158.54774435696902</c:v>
                </c:pt>
                <c:pt idx="52">
                  <c:v>159.89452696566499</c:v>
                </c:pt>
                <c:pt idx="53">
                  <c:v>161.24130957436</c:v>
                </c:pt>
                <c:pt idx="54">
                  <c:v>162.58809218305601</c:v>
                </c:pt>
                <c:pt idx="55">
                  <c:v>163.93487479175201</c:v>
                </c:pt>
                <c:pt idx="56">
                  <c:v>165.28165740044699</c:v>
                </c:pt>
                <c:pt idx="57">
                  <c:v>166.628440009142</c:v>
                </c:pt>
                <c:pt idx="58">
                  <c:v>167.975222617838</c:v>
                </c:pt>
                <c:pt idx="59">
                  <c:v>169.322005226534</c:v>
                </c:pt>
                <c:pt idx="60">
                  <c:v>170.66878783523001</c:v>
                </c:pt>
                <c:pt idx="61">
                  <c:v>172.01557044392601</c:v>
                </c:pt>
                <c:pt idx="62">
                  <c:v>173.36235305262201</c:v>
                </c:pt>
                <c:pt idx="63">
                  <c:v>174.70913566131699</c:v>
                </c:pt>
                <c:pt idx="64">
                  <c:v>176.055918270013</c:v>
                </c:pt>
                <c:pt idx="65">
                  <c:v>177.402700878708</c:v>
                </c:pt>
                <c:pt idx="66">
                  <c:v>178.74948348740301</c:v>
                </c:pt>
                <c:pt idx="67">
                  <c:v>180.09626609609899</c:v>
                </c:pt>
                <c:pt idx="68">
                  <c:v>181.44304870479499</c:v>
                </c:pt>
                <c:pt idx="69">
                  <c:v>182.78983131349099</c:v>
                </c:pt>
                <c:pt idx="70">
                  <c:v>184.136613922186</c:v>
                </c:pt>
                <c:pt idx="71">
                  <c:v>185.483396530882</c:v>
                </c:pt>
                <c:pt idx="72">
                  <c:v>186.83017913957801</c:v>
                </c:pt>
                <c:pt idx="73">
                  <c:v>188.17696174827299</c:v>
                </c:pt>
                <c:pt idx="74">
                  <c:v>189.52374435696899</c:v>
                </c:pt>
                <c:pt idx="75">
                  <c:v>190.87052696566499</c:v>
                </c:pt>
                <c:pt idx="76">
                  <c:v>192.21730957436</c:v>
                </c:pt>
                <c:pt idx="77">
                  <c:v>193.564092183056</c:v>
                </c:pt>
                <c:pt idx="78">
                  <c:v>194.91087479175201</c:v>
                </c:pt>
                <c:pt idx="79">
                  <c:v>196.25765740044699</c:v>
                </c:pt>
                <c:pt idx="80">
                  <c:v>197.604440009142</c:v>
                </c:pt>
                <c:pt idx="81">
                  <c:v>198.951222617838</c:v>
                </c:pt>
                <c:pt idx="82">
                  <c:v>200.298005226534</c:v>
                </c:pt>
                <c:pt idx="83">
                  <c:v>201.64478783523001</c:v>
                </c:pt>
                <c:pt idx="84">
                  <c:v>202.99157044392601</c:v>
                </c:pt>
                <c:pt idx="85">
                  <c:v>204.33835305262201</c:v>
                </c:pt>
                <c:pt idx="86">
                  <c:v>205.68513566131699</c:v>
                </c:pt>
                <c:pt idx="87">
                  <c:v>207.03191827001299</c:v>
                </c:pt>
                <c:pt idx="88">
                  <c:v>208.378700878708</c:v>
                </c:pt>
                <c:pt idx="89">
                  <c:v>209.72548348740301</c:v>
                </c:pt>
                <c:pt idx="90">
                  <c:v>211.07226609609901</c:v>
                </c:pt>
                <c:pt idx="91">
                  <c:v>212.41904870479499</c:v>
                </c:pt>
                <c:pt idx="92">
                  <c:v>213.76583131349099</c:v>
                </c:pt>
                <c:pt idx="93">
                  <c:v>215.112613922186</c:v>
                </c:pt>
                <c:pt idx="94">
                  <c:v>216.459396530882</c:v>
                </c:pt>
                <c:pt idx="95">
                  <c:v>217.80617913957801</c:v>
                </c:pt>
                <c:pt idx="96">
                  <c:v>219.15296174827299</c:v>
                </c:pt>
                <c:pt idx="97">
                  <c:v>220.49974435696899</c:v>
                </c:pt>
                <c:pt idx="98">
                  <c:v>221.84652696566499</c:v>
                </c:pt>
                <c:pt idx="99">
                  <c:v>223.19330957436</c:v>
                </c:pt>
                <c:pt idx="100">
                  <c:v>224.540092183056</c:v>
                </c:pt>
                <c:pt idx="101">
                  <c:v>225.88687479175201</c:v>
                </c:pt>
                <c:pt idx="102">
                  <c:v>227.23365740044801</c:v>
                </c:pt>
                <c:pt idx="103">
                  <c:v>228.580440009142</c:v>
                </c:pt>
                <c:pt idx="104">
                  <c:v>229.927222617838</c:v>
                </c:pt>
                <c:pt idx="105">
                  <c:v>231.274005226534</c:v>
                </c:pt>
                <c:pt idx="106">
                  <c:v>232.62078783523</c:v>
                </c:pt>
                <c:pt idx="107">
                  <c:v>233.96757044392601</c:v>
                </c:pt>
                <c:pt idx="108">
                  <c:v>235.31435305262201</c:v>
                </c:pt>
              </c:numCache>
            </c:numRef>
          </c:val>
          <c:smooth val="0"/>
          <c:extLst>
            <c:ext xmlns:c16="http://schemas.microsoft.com/office/drawing/2014/chart" uri="{C3380CC4-5D6E-409C-BE32-E72D297353CC}">
              <c16:uniqueId val="{00000002-DEC0-42E2-8628-33C370622975}"/>
            </c:ext>
          </c:extLst>
        </c:ser>
        <c:dLbls>
          <c:showLegendKey val="0"/>
          <c:showVal val="0"/>
          <c:showCatName val="0"/>
          <c:showSerName val="0"/>
          <c:showPercent val="0"/>
          <c:showBubbleSize val="0"/>
        </c:dLbls>
        <c:smooth val="0"/>
        <c:axId val="724307440"/>
        <c:axId val="724297040"/>
      </c:lineChart>
      <c:catAx>
        <c:axId val="724307440"/>
        <c:scaling>
          <c:orientation val="minMax"/>
        </c:scaling>
        <c:delete val="0"/>
        <c:axPos val="b"/>
        <c:numFmt formatCode="General" sourceLinked="1"/>
        <c:majorTickMark val="in"/>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HelveticaNeueLT Std"/>
                <a:ea typeface="+mn-ea"/>
                <a:cs typeface="+mn-cs"/>
              </a:defRPr>
            </a:pPr>
            <a:endParaRPr lang="en-US"/>
          </a:p>
        </c:txPr>
        <c:crossAx val="724297040"/>
        <c:crosses val="autoZero"/>
        <c:auto val="1"/>
        <c:lblAlgn val="ctr"/>
        <c:lblOffset val="100"/>
        <c:tickLblSkip val="12"/>
        <c:tickMarkSkip val="10"/>
        <c:noMultiLvlLbl val="0"/>
      </c:catAx>
      <c:valAx>
        <c:axId val="724297040"/>
        <c:scaling>
          <c:orientation val="minMax"/>
          <c:max val="240"/>
          <c:min val="40"/>
        </c:scaling>
        <c:delete val="0"/>
        <c:axPos val="l"/>
        <c:numFmt formatCode="General" sourceLinked="1"/>
        <c:majorTickMark val="in"/>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HelveticaNeueLT Std"/>
                <a:ea typeface="+mn-ea"/>
                <a:cs typeface="+mn-cs"/>
              </a:defRPr>
            </a:pPr>
            <a:endParaRPr lang="en-US"/>
          </a:p>
        </c:txPr>
        <c:crossAx val="724307440"/>
        <c:crosses val="autoZero"/>
        <c:crossBetween val="between"/>
      </c:valAx>
      <c:spPr>
        <a:noFill/>
        <a:ln>
          <a:noFill/>
        </a:ln>
        <a:effectLst/>
      </c:spPr>
    </c:plotArea>
    <c:legend>
      <c:legendPos val="b"/>
      <c:layout>
        <c:manualLayout>
          <c:xMode val="edge"/>
          <c:yMode val="edge"/>
          <c:x val="3.0294422383662208E-2"/>
          <c:y val="0.8425762265706368"/>
          <c:w val="0.94008983032050575"/>
          <c:h val="0.13858286096662373"/>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HelveticaNeueLT Std"/>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latin typeface="HelveticaNeueLT Std"/>
        </a:defRPr>
      </a:pPr>
      <a:endParaRPr lang="en-U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345547670845075E-2"/>
          <c:y val="3.5475341192629309E-2"/>
          <c:w val="0.84967530653469192"/>
          <c:h val="0.88107760401147373"/>
        </c:manualLayout>
      </c:layout>
      <c:lineChart>
        <c:grouping val="standard"/>
        <c:varyColors val="0"/>
        <c:ser>
          <c:idx val="0"/>
          <c:order val="0"/>
          <c:tx>
            <c:strRef>
              <c:f>'Online Annex Figure 1.2.5'!$E$2</c:f>
              <c:strCache>
                <c:ptCount val="1"/>
                <c:pt idx="0">
                  <c:v>Carbon price, green investment, and subsidy</c:v>
                </c:pt>
              </c:strCache>
            </c:strRef>
          </c:tx>
          <c:spPr>
            <a:ln w="28575" cap="rnd">
              <a:solidFill>
                <a:schemeClr val="tx1"/>
              </a:solidFill>
              <a:prstDash val="solid"/>
              <a:round/>
            </a:ln>
            <a:effectLst/>
          </c:spPr>
          <c:marker>
            <c:symbol val="none"/>
          </c:marker>
          <c:cat>
            <c:numRef>
              <c:f>'Online Annex Figure 1.2.5'!$A$3:$A$111</c:f>
              <c:numCache>
                <c:formatCode>General</c:formatCode>
                <c:ptCount val="109"/>
                <c:pt idx="0">
                  <c:v>2023</c:v>
                </c:pt>
                <c:pt idx="1">
                  <c:v>2023.25</c:v>
                </c:pt>
                <c:pt idx="2">
                  <c:v>2023.5</c:v>
                </c:pt>
                <c:pt idx="3">
                  <c:v>2023.75</c:v>
                </c:pt>
                <c:pt idx="4">
                  <c:v>24</c:v>
                </c:pt>
                <c:pt idx="5">
                  <c:v>24.25</c:v>
                </c:pt>
                <c:pt idx="6">
                  <c:v>24.5</c:v>
                </c:pt>
                <c:pt idx="7">
                  <c:v>24.75</c:v>
                </c:pt>
                <c:pt idx="8">
                  <c:v>25</c:v>
                </c:pt>
                <c:pt idx="9">
                  <c:v>25.25</c:v>
                </c:pt>
                <c:pt idx="10">
                  <c:v>25.5</c:v>
                </c:pt>
                <c:pt idx="11">
                  <c:v>25.75</c:v>
                </c:pt>
                <c:pt idx="12">
                  <c:v>26</c:v>
                </c:pt>
                <c:pt idx="13">
                  <c:v>26.25</c:v>
                </c:pt>
                <c:pt idx="14">
                  <c:v>26.5</c:v>
                </c:pt>
                <c:pt idx="15">
                  <c:v>26.75</c:v>
                </c:pt>
                <c:pt idx="16">
                  <c:v>27</c:v>
                </c:pt>
                <c:pt idx="17">
                  <c:v>27.25</c:v>
                </c:pt>
                <c:pt idx="18">
                  <c:v>27.5</c:v>
                </c:pt>
                <c:pt idx="19">
                  <c:v>27.75</c:v>
                </c:pt>
                <c:pt idx="20">
                  <c:v>28</c:v>
                </c:pt>
                <c:pt idx="21">
                  <c:v>28.25</c:v>
                </c:pt>
                <c:pt idx="22">
                  <c:v>28.5</c:v>
                </c:pt>
                <c:pt idx="23">
                  <c:v>28.75</c:v>
                </c:pt>
                <c:pt idx="24">
                  <c:v>29</c:v>
                </c:pt>
                <c:pt idx="25">
                  <c:v>29.25</c:v>
                </c:pt>
                <c:pt idx="26">
                  <c:v>29.5</c:v>
                </c:pt>
                <c:pt idx="27">
                  <c:v>29.75</c:v>
                </c:pt>
                <c:pt idx="28">
                  <c:v>30</c:v>
                </c:pt>
                <c:pt idx="29">
                  <c:v>30.25</c:v>
                </c:pt>
                <c:pt idx="30">
                  <c:v>30.5</c:v>
                </c:pt>
                <c:pt idx="31">
                  <c:v>30.75</c:v>
                </c:pt>
                <c:pt idx="32">
                  <c:v>31</c:v>
                </c:pt>
                <c:pt idx="33">
                  <c:v>31.25</c:v>
                </c:pt>
                <c:pt idx="34">
                  <c:v>31.5</c:v>
                </c:pt>
                <c:pt idx="35">
                  <c:v>31.75</c:v>
                </c:pt>
                <c:pt idx="36">
                  <c:v>32</c:v>
                </c:pt>
                <c:pt idx="37">
                  <c:v>32.25</c:v>
                </c:pt>
                <c:pt idx="38">
                  <c:v>32.5</c:v>
                </c:pt>
                <c:pt idx="39">
                  <c:v>32.75</c:v>
                </c:pt>
                <c:pt idx="40">
                  <c:v>33</c:v>
                </c:pt>
                <c:pt idx="41">
                  <c:v>33.25</c:v>
                </c:pt>
                <c:pt idx="42">
                  <c:v>33.5</c:v>
                </c:pt>
                <c:pt idx="43">
                  <c:v>33.75</c:v>
                </c:pt>
                <c:pt idx="44">
                  <c:v>34</c:v>
                </c:pt>
                <c:pt idx="45">
                  <c:v>34.25</c:v>
                </c:pt>
                <c:pt idx="46">
                  <c:v>34.5</c:v>
                </c:pt>
                <c:pt idx="47">
                  <c:v>34.75</c:v>
                </c:pt>
                <c:pt idx="48">
                  <c:v>35</c:v>
                </c:pt>
                <c:pt idx="49">
                  <c:v>35.25</c:v>
                </c:pt>
                <c:pt idx="50">
                  <c:v>35.5</c:v>
                </c:pt>
                <c:pt idx="51">
                  <c:v>35.75</c:v>
                </c:pt>
                <c:pt idx="52">
                  <c:v>36</c:v>
                </c:pt>
                <c:pt idx="53">
                  <c:v>36.25</c:v>
                </c:pt>
                <c:pt idx="54">
                  <c:v>36.5</c:v>
                </c:pt>
                <c:pt idx="55">
                  <c:v>36.75</c:v>
                </c:pt>
                <c:pt idx="56">
                  <c:v>37</c:v>
                </c:pt>
                <c:pt idx="57">
                  <c:v>37.25</c:v>
                </c:pt>
                <c:pt idx="58">
                  <c:v>37.5</c:v>
                </c:pt>
                <c:pt idx="59">
                  <c:v>37.75</c:v>
                </c:pt>
                <c:pt idx="60">
                  <c:v>38</c:v>
                </c:pt>
                <c:pt idx="61">
                  <c:v>38.25</c:v>
                </c:pt>
                <c:pt idx="62">
                  <c:v>38.5</c:v>
                </c:pt>
                <c:pt idx="63">
                  <c:v>38.75</c:v>
                </c:pt>
                <c:pt idx="64">
                  <c:v>39</c:v>
                </c:pt>
                <c:pt idx="65">
                  <c:v>39.25</c:v>
                </c:pt>
                <c:pt idx="66">
                  <c:v>39.5</c:v>
                </c:pt>
                <c:pt idx="67">
                  <c:v>39.75</c:v>
                </c:pt>
                <c:pt idx="68">
                  <c:v>40</c:v>
                </c:pt>
                <c:pt idx="69">
                  <c:v>40.25</c:v>
                </c:pt>
                <c:pt idx="70">
                  <c:v>40.5</c:v>
                </c:pt>
                <c:pt idx="71">
                  <c:v>40.75</c:v>
                </c:pt>
                <c:pt idx="72">
                  <c:v>41</c:v>
                </c:pt>
                <c:pt idx="73">
                  <c:v>41.25</c:v>
                </c:pt>
                <c:pt idx="74">
                  <c:v>41.5</c:v>
                </c:pt>
                <c:pt idx="75">
                  <c:v>41.75</c:v>
                </c:pt>
                <c:pt idx="76">
                  <c:v>42</c:v>
                </c:pt>
                <c:pt idx="77">
                  <c:v>42.25</c:v>
                </c:pt>
                <c:pt idx="78">
                  <c:v>42.5</c:v>
                </c:pt>
                <c:pt idx="79">
                  <c:v>42.75</c:v>
                </c:pt>
                <c:pt idx="80">
                  <c:v>43</c:v>
                </c:pt>
                <c:pt idx="81">
                  <c:v>43.25</c:v>
                </c:pt>
                <c:pt idx="82">
                  <c:v>43.5</c:v>
                </c:pt>
                <c:pt idx="83">
                  <c:v>43.75</c:v>
                </c:pt>
                <c:pt idx="84">
                  <c:v>44</c:v>
                </c:pt>
                <c:pt idx="85">
                  <c:v>44.25</c:v>
                </c:pt>
                <c:pt idx="86">
                  <c:v>44.5</c:v>
                </c:pt>
                <c:pt idx="87">
                  <c:v>44.75</c:v>
                </c:pt>
                <c:pt idx="88">
                  <c:v>45</c:v>
                </c:pt>
                <c:pt idx="89">
                  <c:v>45.25</c:v>
                </c:pt>
                <c:pt idx="90">
                  <c:v>45.5</c:v>
                </c:pt>
                <c:pt idx="91">
                  <c:v>45.75</c:v>
                </c:pt>
                <c:pt idx="92">
                  <c:v>46</c:v>
                </c:pt>
                <c:pt idx="93">
                  <c:v>46.25</c:v>
                </c:pt>
                <c:pt idx="94">
                  <c:v>46.5</c:v>
                </c:pt>
                <c:pt idx="95">
                  <c:v>46.75</c:v>
                </c:pt>
                <c:pt idx="96">
                  <c:v>47</c:v>
                </c:pt>
                <c:pt idx="97">
                  <c:v>47.25</c:v>
                </c:pt>
                <c:pt idx="98">
                  <c:v>47.5</c:v>
                </c:pt>
                <c:pt idx="99">
                  <c:v>47.75</c:v>
                </c:pt>
                <c:pt idx="100">
                  <c:v>48</c:v>
                </c:pt>
                <c:pt idx="101">
                  <c:v>48.25</c:v>
                </c:pt>
                <c:pt idx="102">
                  <c:v>48.5</c:v>
                </c:pt>
                <c:pt idx="103">
                  <c:v>48.75</c:v>
                </c:pt>
                <c:pt idx="104">
                  <c:v>49</c:v>
                </c:pt>
                <c:pt idx="105">
                  <c:v>49.25</c:v>
                </c:pt>
                <c:pt idx="106">
                  <c:v>49.5</c:v>
                </c:pt>
                <c:pt idx="107">
                  <c:v>49.75</c:v>
                </c:pt>
                <c:pt idx="108">
                  <c:v>50</c:v>
                </c:pt>
              </c:numCache>
            </c:numRef>
          </c:cat>
          <c:val>
            <c:numRef>
              <c:f>'Online Annex Figure 1.2.5'!$E$3:$E$111</c:f>
              <c:numCache>
                <c:formatCode>General</c:formatCode>
                <c:ptCount val="109"/>
                <c:pt idx="0">
                  <c:v>0</c:v>
                </c:pt>
                <c:pt idx="1">
                  <c:v>9.1336742418146599E-2</c:v>
                </c:pt>
                <c:pt idx="2">
                  <c:v>0.23989353892259757</c:v>
                </c:pt>
                <c:pt idx="3">
                  <c:v>0.39790459620654417</c:v>
                </c:pt>
                <c:pt idx="4">
                  <c:v>0.5505637076372194</c:v>
                </c:pt>
                <c:pt idx="5">
                  <c:v>0.69761782782438164</c:v>
                </c:pt>
                <c:pt idx="6">
                  <c:v>0.83941389403736633</c:v>
                </c:pt>
                <c:pt idx="7">
                  <c:v>0.97631193189005039</c:v>
                </c:pt>
                <c:pt idx="8">
                  <c:v>1.1086605802151261</c:v>
                </c:pt>
                <c:pt idx="9">
                  <c:v>1.2367962577321201</c:v>
                </c:pt>
                <c:pt idx="10">
                  <c:v>1.3610432518354809</c:v>
                </c:pt>
                <c:pt idx="11">
                  <c:v>1.4817138010474462</c:v>
                </c:pt>
                <c:pt idx="12">
                  <c:v>1.5991081574026733</c:v>
                </c:pt>
                <c:pt idx="13">
                  <c:v>1.7135146439925419</c:v>
                </c:pt>
                <c:pt idx="14">
                  <c:v>1.8252097205034401</c:v>
                </c:pt>
                <c:pt idx="15">
                  <c:v>1.934458070248346</c:v>
                </c:pt>
                <c:pt idx="16">
                  <c:v>2.0415127267540356</c:v>
                </c:pt>
                <c:pt idx="17">
                  <c:v>2.1466152665276406</c:v>
                </c:pt>
                <c:pt idx="18">
                  <c:v>2.249996107650154</c:v>
                </c:pt>
                <c:pt idx="19">
                  <c:v>2.3518749710689679</c:v>
                </c:pt>
                <c:pt idx="20">
                  <c:v>2.4524615774759839</c:v>
                </c:pt>
                <c:pt idx="21">
                  <c:v>2.5519566411840833</c:v>
                </c:pt>
                <c:pt idx="22">
                  <c:v>2.6505530821995249</c:v>
                </c:pt>
                <c:pt idx="23">
                  <c:v>2.7484367501922069</c:v>
                </c:pt>
                <c:pt idx="24">
                  <c:v>2.84578361790917</c:v>
                </c:pt>
                <c:pt idx="25">
                  <c:v>2.94274227368998</c:v>
                </c:pt>
                <c:pt idx="26">
                  <c:v>3.039363113055038</c:v>
                </c:pt>
                <c:pt idx="27">
                  <c:v>3.1353444560872967</c:v>
                </c:pt>
                <c:pt idx="28">
                  <c:v>3.2291650535956951</c:v>
                </c:pt>
                <c:pt idx="29">
                  <c:v>3.3229360823454845</c:v>
                </c:pt>
                <c:pt idx="30">
                  <c:v>3.4173143479224741</c:v>
                </c:pt>
                <c:pt idx="31">
                  <c:v>3.5132892573044083</c:v>
                </c:pt>
                <c:pt idx="32">
                  <c:v>3.6106296505854063</c:v>
                </c:pt>
                <c:pt idx="33">
                  <c:v>3.7090574485076688</c:v>
                </c:pt>
                <c:pt idx="34">
                  <c:v>3.8085504766982146</c:v>
                </c:pt>
                <c:pt idx="35">
                  <c:v>3.9090540080288116</c:v>
                </c:pt>
                <c:pt idx="36">
                  <c:v>4.0105171188347111</c:v>
                </c:pt>
                <c:pt idx="37">
                  <c:v>4.1128935095067201</c:v>
                </c:pt>
                <c:pt idx="38">
                  <c:v>4.2161410571257321</c:v>
                </c:pt>
                <c:pt idx="39">
                  <c:v>4.3202213718792191</c:v>
                </c:pt>
                <c:pt idx="40">
                  <c:v>4.4250993987835727</c:v>
                </c:pt>
                <c:pt idx="41">
                  <c:v>4.530743061233399</c:v>
                </c:pt>
                <c:pt idx="42">
                  <c:v>4.637122941832561</c:v>
                </c:pt>
                <c:pt idx="43">
                  <c:v>4.7442119964371985</c:v>
                </c:pt>
                <c:pt idx="44">
                  <c:v>4.8519852978160527</c:v>
                </c:pt>
                <c:pt idx="45">
                  <c:v>4.9604198057367155</c:v>
                </c:pt>
                <c:pt idx="46">
                  <c:v>5.0694941606504553</c:v>
                </c:pt>
                <c:pt idx="47">
                  <c:v>5.1791884984674583</c:v>
                </c:pt>
                <c:pt idx="48">
                  <c:v>5.2894842841844083</c:v>
                </c:pt>
                <c:pt idx="49">
                  <c:v>5.4003641623861629</c:v>
                </c:pt>
                <c:pt idx="50">
                  <c:v>5.5118118228516977</c:v>
                </c:pt>
                <c:pt idx="51">
                  <c:v>5.6238118796923411</c:v>
                </c:pt>
                <c:pt idx="52">
                  <c:v>5.7363497626224271</c:v>
                </c:pt>
                <c:pt idx="53">
                  <c:v>5.8494116191148748</c:v>
                </c:pt>
                <c:pt idx="54">
                  <c:v>5.9629842263265296</c:v>
                </c:pt>
                <c:pt idx="55">
                  <c:v>6.0770549118028594</c:v>
                </c:pt>
                <c:pt idx="56">
                  <c:v>6.1916114820751211</c:v>
                </c:pt>
                <c:pt idx="57">
                  <c:v>6.3066421583567225</c:v>
                </c:pt>
                <c:pt idx="58">
                  <c:v>6.4221355186332874</c:v>
                </c:pt>
                <c:pt idx="59">
                  <c:v>6.5380804455106727</c:v>
                </c:pt>
                <c:pt idx="60">
                  <c:v>6.6544660792557497</c:v>
                </c:pt>
                <c:pt idx="61">
                  <c:v>6.7712817755182897</c:v>
                </c:pt>
                <c:pt idx="62">
                  <c:v>6.888517067279885</c:v>
                </c:pt>
                <c:pt idx="63">
                  <c:v>7.0061616306165355</c:v>
                </c:pt>
                <c:pt idx="64">
                  <c:v>7.1242052539048011</c:v>
                </c:pt>
                <c:pt idx="65">
                  <c:v>7.2426378101404065</c:v>
                </c:pt>
                <c:pt idx="66">
                  <c:v>7.3614492320601475</c:v>
                </c:pt>
                <c:pt idx="67">
                  <c:v>7.4806294898023928</c:v>
                </c:pt>
                <c:pt idx="68">
                  <c:v>7.6001685708487763</c:v>
                </c:pt>
                <c:pt idx="69">
                  <c:v>7.7200564620250933</c:v>
                </c:pt>
                <c:pt idx="70">
                  <c:v>7.8402831333526777</c:v>
                </c:pt>
                <c:pt idx="71">
                  <c:v>7.9608385235603976</c:v>
                </c:pt>
                <c:pt idx="72">
                  <c:v>8.0817125270810557</c:v>
                </c:pt>
                <c:pt idx="73">
                  <c:v>8.2028949823717419</c:v>
                </c:pt>
                <c:pt idx="74">
                  <c:v>8.3243756614073128</c:v>
                </c:pt>
                <c:pt idx="75">
                  <c:v>8.4461442602054699</c:v>
                </c:pt>
                <c:pt idx="76">
                  <c:v>8.5681903902542498</c:v>
                </c:pt>
                <c:pt idx="77">
                  <c:v>8.6905035707150127</c:v>
                </c:pt>
                <c:pt idx="78">
                  <c:v>8.8130732212840179</c:v>
                </c:pt>
                <c:pt idx="79">
                  <c:v>8.9358886555992676</c:v>
                </c:pt>
                <c:pt idx="80">
                  <c:v>9.0589390750837069</c:v>
                </c:pt>
                <c:pt idx="81">
                  <c:v>9.1822135631186796</c:v>
                </c:pt>
                <c:pt idx="82">
                  <c:v>9.305701079444038</c:v>
                </c:pt>
                <c:pt idx="83">
                  <c:v>9.4293904546831158</c:v>
                </c:pt>
                <c:pt idx="84">
                  <c:v>9.5532703848904212</c:v>
                </c:pt>
                <c:pt idx="85">
                  <c:v>9.6773294260208651</c:v>
                </c:pt>
                <c:pt idx="86">
                  <c:v>9.8015559882161494</c:v>
                </c:pt>
                <c:pt idx="87">
                  <c:v>9.9259383298058594</c:v>
                </c:pt>
                <c:pt idx="88">
                  <c:v>10.050464550914249</c:v>
                </c:pt>
                <c:pt idx="89">
                  <c:v>10.175122586563633</c:v>
                </c:pt>
                <c:pt idx="90">
                  <c:v>10.299900199159762</c:v>
                </c:pt>
                <c:pt idx="91">
                  <c:v>10.424784970240797</c:v>
                </c:pt>
                <c:pt idx="92">
                  <c:v>10.549764291368355</c:v>
                </c:pt>
                <c:pt idx="93">
                  <c:v>10.67482535403088</c:v>
                </c:pt>
                <c:pt idx="94">
                  <c:v>10.799955138429837</c:v>
                </c:pt>
                <c:pt idx="95">
                  <c:v>10.925140401012602</c:v>
                </c:pt>
                <c:pt idx="96">
                  <c:v>11.050367660618354</c:v>
                </c:pt>
                <c:pt idx="97">
                  <c:v>11.175623183106051</c:v>
                </c:pt>
                <c:pt idx="98">
                  <c:v>11.300892964346289</c:v>
                </c:pt>
                <c:pt idx="99">
                  <c:v>11.426162711487795</c:v>
                </c:pt>
                <c:pt idx="100">
                  <c:v>11.551417822455811</c:v>
                </c:pt>
                <c:pt idx="101">
                  <c:v>11.676643363734394</c:v>
                </c:pt>
                <c:pt idx="102">
                  <c:v>11.801824046632834</c:v>
                </c:pt>
                <c:pt idx="103">
                  <c:v>11.926944202502533</c:v>
                </c:pt>
                <c:pt idx="104">
                  <c:v>12.051987757797455</c:v>
                </c:pt>
                <c:pt idx="105">
                  <c:v>12.176938210595422</c:v>
                </c:pt>
                <c:pt idx="106">
                  <c:v>12.301778611370118</c:v>
                </c:pt>
                <c:pt idx="107">
                  <c:v>12.426491552726949</c:v>
                </c:pt>
                <c:pt idx="108">
                  <c:v>12.551059175911728</c:v>
                </c:pt>
              </c:numCache>
            </c:numRef>
          </c:val>
          <c:smooth val="0"/>
          <c:extLst>
            <c:ext xmlns:c16="http://schemas.microsoft.com/office/drawing/2014/chart" uri="{C3380CC4-5D6E-409C-BE32-E72D297353CC}">
              <c16:uniqueId val="{00000000-5A88-401F-A08C-B01CA5A4C3EF}"/>
            </c:ext>
          </c:extLst>
        </c:ser>
        <c:ser>
          <c:idx val="1"/>
          <c:order val="1"/>
          <c:tx>
            <c:strRef>
              <c:f>'Online Annex Figure 1.2.5'!$F$2</c:f>
              <c:strCache>
                <c:ptCount val="1"/>
                <c:pt idx="0">
                  <c:v>Delayed carbon price, higher green investment, and subsidy and catch up in 2030</c:v>
                </c:pt>
              </c:strCache>
            </c:strRef>
          </c:tx>
          <c:spPr>
            <a:ln w="28575" cap="rnd">
              <a:solidFill>
                <a:srgbClr val="C00000"/>
              </a:solidFill>
              <a:prstDash val="sysDash"/>
              <a:round/>
            </a:ln>
            <a:effectLst/>
          </c:spPr>
          <c:marker>
            <c:symbol val="none"/>
          </c:marker>
          <c:cat>
            <c:numRef>
              <c:f>'Online Annex Figure 1.2.5'!$A$3:$A$111</c:f>
              <c:numCache>
                <c:formatCode>General</c:formatCode>
                <c:ptCount val="109"/>
                <c:pt idx="0">
                  <c:v>2023</c:v>
                </c:pt>
                <c:pt idx="1">
                  <c:v>2023.25</c:v>
                </c:pt>
                <c:pt idx="2">
                  <c:v>2023.5</c:v>
                </c:pt>
                <c:pt idx="3">
                  <c:v>2023.75</c:v>
                </c:pt>
                <c:pt idx="4">
                  <c:v>24</c:v>
                </c:pt>
                <c:pt idx="5">
                  <c:v>24.25</c:v>
                </c:pt>
                <c:pt idx="6">
                  <c:v>24.5</c:v>
                </c:pt>
                <c:pt idx="7">
                  <c:v>24.75</c:v>
                </c:pt>
                <c:pt idx="8">
                  <c:v>25</c:v>
                </c:pt>
                <c:pt idx="9">
                  <c:v>25.25</c:v>
                </c:pt>
                <c:pt idx="10">
                  <c:v>25.5</c:v>
                </c:pt>
                <c:pt idx="11">
                  <c:v>25.75</c:v>
                </c:pt>
                <c:pt idx="12">
                  <c:v>26</c:v>
                </c:pt>
                <c:pt idx="13">
                  <c:v>26.25</c:v>
                </c:pt>
                <c:pt idx="14">
                  <c:v>26.5</c:v>
                </c:pt>
                <c:pt idx="15">
                  <c:v>26.75</c:v>
                </c:pt>
                <c:pt idx="16">
                  <c:v>27</c:v>
                </c:pt>
                <c:pt idx="17">
                  <c:v>27.25</c:v>
                </c:pt>
                <c:pt idx="18">
                  <c:v>27.5</c:v>
                </c:pt>
                <c:pt idx="19">
                  <c:v>27.75</c:v>
                </c:pt>
                <c:pt idx="20">
                  <c:v>28</c:v>
                </c:pt>
                <c:pt idx="21">
                  <c:v>28.25</c:v>
                </c:pt>
                <c:pt idx="22">
                  <c:v>28.5</c:v>
                </c:pt>
                <c:pt idx="23">
                  <c:v>28.75</c:v>
                </c:pt>
                <c:pt idx="24">
                  <c:v>29</c:v>
                </c:pt>
                <c:pt idx="25">
                  <c:v>29.25</c:v>
                </c:pt>
                <c:pt idx="26">
                  <c:v>29.5</c:v>
                </c:pt>
                <c:pt idx="27">
                  <c:v>29.75</c:v>
                </c:pt>
                <c:pt idx="28">
                  <c:v>30</c:v>
                </c:pt>
                <c:pt idx="29">
                  <c:v>30.25</c:v>
                </c:pt>
                <c:pt idx="30">
                  <c:v>30.5</c:v>
                </c:pt>
                <c:pt idx="31">
                  <c:v>30.75</c:v>
                </c:pt>
                <c:pt idx="32">
                  <c:v>31</c:v>
                </c:pt>
                <c:pt idx="33">
                  <c:v>31.25</c:v>
                </c:pt>
                <c:pt idx="34">
                  <c:v>31.5</c:v>
                </c:pt>
                <c:pt idx="35">
                  <c:v>31.75</c:v>
                </c:pt>
                <c:pt idx="36">
                  <c:v>32</c:v>
                </c:pt>
                <c:pt idx="37">
                  <c:v>32.25</c:v>
                </c:pt>
                <c:pt idx="38">
                  <c:v>32.5</c:v>
                </c:pt>
                <c:pt idx="39">
                  <c:v>32.75</c:v>
                </c:pt>
                <c:pt idx="40">
                  <c:v>33</c:v>
                </c:pt>
                <c:pt idx="41">
                  <c:v>33.25</c:v>
                </c:pt>
                <c:pt idx="42">
                  <c:v>33.5</c:v>
                </c:pt>
                <c:pt idx="43">
                  <c:v>33.75</c:v>
                </c:pt>
                <c:pt idx="44">
                  <c:v>34</c:v>
                </c:pt>
                <c:pt idx="45">
                  <c:v>34.25</c:v>
                </c:pt>
                <c:pt idx="46">
                  <c:v>34.5</c:v>
                </c:pt>
                <c:pt idx="47">
                  <c:v>34.75</c:v>
                </c:pt>
                <c:pt idx="48">
                  <c:v>35</c:v>
                </c:pt>
                <c:pt idx="49">
                  <c:v>35.25</c:v>
                </c:pt>
                <c:pt idx="50">
                  <c:v>35.5</c:v>
                </c:pt>
                <c:pt idx="51">
                  <c:v>35.75</c:v>
                </c:pt>
                <c:pt idx="52">
                  <c:v>36</c:v>
                </c:pt>
                <c:pt idx="53">
                  <c:v>36.25</c:v>
                </c:pt>
                <c:pt idx="54">
                  <c:v>36.5</c:v>
                </c:pt>
                <c:pt idx="55">
                  <c:v>36.75</c:v>
                </c:pt>
                <c:pt idx="56">
                  <c:v>37</c:v>
                </c:pt>
                <c:pt idx="57">
                  <c:v>37.25</c:v>
                </c:pt>
                <c:pt idx="58">
                  <c:v>37.5</c:v>
                </c:pt>
                <c:pt idx="59">
                  <c:v>37.75</c:v>
                </c:pt>
                <c:pt idx="60">
                  <c:v>38</c:v>
                </c:pt>
                <c:pt idx="61">
                  <c:v>38.25</c:v>
                </c:pt>
                <c:pt idx="62">
                  <c:v>38.5</c:v>
                </c:pt>
                <c:pt idx="63">
                  <c:v>38.75</c:v>
                </c:pt>
                <c:pt idx="64">
                  <c:v>39</c:v>
                </c:pt>
                <c:pt idx="65">
                  <c:v>39.25</c:v>
                </c:pt>
                <c:pt idx="66">
                  <c:v>39.5</c:v>
                </c:pt>
                <c:pt idx="67">
                  <c:v>39.75</c:v>
                </c:pt>
                <c:pt idx="68">
                  <c:v>40</c:v>
                </c:pt>
                <c:pt idx="69">
                  <c:v>40.25</c:v>
                </c:pt>
                <c:pt idx="70">
                  <c:v>40.5</c:v>
                </c:pt>
                <c:pt idx="71">
                  <c:v>40.75</c:v>
                </c:pt>
                <c:pt idx="72">
                  <c:v>41</c:v>
                </c:pt>
                <c:pt idx="73">
                  <c:v>41.25</c:v>
                </c:pt>
                <c:pt idx="74">
                  <c:v>41.5</c:v>
                </c:pt>
                <c:pt idx="75">
                  <c:v>41.75</c:v>
                </c:pt>
                <c:pt idx="76">
                  <c:v>42</c:v>
                </c:pt>
                <c:pt idx="77">
                  <c:v>42.25</c:v>
                </c:pt>
                <c:pt idx="78">
                  <c:v>42.5</c:v>
                </c:pt>
                <c:pt idx="79">
                  <c:v>42.75</c:v>
                </c:pt>
                <c:pt idx="80">
                  <c:v>43</c:v>
                </c:pt>
                <c:pt idx="81">
                  <c:v>43.25</c:v>
                </c:pt>
                <c:pt idx="82">
                  <c:v>43.5</c:v>
                </c:pt>
                <c:pt idx="83">
                  <c:v>43.75</c:v>
                </c:pt>
                <c:pt idx="84">
                  <c:v>44</c:v>
                </c:pt>
                <c:pt idx="85">
                  <c:v>44.25</c:v>
                </c:pt>
                <c:pt idx="86">
                  <c:v>44.5</c:v>
                </c:pt>
                <c:pt idx="87">
                  <c:v>44.75</c:v>
                </c:pt>
                <c:pt idx="88">
                  <c:v>45</c:v>
                </c:pt>
                <c:pt idx="89">
                  <c:v>45.25</c:v>
                </c:pt>
                <c:pt idx="90">
                  <c:v>45.5</c:v>
                </c:pt>
                <c:pt idx="91">
                  <c:v>45.75</c:v>
                </c:pt>
                <c:pt idx="92">
                  <c:v>46</c:v>
                </c:pt>
                <c:pt idx="93">
                  <c:v>46.25</c:v>
                </c:pt>
                <c:pt idx="94">
                  <c:v>46.5</c:v>
                </c:pt>
                <c:pt idx="95">
                  <c:v>46.75</c:v>
                </c:pt>
                <c:pt idx="96">
                  <c:v>47</c:v>
                </c:pt>
                <c:pt idx="97">
                  <c:v>47.25</c:v>
                </c:pt>
                <c:pt idx="98">
                  <c:v>47.5</c:v>
                </c:pt>
                <c:pt idx="99">
                  <c:v>47.75</c:v>
                </c:pt>
                <c:pt idx="100">
                  <c:v>48</c:v>
                </c:pt>
                <c:pt idx="101">
                  <c:v>48.25</c:v>
                </c:pt>
                <c:pt idx="102">
                  <c:v>48.5</c:v>
                </c:pt>
                <c:pt idx="103">
                  <c:v>48.75</c:v>
                </c:pt>
                <c:pt idx="104">
                  <c:v>49</c:v>
                </c:pt>
                <c:pt idx="105">
                  <c:v>49.25</c:v>
                </c:pt>
                <c:pt idx="106">
                  <c:v>49.5</c:v>
                </c:pt>
                <c:pt idx="107">
                  <c:v>49.75</c:v>
                </c:pt>
                <c:pt idx="108">
                  <c:v>50</c:v>
                </c:pt>
              </c:numCache>
            </c:numRef>
          </c:cat>
          <c:val>
            <c:numRef>
              <c:f>'Online Annex Figure 1.2.5'!$F$3:$F$111</c:f>
              <c:numCache>
                <c:formatCode>General</c:formatCode>
                <c:ptCount val="109"/>
                <c:pt idx="0">
                  <c:v>0</c:v>
                </c:pt>
                <c:pt idx="1">
                  <c:v>-2.5166446493729566E-2</c:v>
                </c:pt>
                <c:pt idx="2">
                  <c:v>0.20673916038229656</c:v>
                </c:pt>
                <c:pt idx="3">
                  <c:v>0.44992513834214432</c:v>
                </c:pt>
                <c:pt idx="4">
                  <c:v>0.70362645536807822</c:v>
                </c:pt>
                <c:pt idx="5">
                  <c:v>0.96757862052510024</c:v>
                </c:pt>
                <c:pt idx="6">
                  <c:v>1.2414688274524632</c:v>
                </c:pt>
                <c:pt idx="7">
                  <c:v>1.5248995109591323</c:v>
                </c:pt>
                <c:pt idx="8">
                  <c:v>1.8173812648446752</c:v>
                </c:pt>
                <c:pt idx="9">
                  <c:v>2.1183572741749312</c:v>
                </c:pt>
                <c:pt idx="10">
                  <c:v>2.4273741101823676</c:v>
                </c:pt>
                <c:pt idx="11">
                  <c:v>2.7448036031958667</c:v>
                </c:pt>
                <c:pt idx="12">
                  <c:v>3.0745010523411276</c:v>
                </c:pt>
                <c:pt idx="13">
                  <c:v>3.430834076365108</c:v>
                </c:pt>
                <c:pt idx="14">
                  <c:v>3.761389879528565</c:v>
                </c:pt>
                <c:pt idx="15">
                  <c:v>4.0922004643394239</c:v>
                </c:pt>
                <c:pt idx="16">
                  <c:v>4.4198571331405034</c:v>
                </c:pt>
                <c:pt idx="17">
                  <c:v>4.7437926086247195</c:v>
                </c:pt>
                <c:pt idx="18">
                  <c:v>5.0635507339336527</c:v>
                </c:pt>
                <c:pt idx="19">
                  <c:v>5.3786785358855393</c:v>
                </c:pt>
                <c:pt idx="20">
                  <c:v>5.6887314625610577</c:v>
                </c:pt>
                <c:pt idx="21">
                  <c:v>5.9932833379714667</c:v>
                </c:pt>
                <c:pt idx="22">
                  <c:v>6.2919334691111448</c:v>
                </c:pt>
                <c:pt idx="23">
                  <c:v>6.584307902392772</c:v>
                </c:pt>
                <c:pt idx="24">
                  <c:v>6.8700481941915905</c:v>
                </c:pt>
                <c:pt idx="25">
                  <c:v>7.1487457006123911</c:v>
                </c:pt>
                <c:pt idx="26">
                  <c:v>7.4196764376371238</c:v>
                </c:pt>
                <c:pt idx="27">
                  <c:v>7.6808403372537359</c:v>
                </c:pt>
                <c:pt idx="28">
                  <c:v>7.9256218620873184</c:v>
                </c:pt>
                <c:pt idx="29">
                  <c:v>8.2027288511846042</c:v>
                </c:pt>
                <c:pt idx="30">
                  <c:v>8.4279912520984102</c:v>
                </c:pt>
                <c:pt idx="31">
                  <c:v>8.6499108277666927</c:v>
                </c:pt>
                <c:pt idx="32">
                  <c:v>8.8641812821426136</c:v>
                </c:pt>
                <c:pt idx="33">
                  <c:v>9.0708104166338224</c:v>
                </c:pt>
                <c:pt idx="34">
                  <c:v>9.2700143376381234</c:v>
                </c:pt>
                <c:pt idx="35">
                  <c:v>9.4620382797520044</c:v>
                </c:pt>
                <c:pt idx="36">
                  <c:v>9.6471388871629316</c:v>
                </c:pt>
                <c:pt idx="37">
                  <c:v>9.8255646538155439</c:v>
                </c:pt>
                <c:pt idx="38">
                  <c:v>9.9974974820021814</c:v>
                </c:pt>
                <c:pt idx="39">
                  <c:v>10.162850813758959</c:v>
                </c:pt>
                <c:pt idx="40">
                  <c:v>10.320574635072479</c:v>
                </c:pt>
                <c:pt idx="41">
                  <c:v>10.472675620426731</c:v>
                </c:pt>
                <c:pt idx="42">
                  <c:v>10.620011231904726</c:v>
                </c:pt>
                <c:pt idx="43">
                  <c:v>10.763569014510832</c:v>
                </c:pt>
                <c:pt idx="44">
                  <c:v>10.903576983534215</c:v>
                </c:pt>
                <c:pt idx="45">
                  <c:v>11.040229744250851</c:v>
                </c:pt>
                <c:pt idx="46">
                  <c:v>11.173714107718501</c:v>
                </c:pt>
                <c:pt idx="47">
                  <c:v>11.30421002045534</c:v>
                </c:pt>
                <c:pt idx="48">
                  <c:v>11.431892925563947</c:v>
                </c:pt>
                <c:pt idx="49">
                  <c:v>11.556938433317333</c:v>
                </c:pt>
                <c:pt idx="50">
                  <c:v>11.67952918670634</c:v>
                </c:pt>
                <c:pt idx="51">
                  <c:v>11.799863761250172</c:v>
                </c:pt>
                <c:pt idx="52">
                  <c:v>11.918167476095888</c:v>
                </c:pt>
                <c:pt idx="53">
                  <c:v>12.034691656245689</c:v>
                </c:pt>
                <c:pt idx="54">
                  <c:v>12.149701965254291</c:v>
                </c:pt>
                <c:pt idx="55">
                  <c:v>12.263469911881097</c:v>
                </c:pt>
                <c:pt idx="56">
                  <c:v>12.376265929695229</c:v>
                </c:pt>
                <c:pt idx="57">
                  <c:v>12.488353833590903</c:v>
                </c:pt>
                <c:pt idx="58">
                  <c:v>12.59998650629106</c:v>
                </c:pt>
                <c:pt idx="59">
                  <c:v>12.71140266917563</c:v>
                </c:pt>
                <c:pt idx="60">
                  <c:v>12.822824594150163</c:v>
                </c:pt>
                <c:pt idx="61">
                  <c:v>12.934456618183997</c:v>
                </c:pt>
                <c:pt idx="62">
                  <c:v>13.046484329125985</c:v>
                </c:pt>
                <c:pt idx="63">
                  <c:v>13.159074299966033</c:v>
                </c:pt>
                <c:pt idx="64">
                  <c:v>13.27237425835861</c:v>
                </c:pt>
                <c:pt idx="65">
                  <c:v>13.38651358855636</c:v>
                </c:pt>
                <c:pt idx="66">
                  <c:v>13.501604073511819</c:v>
                </c:pt>
                <c:pt idx="67">
                  <c:v>13.61774079553928</c:v>
                </c:pt>
                <c:pt idx="68">
                  <c:v>13.735003124298807</c:v>
                </c:pt>
                <c:pt idx="69">
                  <c:v>13.853455730844244</c:v>
                </c:pt>
                <c:pt idx="70">
                  <c:v>13.973149575922662</c:v>
                </c:pt>
                <c:pt idx="71">
                  <c:v>14.094122829579824</c:v>
                </c:pt>
                <c:pt idx="72">
                  <c:v>14.216401687394796</c:v>
                </c:pt>
                <c:pt idx="73">
                  <c:v>14.340001056356531</c:v>
                </c:pt>
                <c:pt idx="74">
                  <c:v>14.464925090564563</c:v>
                </c:pt>
                <c:pt idx="75">
                  <c:v>14.591167563641937</c:v>
                </c:pt>
                <c:pt idx="76">
                  <c:v>14.718712071107243</c:v>
                </c:pt>
                <c:pt idx="77">
                  <c:v>14.847532062035331</c:v>
                </c:pt>
                <c:pt idx="78">
                  <c:v>14.977590705273048</c:v>
                </c:pt>
                <c:pt idx="79">
                  <c:v>15.108840601358953</c:v>
                </c:pt>
                <c:pt idx="80">
                  <c:v>15.241223357236677</c:v>
                </c:pt>
                <c:pt idx="81">
                  <c:v>15.3746690469432</c:v>
                </c:pt>
                <c:pt idx="82">
                  <c:v>15.509095587775491</c:v>
                </c:pt>
                <c:pt idx="83">
                  <c:v>15.644408068078384</c:v>
                </c:pt>
                <c:pt idx="84">
                  <c:v>15.780498069770864</c:v>
                </c:pt>
                <c:pt idx="85">
                  <c:v>15.917243036099361</c:v>
                </c:pt>
                <c:pt idx="86">
                  <c:v>16.054505742830585</c:v>
                </c:pt>
                <c:pt idx="87">
                  <c:v>16.192133939161213</c:v>
                </c:pt>
                <c:pt idx="88">
                  <c:v>16.329960232923234</c:v>
                </c:pt>
                <c:pt idx="89">
                  <c:v>16.467802303059727</c:v>
                </c:pt>
                <c:pt idx="90">
                  <c:v>16.605463530659236</c:v>
                </c:pt>
                <c:pt idx="91">
                  <c:v>16.742734147758068</c:v>
                </c:pt>
                <c:pt idx="92">
                  <c:v>16.879393010303943</c:v>
                </c:pt>
                <c:pt idx="93">
                  <c:v>17.015210107612376</c:v>
                </c:pt>
                <c:pt idx="94">
                  <c:v>17.149949924722804</c:v>
                </c:pt>
                <c:pt idx="95">
                  <c:v>17.283375775484732</c:v>
                </c:pt>
                <c:pt idx="96">
                  <c:v>17.415255222172931</c:v>
                </c:pt>
                <c:pt idx="97">
                  <c:v>17.545366691657005</c:v>
                </c:pt>
                <c:pt idx="98">
                  <c:v>17.67350739104312</c:v>
                </c:pt>
                <c:pt idx="99">
                  <c:v>17.799502630101571</c:v>
                </c:pt>
                <c:pt idx="100">
                  <c:v>17.923216723102065</c:v>
                </c:pt>
                <c:pt idx="101">
                  <c:v>18.044565942985734</c:v>
                </c:pt>
                <c:pt idx="102">
                  <c:v>18.163535127080355</c:v>
                </c:pt>
                <c:pt idx="103">
                  <c:v>18.280179740075475</c:v>
                </c:pt>
                <c:pt idx="104">
                  <c:v>18.394608643124521</c:v>
                </c:pt>
                <c:pt idx="105">
                  <c:v>18.506967837171182</c:v>
                </c:pt>
                <c:pt idx="106">
                  <c:v>18.617418664120297</c:v>
                </c:pt>
                <c:pt idx="107">
                  <c:v>18.726092369507484</c:v>
                </c:pt>
                <c:pt idx="108">
                  <c:v>18.832960996037794</c:v>
                </c:pt>
              </c:numCache>
            </c:numRef>
          </c:val>
          <c:smooth val="0"/>
          <c:extLst>
            <c:ext xmlns:c16="http://schemas.microsoft.com/office/drawing/2014/chart" uri="{C3380CC4-5D6E-409C-BE32-E72D297353CC}">
              <c16:uniqueId val="{00000001-5A88-401F-A08C-B01CA5A4C3EF}"/>
            </c:ext>
          </c:extLst>
        </c:ser>
        <c:ser>
          <c:idx val="2"/>
          <c:order val="2"/>
          <c:tx>
            <c:strRef>
              <c:f>'Online Annex Figure 1.2.5'!$G$2</c:f>
              <c:strCache>
                <c:ptCount val="1"/>
                <c:pt idx="0">
                  <c:v>Delayed carbon price, higher green investment, and subsidy and catch up in 2050</c:v>
                </c:pt>
              </c:strCache>
            </c:strRef>
          </c:tx>
          <c:spPr>
            <a:ln w="28575" cap="rnd">
              <a:solidFill>
                <a:srgbClr val="0070C0"/>
              </a:solidFill>
              <a:prstDash val="dash"/>
              <a:round/>
            </a:ln>
            <a:effectLst/>
          </c:spPr>
          <c:marker>
            <c:symbol val="none"/>
          </c:marker>
          <c:cat>
            <c:numRef>
              <c:f>'Online Annex Figure 1.2.5'!$A$3:$A$111</c:f>
              <c:numCache>
                <c:formatCode>General</c:formatCode>
                <c:ptCount val="109"/>
                <c:pt idx="0">
                  <c:v>2023</c:v>
                </c:pt>
                <c:pt idx="1">
                  <c:v>2023.25</c:v>
                </c:pt>
                <c:pt idx="2">
                  <c:v>2023.5</c:v>
                </c:pt>
                <c:pt idx="3">
                  <c:v>2023.75</c:v>
                </c:pt>
                <c:pt idx="4">
                  <c:v>24</c:v>
                </c:pt>
                <c:pt idx="5">
                  <c:v>24.25</c:v>
                </c:pt>
                <c:pt idx="6">
                  <c:v>24.5</c:v>
                </c:pt>
                <c:pt idx="7">
                  <c:v>24.75</c:v>
                </c:pt>
                <c:pt idx="8">
                  <c:v>25</c:v>
                </c:pt>
                <c:pt idx="9">
                  <c:v>25.25</c:v>
                </c:pt>
                <c:pt idx="10">
                  <c:v>25.5</c:v>
                </c:pt>
                <c:pt idx="11">
                  <c:v>25.75</c:v>
                </c:pt>
                <c:pt idx="12">
                  <c:v>26</c:v>
                </c:pt>
                <c:pt idx="13">
                  <c:v>26.25</c:v>
                </c:pt>
                <c:pt idx="14">
                  <c:v>26.5</c:v>
                </c:pt>
                <c:pt idx="15">
                  <c:v>26.75</c:v>
                </c:pt>
                <c:pt idx="16">
                  <c:v>27</c:v>
                </c:pt>
                <c:pt idx="17">
                  <c:v>27.25</c:v>
                </c:pt>
                <c:pt idx="18">
                  <c:v>27.5</c:v>
                </c:pt>
                <c:pt idx="19">
                  <c:v>27.75</c:v>
                </c:pt>
                <c:pt idx="20">
                  <c:v>28</c:v>
                </c:pt>
                <c:pt idx="21">
                  <c:v>28.25</c:v>
                </c:pt>
                <c:pt idx="22">
                  <c:v>28.5</c:v>
                </c:pt>
                <c:pt idx="23">
                  <c:v>28.75</c:v>
                </c:pt>
                <c:pt idx="24">
                  <c:v>29</c:v>
                </c:pt>
                <c:pt idx="25">
                  <c:v>29.25</c:v>
                </c:pt>
                <c:pt idx="26">
                  <c:v>29.5</c:v>
                </c:pt>
                <c:pt idx="27">
                  <c:v>29.75</c:v>
                </c:pt>
                <c:pt idx="28">
                  <c:v>30</c:v>
                </c:pt>
                <c:pt idx="29">
                  <c:v>30.25</c:v>
                </c:pt>
                <c:pt idx="30">
                  <c:v>30.5</c:v>
                </c:pt>
                <c:pt idx="31">
                  <c:v>30.75</c:v>
                </c:pt>
                <c:pt idx="32">
                  <c:v>31</c:v>
                </c:pt>
                <c:pt idx="33">
                  <c:v>31.25</c:v>
                </c:pt>
                <c:pt idx="34">
                  <c:v>31.5</c:v>
                </c:pt>
                <c:pt idx="35">
                  <c:v>31.75</c:v>
                </c:pt>
                <c:pt idx="36">
                  <c:v>32</c:v>
                </c:pt>
                <c:pt idx="37">
                  <c:v>32.25</c:v>
                </c:pt>
                <c:pt idx="38">
                  <c:v>32.5</c:v>
                </c:pt>
                <c:pt idx="39">
                  <c:v>32.75</c:v>
                </c:pt>
                <c:pt idx="40">
                  <c:v>33</c:v>
                </c:pt>
                <c:pt idx="41">
                  <c:v>33.25</c:v>
                </c:pt>
                <c:pt idx="42">
                  <c:v>33.5</c:v>
                </c:pt>
                <c:pt idx="43">
                  <c:v>33.75</c:v>
                </c:pt>
                <c:pt idx="44">
                  <c:v>34</c:v>
                </c:pt>
                <c:pt idx="45">
                  <c:v>34.25</c:v>
                </c:pt>
                <c:pt idx="46">
                  <c:v>34.5</c:v>
                </c:pt>
                <c:pt idx="47">
                  <c:v>34.75</c:v>
                </c:pt>
                <c:pt idx="48">
                  <c:v>35</c:v>
                </c:pt>
                <c:pt idx="49">
                  <c:v>35.25</c:v>
                </c:pt>
                <c:pt idx="50">
                  <c:v>35.5</c:v>
                </c:pt>
                <c:pt idx="51">
                  <c:v>35.75</c:v>
                </c:pt>
                <c:pt idx="52">
                  <c:v>36</c:v>
                </c:pt>
                <c:pt idx="53">
                  <c:v>36.25</c:v>
                </c:pt>
                <c:pt idx="54">
                  <c:v>36.5</c:v>
                </c:pt>
                <c:pt idx="55">
                  <c:v>36.75</c:v>
                </c:pt>
                <c:pt idx="56">
                  <c:v>37</c:v>
                </c:pt>
                <c:pt idx="57">
                  <c:v>37.25</c:v>
                </c:pt>
                <c:pt idx="58">
                  <c:v>37.5</c:v>
                </c:pt>
                <c:pt idx="59">
                  <c:v>37.75</c:v>
                </c:pt>
                <c:pt idx="60">
                  <c:v>38</c:v>
                </c:pt>
                <c:pt idx="61">
                  <c:v>38.25</c:v>
                </c:pt>
                <c:pt idx="62">
                  <c:v>38.5</c:v>
                </c:pt>
                <c:pt idx="63">
                  <c:v>38.75</c:v>
                </c:pt>
                <c:pt idx="64">
                  <c:v>39</c:v>
                </c:pt>
                <c:pt idx="65">
                  <c:v>39.25</c:v>
                </c:pt>
                <c:pt idx="66">
                  <c:v>39.5</c:v>
                </c:pt>
                <c:pt idx="67">
                  <c:v>39.75</c:v>
                </c:pt>
                <c:pt idx="68">
                  <c:v>40</c:v>
                </c:pt>
                <c:pt idx="69">
                  <c:v>40.25</c:v>
                </c:pt>
                <c:pt idx="70">
                  <c:v>40.5</c:v>
                </c:pt>
                <c:pt idx="71">
                  <c:v>40.75</c:v>
                </c:pt>
                <c:pt idx="72">
                  <c:v>41</c:v>
                </c:pt>
                <c:pt idx="73">
                  <c:v>41.25</c:v>
                </c:pt>
                <c:pt idx="74">
                  <c:v>41.5</c:v>
                </c:pt>
                <c:pt idx="75">
                  <c:v>41.75</c:v>
                </c:pt>
                <c:pt idx="76">
                  <c:v>42</c:v>
                </c:pt>
                <c:pt idx="77">
                  <c:v>42.25</c:v>
                </c:pt>
                <c:pt idx="78">
                  <c:v>42.5</c:v>
                </c:pt>
                <c:pt idx="79">
                  <c:v>42.75</c:v>
                </c:pt>
                <c:pt idx="80">
                  <c:v>43</c:v>
                </c:pt>
                <c:pt idx="81">
                  <c:v>43.25</c:v>
                </c:pt>
                <c:pt idx="82">
                  <c:v>43.5</c:v>
                </c:pt>
                <c:pt idx="83">
                  <c:v>43.75</c:v>
                </c:pt>
                <c:pt idx="84">
                  <c:v>44</c:v>
                </c:pt>
                <c:pt idx="85">
                  <c:v>44.25</c:v>
                </c:pt>
                <c:pt idx="86">
                  <c:v>44.5</c:v>
                </c:pt>
                <c:pt idx="87">
                  <c:v>44.75</c:v>
                </c:pt>
                <c:pt idx="88">
                  <c:v>45</c:v>
                </c:pt>
                <c:pt idx="89">
                  <c:v>45.25</c:v>
                </c:pt>
                <c:pt idx="90">
                  <c:v>45.5</c:v>
                </c:pt>
                <c:pt idx="91">
                  <c:v>45.75</c:v>
                </c:pt>
                <c:pt idx="92">
                  <c:v>46</c:v>
                </c:pt>
                <c:pt idx="93">
                  <c:v>46.25</c:v>
                </c:pt>
                <c:pt idx="94">
                  <c:v>46.5</c:v>
                </c:pt>
                <c:pt idx="95">
                  <c:v>46.75</c:v>
                </c:pt>
                <c:pt idx="96">
                  <c:v>47</c:v>
                </c:pt>
                <c:pt idx="97">
                  <c:v>47.25</c:v>
                </c:pt>
                <c:pt idx="98">
                  <c:v>47.5</c:v>
                </c:pt>
                <c:pt idx="99">
                  <c:v>47.75</c:v>
                </c:pt>
                <c:pt idx="100">
                  <c:v>48</c:v>
                </c:pt>
                <c:pt idx="101">
                  <c:v>48.25</c:v>
                </c:pt>
                <c:pt idx="102">
                  <c:v>48.5</c:v>
                </c:pt>
                <c:pt idx="103">
                  <c:v>48.75</c:v>
                </c:pt>
                <c:pt idx="104">
                  <c:v>49</c:v>
                </c:pt>
                <c:pt idx="105">
                  <c:v>49.25</c:v>
                </c:pt>
                <c:pt idx="106">
                  <c:v>49.5</c:v>
                </c:pt>
                <c:pt idx="107">
                  <c:v>49.75</c:v>
                </c:pt>
                <c:pt idx="108">
                  <c:v>50</c:v>
                </c:pt>
              </c:numCache>
            </c:numRef>
          </c:cat>
          <c:val>
            <c:numRef>
              <c:f>'Online Annex Figure 1.2.5'!$G$3:$G$111</c:f>
              <c:numCache>
                <c:formatCode>General</c:formatCode>
                <c:ptCount val="109"/>
                <c:pt idx="0">
                  <c:v>0</c:v>
                </c:pt>
                <c:pt idx="1">
                  <c:v>-1.5748824123096306E-2</c:v>
                </c:pt>
                <c:pt idx="2">
                  <c:v>0.20006613157697029</c:v>
                </c:pt>
                <c:pt idx="3">
                  <c:v>0.41859192244759758</c:v>
                </c:pt>
                <c:pt idx="4">
                  <c:v>0.64336069869324053</c:v>
                </c:pt>
                <c:pt idx="5">
                  <c:v>0.88467113716570456</c:v>
                </c:pt>
                <c:pt idx="6">
                  <c:v>1.1474106829026276</c:v>
                </c:pt>
                <c:pt idx="7">
                  <c:v>1.4111197964966848</c:v>
                </c:pt>
                <c:pt idx="8">
                  <c:v>1.6820450461504377</c:v>
                </c:pt>
                <c:pt idx="9">
                  <c:v>1.9736588327406768</c:v>
                </c:pt>
                <c:pt idx="10">
                  <c:v>2.2919143890550497</c:v>
                </c:pt>
                <c:pt idx="11">
                  <c:v>2.6109567884184504</c:v>
                </c:pt>
                <c:pt idx="12">
                  <c:v>2.9464564108550473</c:v>
                </c:pt>
                <c:pt idx="13">
                  <c:v>3.2604005341423603</c:v>
                </c:pt>
                <c:pt idx="14">
                  <c:v>3.5505420446754865</c:v>
                </c:pt>
                <c:pt idx="15">
                  <c:v>3.8336144362347113</c:v>
                </c:pt>
                <c:pt idx="16">
                  <c:v>4.1073353477757868</c:v>
                </c:pt>
                <c:pt idx="17">
                  <c:v>4.3720748594102687</c:v>
                </c:pt>
                <c:pt idx="18">
                  <c:v>4.6277178612650793</c:v>
                </c:pt>
                <c:pt idx="19">
                  <c:v>4.8721961696887917</c:v>
                </c:pt>
                <c:pt idx="20">
                  <c:v>5.0845863528806268</c:v>
                </c:pt>
                <c:pt idx="21">
                  <c:v>5.2662226932085785</c:v>
                </c:pt>
                <c:pt idx="22">
                  <c:v>5.4460980146090687</c:v>
                </c:pt>
                <c:pt idx="23">
                  <c:v>5.6213917309696262</c:v>
                </c:pt>
                <c:pt idx="24">
                  <c:v>5.7925773314682951</c:v>
                </c:pt>
                <c:pt idx="25">
                  <c:v>5.9599653431402935</c:v>
                </c:pt>
                <c:pt idx="26">
                  <c:v>6.1226641701740192</c:v>
                </c:pt>
                <c:pt idx="27">
                  <c:v>6.275413602779901</c:v>
                </c:pt>
                <c:pt idx="28">
                  <c:v>6.3979231356088526</c:v>
                </c:pt>
                <c:pt idx="29">
                  <c:v>6.5605245499285481</c:v>
                </c:pt>
                <c:pt idx="30">
                  <c:v>6.6294744660268634</c:v>
                </c:pt>
                <c:pt idx="31">
                  <c:v>6.7108622606427693</c:v>
                </c:pt>
                <c:pt idx="32">
                  <c:v>6.7943173001278732</c:v>
                </c:pt>
                <c:pt idx="33">
                  <c:v>6.8791486486864395</c:v>
                </c:pt>
                <c:pt idx="34">
                  <c:v>6.965307971539981</c:v>
                </c:pt>
                <c:pt idx="35">
                  <c:v>7.052729614228892</c:v>
                </c:pt>
                <c:pt idx="36">
                  <c:v>7.1413529838991074</c:v>
                </c:pt>
                <c:pt idx="37">
                  <c:v>7.231122771296028</c:v>
                </c:pt>
                <c:pt idx="38">
                  <c:v>7.3219883997386113</c:v>
                </c:pt>
                <c:pt idx="39">
                  <c:v>7.413903510873121</c:v>
                </c:pt>
                <c:pt idx="40">
                  <c:v>7.5068255092172631</c:v>
                </c:pt>
                <c:pt idx="41">
                  <c:v>7.6007151588130428</c:v>
                </c:pt>
                <c:pt idx="42">
                  <c:v>7.6955362253416935</c:v>
                </c:pt>
                <c:pt idx="43">
                  <c:v>7.7912551579895739</c:v>
                </c:pt>
                <c:pt idx="44">
                  <c:v>7.8878408061704652</c:v>
                </c:pt>
                <c:pt idx="45">
                  <c:v>7.9852641668864957</c:v>
                </c:pt>
                <c:pt idx="46">
                  <c:v>8.0834981590824029</c:v>
                </c:pt>
                <c:pt idx="47">
                  <c:v>8.1825174218378187</c:v>
                </c:pt>
                <c:pt idx="48">
                  <c:v>8.282298133644538</c:v>
                </c:pt>
                <c:pt idx="49">
                  <c:v>8.3828178503781103</c:v>
                </c:pt>
                <c:pt idx="50">
                  <c:v>8.4840553598667157</c:v>
                </c:pt>
                <c:pt idx="51">
                  <c:v>8.5859905512204442</c:v>
                </c:pt>
                <c:pt idx="52">
                  <c:v>8.6886042973126649</c:v>
                </c:pt>
                <c:pt idx="53">
                  <c:v>8.7918783489939312</c:v>
                </c:pt>
                <c:pt idx="54">
                  <c:v>8.8957952397874074</c:v>
                </c:pt>
                <c:pt idx="55">
                  <c:v>9.0003381999658405</c:v>
                </c:pt>
                <c:pt idx="56">
                  <c:v>9.1054910790305819</c:v>
                </c:pt>
                <c:pt idx="57">
                  <c:v>9.211238275729805</c:v>
                </c:pt>
                <c:pt idx="58">
                  <c:v>9.3175646748472332</c:v>
                </c:pt>
                <c:pt idx="59">
                  <c:v>9.4244555900803171</c:v>
                </c:pt>
                <c:pt idx="60">
                  <c:v>9.5318967123988898</c:v>
                </c:pt>
                <c:pt idx="61">
                  <c:v>9.6398740633422335</c:v>
                </c:pt>
                <c:pt idx="62">
                  <c:v>9.7483739527709723</c:v>
                </c:pt>
                <c:pt idx="63">
                  <c:v>9.857382940638427</c:v>
                </c:pt>
                <c:pt idx="64">
                  <c:v>9.9668878023907226</c:v>
                </c:pt>
                <c:pt idx="65">
                  <c:v>10.076875497649196</c:v>
                </c:pt>
                <c:pt idx="66">
                  <c:v>10.187333141852561</c:v>
                </c:pt>
                <c:pt idx="67">
                  <c:v>10.298247980578815</c:v>
                </c:pt>
                <c:pt idx="68">
                  <c:v>10.409607366284177</c:v>
                </c:pt>
                <c:pt idx="69">
                  <c:v>10.521398737224041</c:v>
                </c:pt>
                <c:pt idx="70">
                  <c:v>10.633609598340854</c:v>
                </c:pt>
                <c:pt idx="71">
                  <c:v>10.746227503922558</c:v>
                </c:pt>
                <c:pt idx="72">
                  <c:v>10.859240041848196</c:v>
                </c:pt>
                <c:pt idx="73">
                  <c:v>10.972634819255767</c:v>
                </c:pt>
                <c:pt idx="74">
                  <c:v>11.086399449475316</c:v>
                </c:pt>
                <c:pt idx="75">
                  <c:v>11.200521540082553</c:v>
                </c:pt>
                <c:pt idx="76">
                  <c:v>11.314988681937566</c:v>
                </c:pt>
                <c:pt idx="77">
                  <c:v>11.429788439080692</c:v>
                </c:pt>
                <c:pt idx="78">
                  <c:v>11.544908339361815</c:v>
                </c:pt>
                <c:pt idx="79">
                  <c:v>11.660335865689419</c:v>
                </c:pt>
                <c:pt idx="80">
                  <c:v>11.776058447784578</c:v>
                </c:pt>
                <c:pt idx="81">
                  <c:v>11.892063454332845</c:v>
                </c:pt>
                <c:pt idx="82">
                  <c:v>12.00833818542608</c:v>
                </c:pt>
                <c:pt idx="83">
                  <c:v>12.124869865190501</c:v>
                </c:pt>
                <c:pt idx="84">
                  <c:v>12.24164563449537</c:v>
                </c:pt>
                <c:pt idx="85">
                  <c:v>12.358652543639124</c:v>
                </c:pt>
                <c:pt idx="86">
                  <c:v>12.475877544906067</c:v>
                </c:pt>
                <c:pt idx="87">
                  <c:v>12.593307484887426</c:v>
                </c:pt>
                <c:pt idx="88">
                  <c:v>12.7109290964571</c:v>
                </c:pt>
                <c:pt idx="89">
                  <c:v>12.828728990289394</c:v>
                </c:pt>
                <c:pt idx="90">
                  <c:v>12.946693645801346</c:v>
                </c:pt>
                <c:pt idx="91">
                  <c:v>13.064809401400336</c:v>
                </c:pt>
                <c:pt idx="92">
                  <c:v>13.183062443911851</c:v>
                </c:pt>
                <c:pt idx="93">
                  <c:v>13.301438797055589</c:v>
                </c:pt>
                <c:pt idx="94">
                  <c:v>13.419924308838226</c:v>
                </c:pt>
                <c:pt idx="95">
                  <c:v>13.538504637724191</c:v>
                </c:pt>
                <c:pt idx="96">
                  <c:v>13.657165237449066</c:v>
                </c:pt>
                <c:pt idx="97">
                  <c:v>13.775891340341872</c:v>
                </c:pt>
                <c:pt idx="98">
                  <c:v>13.894667939037021</c:v>
                </c:pt>
                <c:pt idx="99">
                  <c:v>14.01347976648395</c:v>
                </c:pt>
                <c:pt idx="100">
                  <c:v>14.132311274211659</c:v>
                </c:pt>
                <c:pt idx="101">
                  <c:v>14.251146608900301</c:v>
                </c:pt>
                <c:pt idx="102">
                  <c:v>14.369969587459774</c:v>
                </c:pt>
                <c:pt idx="103">
                  <c:v>14.488763671087824</c:v>
                </c:pt>
                <c:pt idx="104">
                  <c:v>14.607511939205018</c:v>
                </c:pt>
                <c:pt idx="105">
                  <c:v>14.726197064901237</c:v>
                </c:pt>
                <c:pt idx="106">
                  <c:v>14.844801294703025</c:v>
                </c:pt>
                <c:pt idx="107">
                  <c:v>14.963306437415993</c:v>
                </c:pt>
                <c:pt idx="108">
                  <c:v>15.081693869912872</c:v>
                </c:pt>
              </c:numCache>
            </c:numRef>
          </c:val>
          <c:smooth val="0"/>
          <c:extLst>
            <c:ext xmlns:c16="http://schemas.microsoft.com/office/drawing/2014/chart" uri="{C3380CC4-5D6E-409C-BE32-E72D297353CC}">
              <c16:uniqueId val="{00000002-5A88-401F-A08C-B01CA5A4C3EF}"/>
            </c:ext>
          </c:extLst>
        </c:ser>
        <c:dLbls>
          <c:showLegendKey val="0"/>
          <c:showVal val="0"/>
          <c:showCatName val="0"/>
          <c:showSerName val="0"/>
          <c:showPercent val="0"/>
          <c:showBubbleSize val="0"/>
        </c:dLbls>
        <c:smooth val="0"/>
        <c:axId val="724307440"/>
        <c:axId val="724297040"/>
      </c:lineChart>
      <c:catAx>
        <c:axId val="724307440"/>
        <c:scaling>
          <c:orientation val="minMax"/>
        </c:scaling>
        <c:delete val="0"/>
        <c:axPos val="b"/>
        <c:numFmt formatCode="General" sourceLinked="1"/>
        <c:majorTickMark val="in"/>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HelveticaNeueLT Std"/>
                <a:ea typeface="+mn-ea"/>
                <a:cs typeface="+mn-cs"/>
              </a:defRPr>
            </a:pPr>
            <a:endParaRPr lang="en-US"/>
          </a:p>
        </c:txPr>
        <c:crossAx val="724297040"/>
        <c:crosses val="autoZero"/>
        <c:auto val="1"/>
        <c:lblAlgn val="ctr"/>
        <c:lblOffset val="100"/>
        <c:tickLblSkip val="12"/>
        <c:tickMarkSkip val="10"/>
        <c:noMultiLvlLbl val="0"/>
      </c:catAx>
      <c:valAx>
        <c:axId val="724297040"/>
        <c:scaling>
          <c:orientation val="minMax"/>
          <c:min val="0"/>
        </c:scaling>
        <c:delete val="0"/>
        <c:axPos val="l"/>
        <c:numFmt formatCode="General" sourceLinked="1"/>
        <c:majorTickMark val="in"/>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HelveticaNeueLT Std"/>
                <a:ea typeface="+mn-ea"/>
                <a:cs typeface="+mn-cs"/>
              </a:defRPr>
            </a:pPr>
            <a:endParaRPr lang="en-US"/>
          </a:p>
        </c:txPr>
        <c:crossAx val="7243074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latin typeface="HelveticaNeueLT Std"/>
        </a:defRPr>
      </a:pPr>
      <a:endParaRPr lang="en-U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646942335800836E-2"/>
          <c:y val="2.6762019586066697E-2"/>
          <c:w val="0.41926974397661371"/>
          <c:h val="0.68701006250502517"/>
        </c:manualLayout>
      </c:layout>
      <c:lineChart>
        <c:grouping val="standard"/>
        <c:varyColors val="0"/>
        <c:ser>
          <c:idx val="0"/>
          <c:order val="0"/>
          <c:tx>
            <c:strRef>
              <c:f>'Online Annex Figure 1.2.5'!$J$2</c:f>
              <c:strCache>
                <c:ptCount val="1"/>
                <c:pt idx="0">
                  <c:v>Illustrative well-designed policy package</c:v>
                </c:pt>
              </c:strCache>
            </c:strRef>
          </c:tx>
          <c:spPr>
            <a:ln w="28575" cap="rnd">
              <a:solidFill>
                <a:schemeClr val="tx1"/>
              </a:solidFill>
              <a:prstDash val="solid"/>
              <a:round/>
            </a:ln>
            <a:effectLst/>
          </c:spPr>
          <c:marker>
            <c:symbol val="none"/>
          </c:marker>
          <c:cat>
            <c:numRef>
              <c:f>'Online Annex Figure 1.2.5'!$I$3:$I$111</c:f>
              <c:numCache>
                <c:formatCode>General</c:formatCode>
                <c:ptCount val="109"/>
                <c:pt idx="0">
                  <c:v>2023</c:v>
                </c:pt>
                <c:pt idx="1">
                  <c:v>2023.25</c:v>
                </c:pt>
                <c:pt idx="2">
                  <c:v>2023.5</c:v>
                </c:pt>
                <c:pt idx="3">
                  <c:v>2023.75</c:v>
                </c:pt>
                <c:pt idx="4">
                  <c:v>24</c:v>
                </c:pt>
                <c:pt idx="5">
                  <c:v>24.25</c:v>
                </c:pt>
                <c:pt idx="6">
                  <c:v>24.5</c:v>
                </c:pt>
                <c:pt idx="7">
                  <c:v>24.75</c:v>
                </c:pt>
                <c:pt idx="8">
                  <c:v>25</c:v>
                </c:pt>
                <c:pt idx="9">
                  <c:v>25.25</c:v>
                </c:pt>
                <c:pt idx="10">
                  <c:v>25.5</c:v>
                </c:pt>
                <c:pt idx="11">
                  <c:v>25.75</c:v>
                </c:pt>
                <c:pt idx="12">
                  <c:v>26</c:v>
                </c:pt>
                <c:pt idx="13">
                  <c:v>26.25</c:v>
                </c:pt>
                <c:pt idx="14">
                  <c:v>26.5</c:v>
                </c:pt>
                <c:pt idx="15">
                  <c:v>26.75</c:v>
                </c:pt>
                <c:pt idx="16">
                  <c:v>27</c:v>
                </c:pt>
                <c:pt idx="17">
                  <c:v>27.25</c:v>
                </c:pt>
                <c:pt idx="18">
                  <c:v>27.5</c:v>
                </c:pt>
                <c:pt idx="19">
                  <c:v>27.75</c:v>
                </c:pt>
                <c:pt idx="20">
                  <c:v>28</c:v>
                </c:pt>
                <c:pt idx="21">
                  <c:v>28.25</c:v>
                </c:pt>
                <c:pt idx="22">
                  <c:v>28.5</c:v>
                </c:pt>
                <c:pt idx="23">
                  <c:v>28.75</c:v>
                </c:pt>
                <c:pt idx="24">
                  <c:v>29</c:v>
                </c:pt>
                <c:pt idx="25">
                  <c:v>29.25</c:v>
                </c:pt>
                <c:pt idx="26">
                  <c:v>29.5</c:v>
                </c:pt>
                <c:pt idx="27">
                  <c:v>29.75</c:v>
                </c:pt>
                <c:pt idx="28">
                  <c:v>30</c:v>
                </c:pt>
                <c:pt idx="29">
                  <c:v>30.25</c:v>
                </c:pt>
                <c:pt idx="30">
                  <c:v>30.5</c:v>
                </c:pt>
                <c:pt idx="31">
                  <c:v>30.75</c:v>
                </c:pt>
                <c:pt idx="32">
                  <c:v>31</c:v>
                </c:pt>
                <c:pt idx="33">
                  <c:v>31.25</c:v>
                </c:pt>
                <c:pt idx="34">
                  <c:v>31.5</c:v>
                </c:pt>
                <c:pt idx="35">
                  <c:v>31.75</c:v>
                </c:pt>
                <c:pt idx="36">
                  <c:v>32</c:v>
                </c:pt>
                <c:pt idx="37">
                  <c:v>32.25</c:v>
                </c:pt>
                <c:pt idx="38">
                  <c:v>32.5</c:v>
                </c:pt>
                <c:pt idx="39">
                  <c:v>32.75</c:v>
                </c:pt>
                <c:pt idx="40">
                  <c:v>33</c:v>
                </c:pt>
                <c:pt idx="41">
                  <c:v>33.25</c:v>
                </c:pt>
                <c:pt idx="42">
                  <c:v>33.5</c:v>
                </c:pt>
                <c:pt idx="43">
                  <c:v>33.75</c:v>
                </c:pt>
                <c:pt idx="44">
                  <c:v>34</c:v>
                </c:pt>
                <c:pt idx="45">
                  <c:v>34.25</c:v>
                </c:pt>
                <c:pt idx="46">
                  <c:v>34.5</c:v>
                </c:pt>
                <c:pt idx="47">
                  <c:v>34.75</c:v>
                </c:pt>
                <c:pt idx="48">
                  <c:v>35</c:v>
                </c:pt>
                <c:pt idx="49">
                  <c:v>35.25</c:v>
                </c:pt>
                <c:pt idx="50">
                  <c:v>35.5</c:v>
                </c:pt>
                <c:pt idx="51">
                  <c:v>35.75</c:v>
                </c:pt>
                <c:pt idx="52">
                  <c:v>36</c:v>
                </c:pt>
                <c:pt idx="53">
                  <c:v>36.25</c:v>
                </c:pt>
                <c:pt idx="54">
                  <c:v>36.5</c:v>
                </c:pt>
                <c:pt idx="55">
                  <c:v>36.75</c:v>
                </c:pt>
                <c:pt idx="56">
                  <c:v>37</c:v>
                </c:pt>
                <c:pt idx="57">
                  <c:v>37.25</c:v>
                </c:pt>
                <c:pt idx="58">
                  <c:v>37.5</c:v>
                </c:pt>
                <c:pt idx="59">
                  <c:v>37.75</c:v>
                </c:pt>
                <c:pt idx="60">
                  <c:v>38</c:v>
                </c:pt>
                <c:pt idx="61">
                  <c:v>38.25</c:v>
                </c:pt>
                <c:pt idx="62">
                  <c:v>38.5</c:v>
                </c:pt>
                <c:pt idx="63">
                  <c:v>38.75</c:v>
                </c:pt>
                <c:pt idx="64">
                  <c:v>39</c:v>
                </c:pt>
                <c:pt idx="65">
                  <c:v>39.25</c:v>
                </c:pt>
                <c:pt idx="66">
                  <c:v>39.5</c:v>
                </c:pt>
                <c:pt idx="67">
                  <c:v>39.75</c:v>
                </c:pt>
                <c:pt idx="68">
                  <c:v>40</c:v>
                </c:pt>
                <c:pt idx="69">
                  <c:v>40.25</c:v>
                </c:pt>
                <c:pt idx="70">
                  <c:v>40.5</c:v>
                </c:pt>
                <c:pt idx="71">
                  <c:v>40.75</c:v>
                </c:pt>
                <c:pt idx="72">
                  <c:v>41</c:v>
                </c:pt>
                <c:pt idx="73">
                  <c:v>41.25</c:v>
                </c:pt>
                <c:pt idx="74">
                  <c:v>41.5</c:v>
                </c:pt>
                <c:pt idx="75">
                  <c:v>41.75</c:v>
                </c:pt>
                <c:pt idx="76">
                  <c:v>42</c:v>
                </c:pt>
                <c:pt idx="77">
                  <c:v>42.25</c:v>
                </c:pt>
                <c:pt idx="78">
                  <c:v>42.5</c:v>
                </c:pt>
                <c:pt idx="79">
                  <c:v>42.75</c:v>
                </c:pt>
                <c:pt idx="80">
                  <c:v>43</c:v>
                </c:pt>
                <c:pt idx="81">
                  <c:v>43.25</c:v>
                </c:pt>
                <c:pt idx="82">
                  <c:v>43.5</c:v>
                </c:pt>
                <c:pt idx="83">
                  <c:v>43.75</c:v>
                </c:pt>
                <c:pt idx="84">
                  <c:v>44</c:v>
                </c:pt>
                <c:pt idx="85">
                  <c:v>44.25</c:v>
                </c:pt>
                <c:pt idx="86">
                  <c:v>44.5</c:v>
                </c:pt>
                <c:pt idx="87">
                  <c:v>44.75</c:v>
                </c:pt>
                <c:pt idx="88">
                  <c:v>45</c:v>
                </c:pt>
                <c:pt idx="89">
                  <c:v>45.25</c:v>
                </c:pt>
                <c:pt idx="90">
                  <c:v>45.5</c:v>
                </c:pt>
                <c:pt idx="91">
                  <c:v>45.75</c:v>
                </c:pt>
                <c:pt idx="92">
                  <c:v>46</c:v>
                </c:pt>
                <c:pt idx="93">
                  <c:v>46.25</c:v>
                </c:pt>
                <c:pt idx="94">
                  <c:v>46.5</c:v>
                </c:pt>
                <c:pt idx="95">
                  <c:v>46.75</c:v>
                </c:pt>
                <c:pt idx="96">
                  <c:v>47</c:v>
                </c:pt>
                <c:pt idx="97">
                  <c:v>47.25</c:v>
                </c:pt>
                <c:pt idx="98">
                  <c:v>47.5</c:v>
                </c:pt>
                <c:pt idx="99">
                  <c:v>47.75</c:v>
                </c:pt>
                <c:pt idx="100">
                  <c:v>48</c:v>
                </c:pt>
                <c:pt idx="101">
                  <c:v>48.25</c:v>
                </c:pt>
                <c:pt idx="102">
                  <c:v>48.5</c:v>
                </c:pt>
                <c:pt idx="103">
                  <c:v>48.75</c:v>
                </c:pt>
                <c:pt idx="104">
                  <c:v>49</c:v>
                </c:pt>
                <c:pt idx="105">
                  <c:v>49.25</c:v>
                </c:pt>
                <c:pt idx="106">
                  <c:v>49.5</c:v>
                </c:pt>
                <c:pt idx="107">
                  <c:v>49.75</c:v>
                </c:pt>
                <c:pt idx="108">
                  <c:v>50</c:v>
                </c:pt>
              </c:numCache>
            </c:numRef>
          </c:cat>
          <c:val>
            <c:numRef>
              <c:f>'Online Annex Figure 1.2.5'!$J$3:$J$111</c:f>
              <c:numCache>
                <c:formatCode>General</c:formatCode>
                <c:ptCount val="109"/>
                <c:pt idx="0">
                  <c:v>5</c:v>
                </c:pt>
                <c:pt idx="1">
                  <c:v>6.33928571428571</c:v>
                </c:pt>
                <c:pt idx="2">
                  <c:v>7.6785714285714306</c:v>
                </c:pt>
                <c:pt idx="3">
                  <c:v>9.0178571428571388</c:v>
                </c:pt>
                <c:pt idx="4">
                  <c:v>10.357142857142861</c:v>
                </c:pt>
                <c:pt idx="5">
                  <c:v>11.696428571428569</c:v>
                </c:pt>
                <c:pt idx="6">
                  <c:v>13.03571428571429</c:v>
                </c:pt>
                <c:pt idx="7">
                  <c:v>14.375</c:v>
                </c:pt>
                <c:pt idx="8">
                  <c:v>15.714285714285699</c:v>
                </c:pt>
                <c:pt idx="9">
                  <c:v>17.053571428571402</c:v>
                </c:pt>
                <c:pt idx="10">
                  <c:v>18.3928571428571</c:v>
                </c:pt>
                <c:pt idx="11">
                  <c:v>19.7321428571429</c:v>
                </c:pt>
                <c:pt idx="12">
                  <c:v>21.071428571428601</c:v>
                </c:pt>
                <c:pt idx="13">
                  <c:v>22.410714285714299</c:v>
                </c:pt>
                <c:pt idx="14">
                  <c:v>23.75</c:v>
                </c:pt>
                <c:pt idx="15">
                  <c:v>25.089285714285701</c:v>
                </c:pt>
                <c:pt idx="16">
                  <c:v>26.428571428571399</c:v>
                </c:pt>
                <c:pt idx="17">
                  <c:v>27.7678571428571</c:v>
                </c:pt>
                <c:pt idx="18">
                  <c:v>29.1071428571429</c:v>
                </c:pt>
                <c:pt idx="19">
                  <c:v>30.446428571428601</c:v>
                </c:pt>
                <c:pt idx="20">
                  <c:v>31.785714285714299</c:v>
                </c:pt>
                <c:pt idx="21">
                  <c:v>33.125</c:v>
                </c:pt>
                <c:pt idx="22">
                  <c:v>34.464285714285701</c:v>
                </c:pt>
                <c:pt idx="23">
                  <c:v>35.803571428571402</c:v>
                </c:pt>
                <c:pt idx="24">
                  <c:v>37.142857142857103</c:v>
                </c:pt>
                <c:pt idx="25">
                  <c:v>38.482142857142897</c:v>
                </c:pt>
                <c:pt idx="26">
                  <c:v>39.821428571428598</c:v>
                </c:pt>
                <c:pt idx="27">
                  <c:v>41.160714285714299</c:v>
                </c:pt>
                <c:pt idx="28">
                  <c:v>42.5</c:v>
                </c:pt>
                <c:pt idx="29">
                  <c:v>43.839285714285701</c:v>
                </c:pt>
                <c:pt idx="30">
                  <c:v>45.178571428571402</c:v>
                </c:pt>
                <c:pt idx="31">
                  <c:v>46.517857142857103</c:v>
                </c:pt>
                <c:pt idx="32">
                  <c:v>47.857142857142897</c:v>
                </c:pt>
                <c:pt idx="33">
                  <c:v>49.196428571428598</c:v>
                </c:pt>
                <c:pt idx="34">
                  <c:v>50.535714285714299</c:v>
                </c:pt>
                <c:pt idx="35">
                  <c:v>51.875</c:v>
                </c:pt>
                <c:pt idx="36">
                  <c:v>53.214285714285701</c:v>
                </c:pt>
                <c:pt idx="37">
                  <c:v>54.553571428571402</c:v>
                </c:pt>
                <c:pt idx="38">
                  <c:v>55.892857142857103</c:v>
                </c:pt>
                <c:pt idx="39">
                  <c:v>57.232142857142897</c:v>
                </c:pt>
                <c:pt idx="40">
                  <c:v>58.571428571428598</c:v>
                </c:pt>
                <c:pt idx="41">
                  <c:v>59.910714285714299</c:v>
                </c:pt>
                <c:pt idx="42">
                  <c:v>61.25</c:v>
                </c:pt>
                <c:pt idx="43">
                  <c:v>62.589285714285701</c:v>
                </c:pt>
                <c:pt idx="44">
                  <c:v>63.928571428571402</c:v>
                </c:pt>
                <c:pt idx="45">
                  <c:v>65.26785714285711</c:v>
                </c:pt>
                <c:pt idx="46">
                  <c:v>66.60714285714289</c:v>
                </c:pt>
                <c:pt idx="47">
                  <c:v>67.946428571428598</c:v>
                </c:pt>
                <c:pt idx="48">
                  <c:v>69.285714285714306</c:v>
                </c:pt>
                <c:pt idx="49">
                  <c:v>70.625</c:v>
                </c:pt>
                <c:pt idx="50">
                  <c:v>71.964285714285694</c:v>
                </c:pt>
                <c:pt idx="51">
                  <c:v>73.303571428571402</c:v>
                </c:pt>
                <c:pt idx="52">
                  <c:v>74.642857142857096</c:v>
                </c:pt>
                <c:pt idx="53">
                  <c:v>75.982142857142904</c:v>
                </c:pt>
                <c:pt idx="54">
                  <c:v>77.321428571428598</c:v>
                </c:pt>
                <c:pt idx="55">
                  <c:v>78.660714285714306</c:v>
                </c:pt>
                <c:pt idx="56">
                  <c:v>80</c:v>
                </c:pt>
                <c:pt idx="57">
                  <c:v>81.339285714285694</c:v>
                </c:pt>
                <c:pt idx="58">
                  <c:v>82.678571428571402</c:v>
                </c:pt>
                <c:pt idx="59">
                  <c:v>84.017857142857196</c:v>
                </c:pt>
                <c:pt idx="60">
                  <c:v>85.357142857142904</c:v>
                </c:pt>
                <c:pt idx="61">
                  <c:v>86.696428571428598</c:v>
                </c:pt>
                <c:pt idx="62">
                  <c:v>88.035714285714306</c:v>
                </c:pt>
                <c:pt idx="63">
                  <c:v>89.375</c:v>
                </c:pt>
                <c:pt idx="64">
                  <c:v>90.714285714285694</c:v>
                </c:pt>
                <c:pt idx="65">
                  <c:v>92.053571428571402</c:v>
                </c:pt>
                <c:pt idx="66">
                  <c:v>93.392857142857096</c:v>
                </c:pt>
                <c:pt idx="67">
                  <c:v>94.732142857142904</c:v>
                </c:pt>
                <c:pt idx="68">
                  <c:v>96.071428571428598</c:v>
                </c:pt>
                <c:pt idx="69">
                  <c:v>97.410714285714306</c:v>
                </c:pt>
                <c:pt idx="70">
                  <c:v>98.75</c:v>
                </c:pt>
                <c:pt idx="71">
                  <c:v>100.08928571428569</c:v>
                </c:pt>
                <c:pt idx="72">
                  <c:v>101.4285714285714</c:v>
                </c:pt>
                <c:pt idx="73">
                  <c:v>102.7678571428571</c:v>
                </c:pt>
                <c:pt idx="74">
                  <c:v>104.1071428571429</c:v>
                </c:pt>
                <c:pt idx="75">
                  <c:v>105.446428571429</c:v>
                </c:pt>
                <c:pt idx="76">
                  <c:v>106.78571428571399</c:v>
                </c:pt>
                <c:pt idx="77">
                  <c:v>108.125</c:v>
                </c:pt>
                <c:pt idx="78">
                  <c:v>109.46428571428601</c:v>
                </c:pt>
                <c:pt idx="79">
                  <c:v>110.803571428571</c:v>
                </c:pt>
                <c:pt idx="80">
                  <c:v>112.142857142857</c:v>
                </c:pt>
                <c:pt idx="81">
                  <c:v>113.482142857143</c:v>
                </c:pt>
                <c:pt idx="82">
                  <c:v>114.821428571429</c:v>
                </c:pt>
                <c:pt idx="83">
                  <c:v>116.16071428571399</c:v>
                </c:pt>
                <c:pt idx="84">
                  <c:v>117.5</c:v>
                </c:pt>
                <c:pt idx="85">
                  <c:v>118.83928571428601</c:v>
                </c:pt>
                <c:pt idx="86">
                  <c:v>120.178571428571</c:v>
                </c:pt>
                <c:pt idx="87">
                  <c:v>121.517857142857</c:v>
                </c:pt>
                <c:pt idx="88">
                  <c:v>122.857142857143</c:v>
                </c:pt>
                <c:pt idx="89">
                  <c:v>124.196428571429</c:v>
                </c:pt>
                <c:pt idx="90">
                  <c:v>125.53571428571399</c:v>
                </c:pt>
                <c:pt idx="91">
                  <c:v>126.875</c:v>
                </c:pt>
                <c:pt idx="92">
                  <c:v>128.21428571428601</c:v>
                </c:pt>
                <c:pt idx="93">
                  <c:v>129.55357142857099</c:v>
                </c:pt>
                <c:pt idx="94">
                  <c:v>130.892857142857</c:v>
                </c:pt>
                <c:pt idx="95">
                  <c:v>132.232142857143</c:v>
                </c:pt>
                <c:pt idx="96">
                  <c:v>133.57142857142901</c:v>
                </c:pt>
                <c:pt idx="97">
                  <c:v>134.91071428571399</c:v>
                </c:pt>
                <c:pt idx="98">
                  <c:v>136.25</c:v>
                </c:pt>
                <c:pt idx="99">
                  <c:v>137.58928571428601</c:v>
                </c:pt>
                <c:pt idx="100">
                  <c:v>138.92857142857099</c:v>
                </c:pt>
                <c:pt idx="101">
                  <c:v>140.267857142857</c:v>
                </c:pt>
                <c:pt idx="102">
                  <c:v>141.607142857143</c:v>
                </c:pt>
                <c:pt idx="103">
                  <c:v>142.94642857142901</c:v>
                </c:pt>
                <c:pt idx="104">
                  <c:v>144.28571428571399</c:v>
                </c:pt>
                <c:pt idx="105">
                  <c:v>145.625</c:v>
                </c:pt>
                <c:pt idx="106">
                  <c:v>146.96428571428601</c:v>
                </c:pt>
                <c:pt idx="107">
                  <c:v>148.30357142857099</c:v>
                </c:pt>
                <c:pt idx="108">
                  <c:v>149.642857142857</c:v>
                </c:pt>
              </c:numCache>
            </c:numRef>
          </c:val>
          <c:smooth val="0"/>
          <c:extLst>
            <c:ext xmlns:c16="http://schemas.microsoft.com/office/drawing/2014/chart" uri="{C3380CC4-5D6E-409C-BE32-E72D297353CC}">
              <c16:uniqueId val="{00000000-743E-40FB-A776-D67289B1117F}"/>
            </c:ext>
          </c:extLst>
        </c:ser>
        <c:ser>
          <c:idx val="1"/>
          <c:order val="1"/>
          <c:tx>
            <c:strRef>
              <c:f>'Online Annex Figure 1.2.5'!$K$2</c:f>
              <c:strCache>
                <c:ptCount val="1"/>
                <c:pt idx="0">
                  <c:v>Initial delay in carbon pricing and slowly catching up by 2050</c:v>
                </c:pt>
              </c:strCache>
            </c:strRef>
          </c:tx>
          <c:spPr>
            <a:ln w="38100" cap="rnd">
              <a:solidFill>
                <a:srgbClr val="C00000"/>
              </a:solidFill>
              <a:prstDash val="sysDash"/>
              <a:round/>
            </a:ln>
            <a:effectLst/>
          </c:spPr>
          <c:marker>
            <c:symbol val="none"/>
          </c:marker>
          <c:cat>
            <c:numRef>
              <c:f>'Online Annex Figure 1.2.5'!$I$3:$I$111</c:f>
              <c:numCache>
                <c:formatCode>General</c:formatCode>
                <c:ptCount val="109"/>
                <c:pt idx="0">
                  <c:v>2023</c:v>
                </c:pt>
                <c:pt idx="1">
                  <c:v>2023.25</c:v>
                </c:pt>
                <c:pt idx="2">
                  <c:v>2023.5</c:v>
                </c:pt>
                <c:pt idx="3">
                  <c:v>2023.75</c:v>
                </c:pt>
                <c:pt idx="4">
                  <c:v>24</c:v>
                </c:pt>
                <c:pt idx="5">
                  <c:v>24.25</c:v>
                </c:pt>
                <c:pt idx="6">
                  <c:v>24.5</c:v>
                </c:pt>
                <c:pt idx="7">
                  <c:v>24.75</c:v>
                </c:pt>
                <c:pt idx="8">
                  <c:v>25</c:v>
                </c:pt>
                <c:pt idx="9">
                  <c:v>25.25</c:v>
                </c:pt>
                <c:pt idx="10">
                  <c:v>25.5</c:v>
                </c:pt>
                <c:pt idx="11">
                  <c:v>25.75</c:v>
                </c:pt>
                <c:pt idx="12">
                  <c:v>26</c:v>
                </c:pt>
                <c:pt idx="13">
                  <c:v>26.25</c:v>
                </c:pt>
                <c:pt idx="14">
                  <c:v>26.5</c:v>
                </c:pt>
                <c:pt idx="15">
                  <c:v>26.75</c:v>
                </c:pt>
                <c:pt idx="16">
                  <c:v>27</c:v>
                </c:pt>
                <c:pt idx="17">
                  <c:v>27.25</c:v>
                </c:pt>
                <c:pt idx="18">
                  <c:v>27.5</c:v>
                </c:pt>
                <c:pt idx="19">
                  <c:v>27.75</c:v>
                </c:pt>
                <c:pt idx="20">
                  <c:v>28</c:v>
                </c:pt>
                <c:pt idx="21">
                  <c:v>28.25</c:v>
                </c:pt>
                <c:pt idx="22">
                  <c:v>28.5</c:v>
                </c:pt>
                <c:pt idx="23">
                  <c:v>28.75</c:v>
                </c:pt>
                <c:pt idx="24">
                  <c:v>29</c:v>
                </c:pt>
                <c:pt idx="25">
                  <c:v>29.25</c:v>
                </c:pt>
                <c:pt idx="26">
                  <c:v>29.5</c:v>
                </c:pt>
                <c:pt idx="27">
                  <c:v>29.75</c:v>
                </c:pt>
                <c:pt idx="28">
                  <c:v>30</c:v>
                </c:pt>
                <c:pt idx="29">
                  <c:v>30.25</c:v>
                </c:pt>
                <c:pt idx="30">
                  <c:v>30.5</c:v>
                </c:pt>
                <c:pt idx="31">
                  <c:v>30.75</c:v>
                </c:pt>
                <c:pt idx="32">
                  <c:v>31</c:v>
                </c:pt>
                <c:pt idx="33">
                  <c:v>31.25</c:v>
                </c:pt>
                <c:pt idx="34">
                  <c:v>31.5</c:v>
                </c:pt>
                <c:pt idx="35">
                  <c:v>31.75</c:v>
                </c:pt>
                <c:pt idx="36">
                  <c:v>32</c:v>
                </c:pt>
                <c:pt idx="37">
                  <c:v>32.25</c:v>
                </c:pt>
                <c:pt idx="38">
                  <c:v>32.5</c:v>
                </c:pt>
                <c:pt idx="39">
                  <c:v>32.75</c:v>
                </c:pt>
                <c:pt idx="40">
                  <c:v>33</c:v>
                </c:pt>
                <c:pt idx="41">
                  <c:v>33.25</c:v>
                </c:pt>
                <c:pt idx="42">
                  <c:v>33.5</c:v>
                </c:pt>
                <c:pt idx="43">
                  <c:v>33.75</c:v>
                </c:pt>
                <c:pt idx="44">
                  <c:v>34</c:v>
                </c:pt>
                <c:pt idx="45">
                  <c:v>34.25</c:v>
                </c:pt>
                <c:pt idx="46">
                  <c:v>34.5</c:v>
                </c:pt>
                <c:pt idx="47">
                  <c:v>34.75</c:v>
                </c:pt>
                <c:pt idx="48">
                  <c:v>35</c:v>
                </c:pt>
                <c:pt idx="49">
                  <c:v>35.25</c:v>
                </c:pt>
                <c:pt idx="50">
                  <c:v>35.5</c:v>
                </c:pt>
                <c:pt idx="51">
                  <c:v>35.75</c:v>
                </c:pt>
                <c:pt idx="52">
                  <c:v>36</c:v>
                </c:pt>
                <c:pt idx="53">
                  <c:v>36.25</c:v>
                </c:pt>
                <c:pt idx="54">
                  <c:v>36.5</c:v>
                </c:pt>
                <c:pt idx="55">
                  <c:v>36.75</c:v>
                </c:pt>
                <c:pt idx="56">
                  <c:v>37</c:v>
                </c:pt>
                <c:pt idx="57">
                  <c:v>37.25</c:v>
                </c:pt>
                <c:pt idx="58">
                  <c:v>37.5</c:v>
                </c:pt>
                <c:pt idx="59">
                  <c:v>37.75</c:v>
                </c:pt>
                <c:pt idx="60">
                  <c:v>38</c:v>
                </c:pt>
                <c:pt idx="61">
                  <c:v>38.25</c:v>
                </c:pt>
                <c:pt idx="62">
                  <c:v>38.5</c:v>
                </c:pt>
                <c:pt idx="63">
                  <c:v>38.75</c:v>
                </c:pt>
                <c:pt idx="64">
                  <c:v>39</c:v>
                </c:pt>
                <c:pt idx="65">
                  <c:v>39.25</c:v>
                </c:pt>
                <c:pt idx="66">
                  <c:v>39.5</c:v>
                </c:pt>
                <c:pt idx="67">
                  <c:v>39.75</c:v>
                </c:pt>
                <c:pt idx="68">
                  <c:v>40</c:v>
                </c:pt>
                <c:pt idx="69">
                  <c:v>40.25</c:v>
                </c:pt>
                <c:pt idx="70">
                  <c:v>40.5</c:v>
                </c:pt>
                <c:pt idx="71">
                  <c:v>40.75</c:v>
                </c:pt>
                <c:pt idx="72">
                  <c:v>41</c:v>
                </c:pt>
                <c:pt idx="73">
                  <c:v>41.25</c:v>
                </c:pt>
                <c:pt idx="74">
                  <c:v>41.5</c:v>
                </c:pt>
                <c:pt idx="75">
                  <c:v>41.75</c:v>
                </c:pt>
                <c:pt idx="76">
                  <c:v>42</c:v>
                </c:pt>
                <c:pt idx="77">
                  <c:v>42.25</c:v>
                </c:pt>
                <c:pt idx="78">
                  <c:v>42.5</c:v>
                </c:pt>
                <c:pt idx="79">
                  <c:v>42.75</c:v>
                </c:pt>
                <c:pt idx="80">
                  <c:v>43</c:v>
                </c:pt>
                <c:pt idx="81">
                  <c:v>43.25</c:v>
                </c:pt>
                <c:pt idx="82">
                  <c:v>43.5</c:v>
                </c:pt>
                <c:pt idx="83">
                  <c:v>43.75</c:v>
                </c:pt>
                <c:pt idx="84">
                  <c:v>44</c:v>
                </c:pt>
                <c:pt idx="85">
                  <c:v>44.25</c:v>
                </c:pt>
                <c:pt idx="86">
                  <c:v>44.5</c:v>
                </c:pt>
                <c:pt idx="87">
                  <c:v>44.75</c:v>
                </c:pt>
                <c:pt idx="88">
                  <c:v>45</c:v>
                </c:pt>
                <c:pt idx="89">
                  <c:v>45.25</c:v>
                </c:pt>
                <c:pt idx="90">
                  <c:v>45.5</c:v>
                </c:pt>
                <c:pt idx="91">
                  <c:v>45.75</c:v>
                </c:pt>
                <c:pt idx="92">
                  <c:v>46</c:v>
                </c:pt>
                <c:pt idx="93">
                  <c:v>46.25</c:v>
                </c:pt>
                <c:pt idx="94">
                  <c:v>46.5</c:v>
                </c:pt>
                <c:pt idx="95">
                  <c:v>46.75</c:v>
                </c:pt>
                <c:pt idx="96">
                  <c:v>47</c:v>
                </c:pt>
                <c:pt idx="97">
                  <c:v>47.25</c:v>
                </c:pt>
                <c:pt idx="98">
                  <c:v>47.5</c:v>
                </c:pt>
                <c:pt idx="99">
                  <c:v>47.75</c:v>
                </c:pt>
                <c:pt idx="100">
                  <c:v>48</c:v>
                </c:pt>
                <c:pt idx="101">
                  <c:v>48.25</c:v>
                </c:pt>
                <c:pt idx="102">
                  <c:v>48.5</c:v>
                </c:pt>
                <c:pt idx="103">
                  <c:v>48.75</c:v>
                </c:pt>
                <c:pt idx="104">
                  <c:v>49</c:v>
                </c:pt>
                <c:pt idx="105">
                  <c:v>49.25</c:v>
                </c:pt>
                <c:pt idx="106">
                  <c:v>49.5</c:v>
                </c:pt>
                <c:pt idx="107">
                  <c:v>49.75</c:v>
                </c:pt>
                <c:pt idx="108">
                  <c:v>50</c:v>
                </c:pt>
              </c:numCache>
            </c:numRef>
          </c:cat>
          <c:val>
            <c:numRef>
              <c:f>'Online Annex Figure 1.2.5'!$K$3:$K$111</c:f>
              <c:numCache>
                <c:formatCode>General</c:formatCode>
                <c:ptCount val="109"/>
                <c:pt idx="0">
                  <c:v>5</c:v>
                </c:pt>
                <c:pt idx="1">
                  <c:v>5</c:v>
                </c:pt>
                <c:pt idx="2">
                  <c:v>5</c:v>
                </c:pt>
                <c:pt idx="3">
                  <c:v>5</c:v>
                </c:pt>
                <c:pt idx="4">
                  <c:v>5</c:v>
                </c:pt>
                <c:pt idx="5">
                  <c:v>5</c:v>
                </c:pt>
                <c:pt idx="6">
                  <c:v>5</c:v>
                </c:pt>
                <c:pt idx="7">
                  <c:v>5</c:v>
                </c:pt>
                <c:pt idx="8">
                  <c:v>5</c:v>
                </c:pt>
                <c:pt idx="9">
                  <c:v>5</c:v>
                </c:pt>
                <c:pt idx="10">
                  <c:v>5</c:v>
                </c:pt>
                <c:pt idx="11">
                  <c:v>5</c:v>
                </c:pt>
                <c:pt idx="12">
                  <c:v>5</c:v>
                </c:pt>
                <c:pt idx="13">
                  <c:v>6.33928571428571</c:v>
                </c:pt>
                <c:pt idx="14">
                  <c:v>7.6785714285714306</c:v>
                </c:pt>
                <c:pt idx="15">
                  <c:v>9.0178571428571388</c:v>
                </c:pt>
                <c:pt idx="16">
                  <c:v>10.357142857142861</c:v>
                </c:pt>
                <c:pt idx="17">
                  <c:v>11.696428571428569</c:v>
                </c:pt>
                <c:pt idx="18">
                  <c:v>13.03571428571429</c:v>
                </c:pt>
                <c:pt idx="19">
                  <c:v>14.375</c:v>
                </c:pt>
                <c:pt idx="20">
                  <c:v>15.714285714285699</c:v>
                </c:pt>
                <c:pt idx="21">
                  <c:v>17.053571428571402</c:v>
                </c:pt>
                <c:pt idx="22">
                  <c:v>18.3928571428571</c:v>
                </c:pt>
                <c:pt idx="23">
                  <c:v>19.7321428571429</c:v>
                </c:pt>
                <c:pt idx="24">
                  <c:v>21.071428571428601</c:v>
                </c:pt>
                <c:pt idx="25">
                  <c:v>22.410714285714299</c:v>
                </c:pt>
                <c:pt idx="26">
                  <c:v>23.75</c:v>
                </c:pt>
                <c:pt idx="27">
                  <c:v>25.089285714285701</c:v>
                </c:pt>
                <c:pt idx="28">
                  <c:v>26.428571428571399</c:v>
                </c:pt>
                <c:pt idx="29">
                  <c:v>27.7678571428571</c:v>
                </c:pt>
                <c:pt idx="30">
                  <c:v>29.1071428571429</c:v>
                </c:pt>
                <c:pt idx="31">
                  <c:v>30.446428571428601</c:v>
                </c:pt>
                <c:pt idx="32">
                  <c:v>31.785714285714299</c:v>
                </c:pt>
                <c:pt idx="33">
                  <c:v>33.125</c:v>
                </c:pt>
                <c:pt idx="34">
                  <c:v>34.464285714285701</c:v>
                </c:pt>
                <c:pt idx="35">
                  <c:v>35.803571428571402</c:v>
                </c:pt>
                <c:pt idx="36">
                  <c:v>37.142857142857103</c:v>
                </c:pt>
                <c:pt idx="37">
                  <c:v>38.482142857142897</c:v>
                </c:pt>
                <c:pt idx="38">
                  <c:v>39.821428571428598</c:v>
                </c:pt>
                <c:pt idx="39">
                  <c:v>41.160714285714299</c:v>
                </c:pt>
                <c:pt idx="40">
                  <c:v>42.5</c:v>
                </c:pt>
                <c:pt idx="41">
                  <c:v>44.072204968944099</c:v>
                </c:pt>
                <c:pt idx="42">
                  <c:v>45.644409937888199</c:v>
                </c:pt>
                <c:pt idx="43">
                  <c:v>47.216614906832298</c:v>
                </c:pt>
                <c:pt idx="44">
                  <c:v>48.788819875776397</c:v>
                </c:pt>
                <c:pt idx="45">
                  <c:v>50.361024844720497</c:v>
                </c:pt>
                <c:pt idx="46">
                  <c:v>51.933229813664603</c:v>
                </c:pt>
                <c:pt idx="47">
                  <c:v>53.505434782608702</c:v>
                </c:pt>
                <c:pt idx="48">
                  <c:v>55.077639751552802</c:v>
                </c:pt>
                <c:pt idx="49">
                  <c:v>56.649844720496901</c:v>
                </c:pt>
                <c:pt idx="50">
                  <c:v>58.222049689441</c:v>
                </c:pt>
                <c:pt idx="51">
                  <c:v>59.7942546583851</c:v>
                </c:pt>
                <c:pt idx="52">
                  <c:v>61.366459627329199</c:v>
                </c:pt>
                <c:pt idx="53">
                  <c:v>62.938664596273298</c:v>
                </c:pt>
                <c:pt idx="54">
                  <c:v>64.510869565217405</c:v>
                </c:pt>
                <c:pt idx="55">
                  <c:v>66.083074534161497</c:v>
                </c:pt>
                <c:pt idx="56">
                  <c:v>67.655279503105589</c:v>
                </c:pt>
                <c:pt idx="57">
                  <c:v>69.227484472049696</c:v>
                </c:pt>
                <c:pt idx="58">
                  <c:v>70.799689440993802</c:v>
                </c:pt>
                <c:pt idx="59">
                  <c:v>72.371894409937894</c:v>
                </c:pt>
                <c:pt idx="60">
                  <c:v>73.944099378882001</c:v>
                </c:pt>
                <c:pt idx="61">
                  <c:v>75.516304347826093</c:v>
                </c:pt>
                <c:pt idx="62">
                  <c:v>77.0885093167702</c:v>
                </c:pt>
                <c:pt idx="63">
                  <c:v>78.660714285714306</c:v>
                </c:pt>
                <c:pt idx="64">
                  <c:v>80.232919254658398</c:v>
                </c:pt>
                <c:pt idx="65">
                  <c:v>81.805124223602604</c:v>
                </c:pt>
                <c:pt idx="66">
                  <c:v>83.377329192546597</c:v>
                </c:pt>
                <c:pt idx="67">
                  <c:v>84.949534161490703</c:v>
                </c:pt>
                <c:pt idx="68">
                  <c:v>86.521739130434796</c:v>
                </c:pt>
                <c:pt idx="69">
                  <c:v>88.093944099378902</c:v>
                </c:pt>
                <c:pt idx="70">
                  <c:v>89.666149068323094</c:v>
                </c:pt>
                <c:pt idx="71">
                  <c:v>91.2383540372672</c:v>
                </c:pt>
                <c:pt idx="72">
                  <c:v>92.810559006211307</c:v>
                </c:pt>
                <c:pt idx="73">
                  <c:v>94.382763975155299</c:v>
                </c:pt>
                <c:pt idx="74">
                  <c:v>95.954968944099505</c:v>
                </c:pt>
                <c:pt idx="75">
                  <c:v>97.527173913043598</c:v>
                </c:pt>
                <c:pt idx="76">
                  <c:v>99.099378881987704</c:v>
                </c:pt>
                <c:pt idx="77">
                  <c:v>100.6715838509318</c:v>
                </c:pt>
                <c:pt idx="78">
                  <c:v>102.2437888198759</c:v>
                </c:pt>
                <c:pt idx="79">
                  <c:v>103.81599378881999</c:v>
                </c:pt>
                <c:pt idx="80">
                  <c:v>105.388198757764</c:v>
                </c:pt>
                <c:pt idx="81">
                  <c:v>106.96040372670799</c:v>
                </c:pt>
                <c:pt idx="82">
                  <c:v>108.532608695652</c:v>
                </c:pt>
                <c:pt idx="83">
                  <c:v>110.10481366459599</c:v>
                </c:pt>
                <c:pt idx="84">
                  <c:v>111.67701863354</c:v>
                </c:pt>
                <c:pt idx="85">
                  <c:v>113.249223602485</c:v>
                </c:pt>
                <c:pt idx="86">
                  <c:v>114.821428571429</c:v>
                </c:pt>
                <c:pt idx="87">
                  <c:v>116.393633540373</c:v>
                </c:pt>
                <c:pt idx="88">
                  <c:v>117.965838509317</c:v>
                </c:pt>
                <c:pt idx="89">
                  <c:v>119.538043478261</c:v>
                </c:pt>
                <c:pt idx="90">
                  <c:v>121.110248447205</c:v>
                </c:pt>
                <c:pt idx="91">
                  <c:v>122.682453416149</c:v>
                </c:pt>
                <c:pt idx="92">
                  <c:v>124.25465838509299</c:v>
                </c:pt>
                <c:pt idx="93">
                  <c:v>125.826863354037</c:v>
                </c:pt>
                <c:pt idx="94">
                  <c:v>127.39906832298099</c:v>
                </c:pt>
                <c:pt idx="95">
                  <c:v>128.971273291926</c:v>
                </c:pt>
                <c:pt idx="96">
                  <c:v>130.54347826087002</c:v>
                </c:pt>
                <c:pt idx="97">
                  <c:v>132.11568322981401</c:v>
                </c:pt>
                <c:pt idx="98">
                  <c:v>133.687888198758</c:v>
                </c:pt>
                <c:pt idx="99">
                  <c:v>135.260093167702</c:v>
                </c:pt>
                <c:pt idx="100">
                  <c:v>136.83229813664599</c:v>
                </c:pt>
                <c:pt idx="101">
                  <c:v>138.40450310559001</c:v>
                </c:pt>
                <c:pt idx="102">
                  <c:v>139.976708074534</c:v>
                </c:pt>
                <c:pt idx="103">
                  <c:v>141.548913043478</c:v>
                </c:pt>
                <c:pt idx="104">
                  <c:v>143.12111801242301</c:v>
                </c:pt>
                <c:pt idx="105">
                  <c:v>144.693322981367</c:v>
                </c:pt>
                <c:pt idx="106">
                  <c:v>146.265527950311</c:v>
                </c:pt>
                <c:pt idx="107">
                  <c:v>147.83773291925499</c:v>
                </c:pt>
                <c:pt idx="108">
                  <c:v>149.40993788819901</c:v>
                </c:pt>
              </c:numCache>
            </c:numRef>
          </c:val>
          <c:smooth val="0"/>
          <c:extLst>
            <c:ext xmlns:c16="http://schemas.microsoft.com/office/drawing/2014/chart" uri="{C3380CC4-5D6E-409C-BE32-E72D297353CC}">
              <c16:uniqueId val="{00000001-743E-40FB-A776-D67289B1117F}"/>
            </c:ext>
          </c:extLst>
        </c:ser>
        <c:ser>
          <c:idx val="2"/>
          <c:order val="2"/>
          <c:tx>
            <c:strRef>
              <c:f>'Online Annex Figure 1.2.5'!$L$2</c:f>
              <c:strCache>
                <c:ptCount val="1"/>
                <c:pt idx="0">
                  <c:v>Initial delay in carbon pricing and rapidly catching up by 2030</c:v>
                </c:pt>
              </c:strCache>
            </c:strRef>
          </c:tx>
          <c:spPr>
            <a:ln w="38100" cap="rnd">
              <a:solidFill>
                <a:srgbClr val="0070C0"/>
              </a:solidFill>
              <a:prstDash val="sysDash"/>
              <a:round/>
            </a:ln>
            <a:effectLst/>
          </c:spPr>
          <c:marker>
            <c:symbol val="none"/>
          </c:marker>
          <c:cat>
            <c:numRef>
              <c:f>'Online Annex Figure 1.2.5'!$I$3:$I$111</c:f>
              <c:numCache>
                <c:formatCode>General</c:formatCode>
                <c:ptCount val="109"/>
                <c:pt idx="0">
                  <c:v>2023</c:v>
                </c:pt>
                <c:pt idx="1">
                  <c:v>2023.25</c:v>
                </c:pt>
                <c:pt idx="2">
                  <c:v>2023.5</c:v>
                </c:pt>
                <c:pt idx="3">
                  <c:v>2023.75</c:v>
                </c:pt>
                <c:pt idx="4">
                  <c:v>24</c:v>
                </c:pt>
                <c:pt idx="5">
                  <c:v>24.25</c:v>
                </c:pt>
                <c:pt idx="6">
                  <c:v>24.5</c:v>
                </c:pt>
                <c:pt idx="7">
                  <c:v>24.75</c:v>
                </c:pt>
                <c:pt idx="8">
                  <c:v>25</c:v>
                </c:pt>
                <c:pt idx="9">
                  <c:v>25.25</c:v>
                </c:pt>
                <c:pt idx="10">
                  <c:v>25.5</c:v>
                </c:pt>
                <c:pt idx="11">
                  <c:v>25.75</c:v>
                </c:pt>
                <c:pt idx="12">
                  <c:v>26</c:v>
                </c:pt>
                <c:pt idx="13">
                  <c:v>26.25</c:v>
                </c:pt>
                <c:pt idx="14">
                  <c:v>26.5</c:v>
                </c:pt>
                <c:pt idx="15">
                  <c:v>26.75</c:v>
                </c:pt>
                <c:pt idx="16">
                  <c:v>27</c:v>
                </c:pt>
                <c:pt idx="17">
                  <c:v>27.25</c:v>
                </c:pt>
                <c:pt idx="18">
                  <c:v>27.5</c:v>
                </c:pt>
                <c:pt idx="19">
                  <c:v>27.75</c:v>
                </c:pt>
                <c:pt idx="20">
                  <c:v>28</c:v>
                </c:pt>
                <c:pt idx="21">
                  <c:v>28.25</c:v>
                </c:pt>
                <c:pt idx="22">
                  <c:v>28.5</c:v>
                </c:pt>
                <c:pt idx="23">
                  <c:v>28.75</c:v>
                </c:pt>
                <c:pt idx="24">
                  <c:v>29</c:v>
                </c:pt>
                <c:pt idx="25">
                  <c:v>29.25</c:v>
                </c:pt>
                <c:pt idx="26">
                  <c:v>29.5</c:v>
                </c:pt>
                <c:pt idx="27">
                  <c:v>29.75</c:v>
                </c:pt>
                <c:pt idx="28">
                  <c:v>30</c:v>
                </c:pt>
                <c:pt idx="29">
                  <c:v>30.25</c:v>
                </c:pt>
                <c:pt idx="30">
                  <c:v>30.5</c:v>
                </c:pt>
                <c:pt idx="31">
                  <c:v>30.75</c:v>
                </c:pt>
                <c:pt idx="32">
                  <c:v>31</c:v>
                </c:pt>
                <c:pt idx="33">
                  <c:v>31.25</c:v>
                </c:pt>
                <c:pt idx="34">
                  <c:v>31.5</c:v>
                </c:pt>
                <c:pt idx="35">
                  <c:v>31.75</c:v>
                </c:pt>
                <c:pt idx="36">
                  <c:v>32</c:v>
                </c:pt>
                <c:pt idx="37">
                  <c:v>32.25</c:v>
                </c:pt>
                <c:pt idx="38">
                  <c:v>32.5</c:v>
                </c:pt>
                <c:pt idx="39">
                  <c:v>32.75</c:v>
                </c:pt>
                <c:pt idx="40">
                  <c:v>33</c:v>
                </c:pt>
                <c:pt idx="41">
                  <c:v>33.25</c:v>
                </c:pt>
                <c:pt idx="42">
                  <c:v>33.5</c:v>
                </c:pt>
                <c:pt idx="43">
                  <c:v>33.75</c:v>
                </c:pt>
                <c:pt idx="44">
                  <c:v>34</c:v>
                </c:pt>
                <c:pt idx="45">
                  <c:v>34.25</c:v>
                </c:pt>
                <c:pt idx="46">
                  <c:v>34.5</c:v>
                </c:pt>
                <c:pt idx="47">
                  <c:v>34.75</c:v>
                </c:pt>
                <c:pt idx="48">
                  <c:v>35</c:v>
                </c:pt>
                <c:pt idx="49">
                  <c:v>35.25</c:v>
                </c:pt>
                <c:pt idx="50">
                  <c:v>35.5</c:v>
                </c:pt>
                <c:pt idx="51">
                  <c:v>35.75</c:v>
                </c:pt>
                <c:pt idx="52">
                  <c:v>36</c:v>
                </c:pt>
                <c:pt idx="53">
                  <c:v>36.25</c:v>
                </c:pt>
                <c:pt idx="54">
                  <c:v>36.5</c:v>
                </c:pt>
                <c:pt idx="55">
                  <c:v>36.75</c:v>
                </c:pt>
                <c:pt idx="56">
                  <c:v>37</c:v>
                </c:pt>
                <c:pt idx="57">
                  <c:v>37.25</c:v>
                </c:pt>
                <c:pt idx="58">
                  <c:v>37.5</c:v>
                </c:pt>
                <c:pt idx="59">
                  <c:v>37.75</c:v>
                </c:pt>
                <c:pt idx="60">
                  <c:v>38</c:v>
                </c:pt>
                <c:pt idx="61">
                  <c:v>38.25</c:v>
                </c:pt>
                <c:pt idx="62">
                  <c:v>38.5</c:v>
                </c:pt>
                <c:pt idx="63">
                  <c:v>38.75</c:v>
                </c:pt>
                <c:pt idx="64">
                  <c:v>39</c:v>
                </c:pt>
                <c:pt idx="65">
                  <c:v>39.25</c:v>
                </c:pt>
                <c:pt idx="66">
                  <c:v>39.5</c:v>
                </c:pt>
                <c:pt idx="67">
                  <c:v>39.75</c:v>
                </c:pt>
                <c:pt idx="68">
                  <c:v>40</c:v>
                </c:pt>
                <c:pt idx="69">
                  <c:v>40.25</c:v>
                </c:pt>
                <c:pt idx="70">
                  <c:v>40.5</c:v>
                </c:pt>
                <c:pt idx="71">
                  <c:v>40.75</c:v>
                </c:pt>
                <c:pt idx="72">
                  <c:v>41</c:v>
                </c:pt>
                <c:pt idx="73">
                  <c:v>41.25</c:v>
                </c:pt>
                <c:pt idx="74">
                  <c:v>41.5</c:v>
                </c:pt>
                <c:pt idx="75">
                  <c:v>41.75</c:v>
                </c:pt>
                <c:pt idx="76">
                  <c:v>42</c:v>
                </c:pt>
                <c:pt idx="77">
                  <c:v>42.25</c:v>
                </c:pt>
                <c:pt idx="78">
                  <c:v>42.5</c:v>
                </c:pt>
                <c:pt idx="79">
                  <c:v>42.75</c:v>
                </c:pt>
                <c:pt idx="80">
                  <c:v>43</c:v>
                </c:pt>
                <c:pt idx="81">
                  <c:v>43.25</c:v>
                </c:pt>
                <c:pt idx="82">
                  <c:v>43.5</c:v>
                </c:pt>
                <c:pt idx="83">
                  <c:v>43.75</c:v>
                </c:pt>
                <c:pt idx="84">
                  <c:v>44</c:v>
                </c:pt>
                <c:pt idx="85">
                  <c:v>44.25</c:v>
                </c:pt>
                <c:pt idx="86">
                  <c:v>44.5</c:v>
                </c:pt>
                <c:pt idx="87">
                  <c:v>44.75</c:v>
                </c:pt>
                <c:pt idx="88">
                  <c:v>45</c:v>
                </c:pt>
                <c:pt idx="89">
                  <c:v>45.25</c:v>
                </c:pt>
                <c:pt idx="90">
                  <c:v>45.5</c:v>
                </c:pt>
                <c:pt idx="91">
                  <c:v>45.75</c:v>
                </c:pt>
                <c:pt idx="92">
                  <c:v>46</c:v>
                </c:pt>
                <c:pt idx="93">
                  <c:v>46.25</c:v>
                </c:pt>
                <c:pt idx="94">
                  <c:v>46.5</c:v>
                </c:pt>
                <c:pt idx="95">
                  <c:v>46.75</c:v>
                </c:pt>
                <c:pt idx="96">
                  <c:v>47</c:v>
                </c:pt>
                <c:pt idx="97">
                  <c:v>47.25</c:v>
                </c:pt>
                <c:pt idx="98">
                  <c:v>47.5</c:v>
                </c:pt>
                <c:pt idx="99">
                  <c:v>47.75</c:v>
                </c:pt>
                <c:pt idx="100">
                  <c:v>48</c:v>
                </c:pt>
                <c:pt idx="101">
                  <c:v>48.25</c:v>
                </c:pt>
                <c:pt idx="102">
                  <c:v>48.5</c:v>
                </c:pt>
                <c:pt idx="103">
                  <c:v>48.75</c:v>
                </c:pt>
                <c:pt idx="104">
                  <c:v>49</c:v>
                </c:pt>
                <c:pt idx="105">
                  <c:v>49.25</c:v>
                </c:pt>
                <c:pt idx="106">
                  <c:v>49.5</c:v>
                </c:pt>
                <c:pt idx="107">
                  <c:v>49.75</c:v>
                </c:pt>
                <c:pt idx="108">
                  <c:v>50</c:v>
                </c:pt>
              </c:numCache>
            </c:numRef>
          </c:cat>
          <c:val>
            <c:numRef>
              <c:f>'Online Annex Figure 1.2.5'!$L$3:$L$111</c:f>
              <c:numCache>
                <c:formatCode>General</c:formatCode>
                <c:ptCount val="109"/>
                <c:pt idx="0">
                  <c:v>5</c:v>
                </c:pt>
                <c:pt idx="1">
                  <c:v>5</c:v>
                </c:pt>
                <c:pt idx="2">
                  <c:v>5</c:v>
                </c:pt>
                <c:pt idx="3">
                  <c:v>5</c:v>
                </c:pt>
                <c:pt idx="4">
                  <c:v>5</c:v>
                </c:pt>
                <c:pt idx="5">
                  <c:v>5</c:v>
                </c:pt>
                <c:pt idx="6">
                  <c:v>5</c:v>
                </c:pt>
                <c:pt idx="7">
                  <c:v>5</c:v>
                </c:pt>
                <c:pt idx="8">
                  <c:v>5</c:v>
                </c:pt>
                <c:pt idx="9">
                  <c:v>5</c:v>
                </c:pt>
                <c:pt idx="10">
                  <c:v>5</c:v>
                </c:pt>
                <c:pt idx="11">
                  <c:v>5</c:v>
                </c:pt>
                <c:pt idx="12">
                  <c:v>5</c:v>
                </c:pt>
                <c:pt idx="13">
                  <c:v>6.33928571428571</c:v>
                </c:pt>
                <c:pt idx="14">
                  <c:v>8.75</c:v>
                </c:pt>
                <c:pt idx="15">
                  <c:v>11.160714285714281</c:v>
                </c:pt>
                <c:pt idx="16">
                  <c:v>13.571428571428569</c:v>
                </c:pt>
                <c:pt idx="17">
                  <c:v>15.9821428571429</c:v>
                </c:pt>
                <c:pt idx="18">
                  <c:v>18.3928571428571</c:v>
                </c:pt>
                <c:pt idx="19">
                  <c:v>20.803571428571402</c:v>
                </c:pt>
                <c:pt idx="20">
                  <c:v>23.214285714285701</c:v>
                </c:pt>
                <c:pt idx="21">
                  <c:v>25.625</c:v>
                </c:pt>
                <c:pt idx="22">
                  <c:v>28.035714285714299</c:v>
                </c:pt>
                <c:pt idx="23">
                  <c:v>30.446428571428601</c:v>
                </c:pt>
                <c:pt idx="24">
                  <c:v>32.857142857142904</c:v>
                </c:pt>
                <c:pt idx="25">
                  <c:v>35.267857142857096</c:v>
                </c:pt>
                <c:pt idx="26">
                  <c:v>37.678571428571402</c:v>
                </c:pt>
                <c:pt idx="27">
                  <c:v>40.089285714285701</c:v>
                </c:pt>
                <c:pt idx="28">
                  <c:v>42.5</c:v>
                </c:pt>
                <c:pt idx="29">
                  <c:v>43.839285714285701</c:v>
                </c:pt>
                <c:pt idx="30">
                  <c:v>45.178571428571402</c:v>
                </c:pt>
                <c:pt idx="31">
                  <c:v>46.517857142857103</c:v>
                </c:pt>
                <c:pt idx="32">
                  <c:v>47.857142857142897</c:v>
                </c:pt>
                <c:pt idx="33">
                  <c:v>49.196428571428598</c:v>
                </c:pt>
                <c:pt idx="34">
                  <c:v>50.535714285714299</c:v>
                </c:pt>
                <c:pt idx="35">
                  <c:v>51.875</c:v>
                </c:pt>
                <c:pt idx="36">
                  <c:v>53.214285714285701</c:v>
                </c:pt>
                <c:pt idx="37">
                  <c:v>54.553571428571402</c:v>
                </c:pt>
                <c:pt idx="38">
                  <c:v>55.892857142857103</c:v>
                </c:pt>
                <c:pt idx="39">
                  <c:v>57.232142857142897</c:v>
                </c:pt>
                <c:pt idx="40">
                  <c:v>58.571428571428598</c:v>
                </c:pt>
                <c:pt idx="41">
                  <c:v>59.910714285714299</c:v>
                </c:pt>
                <c:pt idx="42">
                  <c:v>61.25</c:v>
                </c:pt>
                <c:pt idx="43">
                  <c:v>62.589285714285701</c:v>
                </c:pt>
                <c:pt idx="44">
                  <c:v>63.928571428571402</c:v>
                </c:pt>
                <c:pt idx="45">
                  <c:v>65.26785714285711</c:v>
                </c:pt>
                <c:pt idx="46">
                  <c:v>66.60714285714289</c:v>
                </c:pt>
                <c:pt idx="47">
                  <c:v>67.946428571428598</c:v>
                </c:pt>
                <c:pt idx="48">
                  <c:v>69.285714285714306</c:v>
                </c:pt>
                <c:pt idx="49">
                  <c:v>70.625</c:v>
                </c:pt>
                <c:pt idx="50">
                  <c:v>71.964285714285694</c:v>
                </c:pt>
                <c:pt idx="51">
                  <c:v>73.303571428571402</c:v>
                </c:pt>
                <c:pt idx="52">
                  <c:v>74.642857142857096</c:v>
                </c:pt>
                <c:pt idx="53">
                  <c:v>75.982142857142904</c:v>
                </c:pt>
                <c:pt idx="54">
                  <c:v>77.321428571428598</c:v>
                </c:pt>
                <c:pt idx="55">
                  <c:v>78.660714285714306</c:v>
                </c:pt>
                <c:pt idx="56">
                  <c:v>80</c:v>
                </c:pt>
                <c:pt idx="57">
                  <c:v>81.339285714285694</c:v>
                </c:pt>
                <c:pt idx="58">
                  <c:v>82.678571428571402</c:v>
                </c:pt>
                <c:pt idx="59">
                  <c:v>84.017857142857196</c:v>
                </c:pt>
                <c:pt idx="60">
                  <c:v>85.357142857142904</c:v>
                </c:pt>
                <c:pt idx="61">
                  <c:v>86.696428571428598</c:v>
                </c:pt>
                <c:pt idx="62">
                  <c:v>88.035714285714306</c:v>
                </c:pt>
                <c:pt idx="63">
                  <c:v>89.375</c:v>
                </c:pt>
                <c:pt idx="64">
                  <c:v>90.714285714285694</c:v>
                </c:pt>
                <c:pt idx="65">
                  <c:v>92.053571428571402</c:v>
                </c:pt>
                <c:pt idx="66">
                  <c:v>93.392857142857096</c:v>
                </c:pt>
                <c:pt idx="67">
                  <c:v>94.732142857142904</c:v>
                </c:pt>
                <c:pt idx="68">
                  <c:v>96.071428571428598</c:v>
                </c:pt>
                <c:pt idx="69">
                  <c:v>97.410714285714306</c:v>
                </c:pt>
                <c:pt idx="70">
                  <c:v>98.75</c:v>
                </c:pt>
                <c:pt idx="71">
                  <c:v>100.08928571428569</c:v>
                </c:pt>
                <c:pt idx="72">
                  <c:v>101.4285714285714</c:v>
                </c:pt>
                <c:pt idx="73">
                  <c:v>102.7678571428571</c:v>
                </c:pt>
                <c:pt idx="74">
                  <c:v>104.1071428571429</c:v>
                </c:pt>
                <c:pt idx="75">
                  <c:v>105.446428571429</c:v>
                </c:pt>
                <c:pt idx="76">
                  <c:v>106.78571428571399</c:v>
                </c:pt>
                <c:pt idx="77">
                  <c:v>108.125</c:v>
                </c:pt>
                <c:pt idx="78">
                  <c:v>109.46428571428601</c:v>
                </c:pt>
                <c:pt idx="79">
                  <c:v>110.803571428571</c:v>
                </c:pt>
                <c:pt idx="80">
                  <c:v>112.142857142857</c:v>
                </c:pt>
                <c:pt idx="81">
                  <c:v>113.482142857143</c:v>
                </c:pt>
                <c:pt idx="82">
                  <c:v>114.821428571429</c:v>
                </c:pt>
                <c:pt idx="83">
                  <c:v>116.16071428571399</c:v>
                </c:pt>
                <c:pt idx="84">
                  <c:v>117.5</c:v>
                </c:pt>
                <c:pt idx="85">
                  <c:v>118.83928571428601</c:v>
                </c:pt>
                <c:pt idx="86">
                  <c:v>120.178571428571</c:v>
                </c:pt>
                <c:pt idx="87">
                  <c:v>121.517857142857</c:v>
                </c:pt>
                <c:pt idx="88">
                  <c:v>122.857142857143</c:v>
                </c:pt>
                <c:pt idx="89">
                  <c:v>124.196428571429</c:v>
                </c:pt>
                <c:pt idx="90">
                  <c:v>125.53571428571399</c:v>
                </c:pt>
                <c:pt idx="91">
                  <c:v>126.875</c:v>
                </c:pt>
                <c:pt idx="92">
                  <c:v>128.21428571428601</c:v>
                </c:pt>
                <c:pt idx="93">
                  <c:v>129.55357142857099</c:v>
                </c:pt>
                <c:pt idx="94">
                  <c:v>130.892857142857</c:v>
                </c:pt>
                <c:pt idx="95">
                  <c:v>132.232142857143</c:v>
                </c:pt>
                <c:pt idx="96">
                  <c:v>133.57142857142901</c:v>
                </c:pt>
                <c:pt idx="97">
                  <c:v>134.91071428571399</c:v>
                </c:pt>
                <c:pt idx="98">
                  <c:v>136.25</c:v>
                </c:pt>
                <c:pt idx="99">
                  <c:v>137.58928571428601</c:v>
                </c:pt>
                <c:pt idx="100">
                  <c:v>138.92857142857099</c:v>
                </c:pt>
                <c:pt idx="101">
                  <c:v>140.267857142857</c:v>
                </c:pt>
                <c:pt idx="102">
                  <c:v>141.607142857143</c:v>
                </c:pt>
                <c:pt idx="103">
                  <c:v>142.94642857142901</c:v>
                </c:pt>
                <c:pt idx="104">
                  <c:v>144.28571428571399</c:v>
                </c:pt>
                <c:pt idx="105">
                  <c:v>145.625</c:v>
                </c:pt>
                <c:pt idx="106">
                  <c:v>146.96428571428601</c:v>
                </c:pt>
                <c:pt idx="107">
                  <c:v>148.30357142857099</c:v>
                </c:pt>
                <c:pt idx="108">
                  <c:v>149.642857142857</c:v>
                </c:pt>
              </c:numCache>
            </c:numRef>
          </c:val>
          <c:smooth val="0"/>
          <c:extLst>
            <c:ext xmlns:c16="http://schemas.microsoft.com/office/drawing/2014/chart" uri="{C3380CC4-5D6E-409C-BE32-E72D297353CC}">
              <c16:uniqueId val="{00000002-743E-40FB-A776-D67289B1117F}"/>
            </c:ext>
          </c:extLst>
        </c:ser>
        <c:dLbls>
          <c:showLegendKey val="0"/>
          <c:showVal val="0"/>
          <c:showCatName val="0"/>
          <c:showSerName val="0"/>
          <c:showPercent val="0"/>
          <c:showBubbleSize val="0"/>
        </c:dLbls>
        <c:smooth val="0"/>
        <c:axId val="1560465135"/>
        <c:axId val="1560480111"/>
      </c:lineChart>
      <c:catAx>
        <c:axId val="1560465135"/>
        <c:scaling>
          <c:orientation val="minMax"/>
        </c:scaling>
        <c:delete val="0"/>
        <c:axPos val="b"/>
        <c:numFmt formatCode="General" sourceLinked="1"/>
        <c:majorTickMark val="in"/>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HelveticaNeueLT Std" panose="020B0604020202020204"/>
                <a:ea typeface="+mn-ea"/>
                <a:cs typeface="+mn-cs"/>
              </a:defRPr>
            </a:pPr>
            <a:endParaRPr lang="en-US"/>
          </a:p>
        </c:txPr>
        <c:crossAx val="1560480111"/>
        <c:crosses val="autoZero"/>
        <c:auto val="1"/>
        <c:lblAlgn val="ctr"/>
        <c:lblOffset val="100"/>
        <c:tickLblSkip val="12"/>
        <c:tickMarkSkip val="12"/>
        <c:noMultiLvlLbl val="0"/>
      </c:catAx>
      <c:valAx>
        <c:axId val="1560480111"/>
        <c:scaling>
          <c:orientation val="minMax"/>
        </c:scaling>
        <c:delete val="0"/>
        <c:axPos val="l"/>
        <c:numFmt formatCode="General" sourceLinked="1"/>
        <c:majorTickMark val="in"/>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HelveticaNeueLT Std" panose="020B0604020202020204"/>
                <a:ea typeface="+mn-ea"/>
                <a:cs typeface="+mn-cs"/>
              </a:defRPr>
            </a:pPr>
            <a:endParaRPr lang="en-US"/>
          </a:p>
        </c:txPr>
        <c:crossAx val="1560465135"/>
        <c:crossesAt val="1"/>
        <c:crossBetween val="between"/>
      </c:valAx>
      <c:spPr>
        <a:noFill/>
        <a:ln>
          <a:noFill/>
        </a:ln>
        <a:effectLst/>
      </c:spPr>
    </c:plotArea>
    <c:legend>
      <c:legendPos val="b"/>
      <c:layout>
        <c:manualLayout>
          <c:xMode val="edge"/>
          <c:yMode val="edge"/>
          <c:x val="0.21131275206452851"/>
          <c:y val="0.8350216334956978"/>
          <c:w val="0.59665037449587099"/>
          <c:h val="0.14402486922077234"/>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HelveticaNeueLT Std" panose="020B0604020202020204"/>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a:solidFill>
            <a:sysClr val="windowText" lastClr="000000"/>
          </a:solidFill>
          <a:latin typeface="HelveticaNeueLT Std" panose="020B0604020202020204"/>
        </a:defRPr>
      </a:pPr>
      <a:endParaRPr lang="en-US"/>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623017711021416E-2"/>
          <c:y val="2.6762019586066697E-2"/>
          <c:w val="0.88229524250645142"/>
          <c:h val="0.9001141149254297"/>
        </c:manualLayout>
      </c:layout>
      <c:lineChart>
        <c:grouping val="standard"/>
        <c:varyColors val="0"/>
        <c:ser>
          <c:idx val="0"/>
          <c:order val="0"/>
          <c:tx>
            <c:strRef>
              <c:f>'Online Annex Figure 1.2.5'!$M$2</c:f>
              <c:strCache>
                <c:ptCount val="1"/>
                <c:pt idx="0">
                  <c:v>Illustrative well-designed policy package</c:v>
                </c:pt>
              </c:strCache>
            </c:strRef>
          </c:tx>
          <c:spPr>
            <a:ln w="28575" cap="rnd">
              <a:solidFill>
                <a:schemeClr val="tx1"/>
              </a:solidFill>
              <a:prstDash val="solid"/>
              <a:round/>
            </a:ln>
            <a:effectLst/>
          </c:spPr>
          <c:marker>
            <c:symbol val="none"/>
          </c:marker>
          <c:cat>
            <c:numRef>
              <c:f>'Online Annex Figure 1.2.5'!$I$3:$I$111</c:f>
              <c:numCache>
                <c:formatCode>General</c:formatCode>
                <c:ptCount val="109"/>
                <c:pt idx="0">
                  <c:v>2023</c:v>
                </c:pt>
                <c:pt idx="1">
                  <c:v>2023.25</c:v>
                </c:pt>
                <c:pt idx="2">
                  <c:v>2023.5</c:v>
                </c:pt>
                <c:pt idx="3">
                  <c:v>2023.75</c:v>
                </c:pt>
                <c:pt idx="4">
                  <c:v>24</c:v>
                </c:pt>
                <c:pt idx="5">
                  <c:v>24.25</c:v>
                </c:pt>
                <c:pt idx="6">
                  <c:v>24.5</c:v>
                </c:pt>
                <c:pt idx="7">
                  <c:v>24.75</c:v>
                </c:pt>
                <c:pt idx="8">
                  <c:v>25</c:v>
                </c:pt>
                <c:pt idx="9">
                  <c:v>25.25</c:v>
                </c:pt>
                <c:pt idx="10">
                  <c:v>25.5</c:v>
                </c:pt>
                <c:pt idx="11">
                  <c:v>25.75</c:v>
                </c:pt>
                <c:pt idx="12">
                  <c:v>26</c:v>
                </c:pt>
                <c:pt idx="13">
                  <c:v>26.25</c:v>
                </c:pt>
                <c:pt idx="14">
                  <c:v>26.5</c:v>
                </c:pt>
                <c:pt idx="15">
                  <c:v>26.75</c:v>
                </c:pt>
                <c:pt idx="16">
                  <c:v>27</c:v>
                </c:pt>
                <c:pt idx="17">
                  <c:v>27.25</c:v>
                </c:pt>
                <c:pt idx="18">
                  <c:v>27.5</c:v>
                </c:pt>
                <c:pt idx="19">
                  <c:v>27.75</c:v>
                </c:pt>
                <c:pt idx="20">
                  <c:v>28</c:v>
                </c:pt>
                <c:pt idx="21">
                  <c:v>28.25</c:v>
                </c:pt>
                <c:pt idx="22">
                  <c:v>28.5</c:v>
                </c:pt>
                <c:pt idx="23">
                  <c:v>28.75</c:v>
                </c:pt>
                <c:pt idx="24">
                  <c:v>29</c:v>
                </c:pt>
                <c:pt idx="25">
                  <c:v>29.25</c:v>
                </c:pt>
                <c:pt idx="26">
                  <c:v>29.5</c:v>
                </c:pt>
                <c:pt idx="27">
                  <c:v>29.75</c:v>
                </c:pt>
                <c:pt idx="28">
                  <c:v>30</c:v>
                </c:pt>
                <c:pt idx="29">
                  <c:v>30.25</c:v>
                </c:pt>
                <c:pt idx="30">
                  <c:v>30.5</c:v>
                </c:pt>
                <c:pt idx="31">
                  <c:v>30.75</c:v>
                </c:pt>
                <c:pt idx="32">
                  <c:v>31</c:v>
                </c:pt>
                <c:pt idx="33">
                  <c:v>31.25</c:v>
                </c:pt>
                <c:pt idx="34">
                  <c:v>31.5</c:v>
                </c:pt>
                <c:pt idx="35">
                  <c:v>31.75</c:v>
                </c:pt>
                <c:pt idx="36">
                  <c:v>32</c:v>
                </c:pt>
                <c:pt idx="37">
                  <c:v>32.25</c:v>
                </c:pt>
                <c:pt idx="38">
                  <c:v>32.5</c:v>
                </c:pt>
                <c:pt idx="39">
                  <c:v>32.75</c:v>
                </c:pt>
                <c:pt idx="40">
                  <c:v>33</c:v>
                </c:pt>
                <c:pt idx="41">
                  <c:v>33.25</c:v>
                </c:pt>
                <c:pt idx="42">
                  <c:v>33.5</c:v>
                </c:pt>
                <c:pt idx="43">
                  <c:v>33.75</c:v>
                </c:pt>
                <c:pt idx="44">
                  <c:v>34</c:v>
                </c:pt>
                <c:pt idx="45">
                  <c:v>34.25</c:v>
                </c:pt>
                <c:pt idx="46">
                  <c:v>34.5</c:v>
                </c:pt>
                <c:pt idx="47">
                  <c:v>34.75</c:v>
                </c:pt>
                <c:pt idx="48">
                  <c:v>35</c:v>
                </c:pt>
                <c:pt idx="49">
                  <c:v>35.25</c:v>
                </c:pt>
                <c:pt idx="50">
                  <c:v>35.5</c:v>
                </c:pt>
                <c:pt idx="51">
                  <c:v>35.75</c:v>
                </c:pt>
                <c:pt idx="52">
                  <c:v>36</c:v>
                </c:pt>
                <c:pt idx="53">
                  <c:v>36.25</c:v>
                </c:pt>
                <c:pt idx="54">
                  <c:v>36.5</c:v>
                </c:pt>
                <c:pt idx="55">
                  <c:v>36.75</c:v>
                </c:pt>
                <c:pt idx="56">
                  <c:v>37</c:v>
                </c:pt>
                <c:pt idx="57">
                  <c:v>37.25</c:v>
                </c:pt>
                <c:pt idx="58">
                  <c:v>37.5</c:v>
                </c:pt>
                <c:pt idx="59">
                  <c:v>37.75</c:v>
                </c:pt>
                <c:pt idx="60">
                  <c:v>38</c:v>
                </c:pt>
                <c:pt idx="61">
                  <c:v>38.25</c:v>
                </c:pt>
                <c:pt idx="62">
                  <c:v>38.5</c:v>
                </c:pt>
                <c:pt idx="63">
                  <c:v>38.75</c:v>
                </c:pt>
                <c:pt idx="64">
                  <c:v>39</c:v>
                </c:pt>
                <c:pt idx="65">
                  <c:v>39.25</c:v>
                </c:pt>
                <c:pt idx="66">
                  <c:v>39.5</c:v>
                </c:pt>
                <c:pt idx="67">
                  <c:v>39.75</c:v>
                </c:pt>
                <c:pt idx="68">
                  <c:v>40</c:v>
                </c:pt>
                <c:pt idx="69">
                  <c:v>40.25</c:v>
                </c:pt>
                <c:pt idx="70">
                  <c:v>40.5</c:v>
                </c:pt>
                <c:pt idx="71">
                  <c:v>40.75</c:v>
                </c:pt>
                <c:pt idx="72">
                  <c:v>41</c:v>
                </c:pt>
                <c:pt idx="73">
                  <c:v>41.25</c:v>
                </c:pt>
                <c:pt idx="74">
                  <c:v>41.5</c:v>
                </c:pt>
                <c:pt idx="75">
                  <c:v>41.75</c:v>
                </c:pt>
                <c:pt idx="76">
                  <c:v>42</c:v>
                </c:pt>
                <c:pt idx="77">
                  <c:v>42.25</c:v>
                </c:pt>
                <c:pt idx="78">
                  <c:v>42.5</c:v>
                </c:pt>
                <c:pt idx="79">
                  <c:v>42.75</c:v>
                </c:pt>
                <c:pt idx="80">
                  <c:v>43</c:v>
                </c:pt>
                <c:pt idx="81">
                  <c:v>43.25</c:v>
                </c:pt>
                <c:pt idx="82">
                  <c:v>43.5</c:v>
                </c:pt>
                <c:pt idx="83">
                  <c:v>43.75</c:v>
                </c:pt>
                <c:pt idx="84">
                  <c:v>44</c:v>
                </c:pt>
                <c:pt idx="85">
                  <c:v>44.25</c:v>
                </c:pt>
                <c:pt idx="86">
                  <c:v>44.5</c:v>
                </c:pt>
                <c:pt idx="87">
                  <c:v>44.75</c:v>
                </c:pt>
                <c:pt idx="88">
                  <c:v>45</c:v>
                </c:pt>
                <c:pt idx="89">
                  <c:v>45.25</c:v>
                </c:pt>
                <c:pt idx="90">
                  <c:v>45.5</c:v>
                </c:pt>
                <c:pt idx="91">
                  <c:v>45.75</c:v>
                </c:pt>
                <c:pt idx="92">
                  <c:v>46</c:v>
                </c:pt>
                <c:pt idx="93">
                  <c:v>46.25</c:v>
                </c:pt>
                <c:pt idx="94">
                  <c:v>46.5</c:v>
                </c:pt>
                <c:pt idx="95">
                  <c:v>46.75</c:v>
                </c:pt>
                <c:pt idx="96">
                  <c:v>47</c:v>
                </c:pt>
                <c:pt idx="97">
                  <c:v>47.25</c:v>
                </c:pt>
                <c:pt idx="98">
                  <c:v>47.5</c:v>
                </c:pt>
                <c:pt idx="99">
                  <c:v>47.75</c:v>
                </c:pt>
                <c:pt idx="100">
                  <c:v>48</c:v>
                </c:pt>
                <c:pt idx="101">
                  <c:v>48.25</c:v>
                </c:pt>
                <c:pt idx="102">
                  <c:v>48.5</c:v>
                </c:pt>
                <c:pt idx="103">
                  <c:v>48.75</c:v>
                </c:pt>
                <c:pt idx="104">
                  <c:v>49</c:v>
                </c:pt>
                <c:pt idx="105">
                  <c:v>49.25</c:v>
                </c:pt>
                <c:pt idx="106">
                  <c:v>49.5</c:v>
                </c:pt>
                <c:pt idx="107">
                  <c:v>49.75</c:v>
                </c:pt>
                <c:pt idx="108">
                  <c:v>50</c:v>
                </c:pt>
              </c:numCache>
            </c:numRef>
          </c:cat>
          <c:val>
            <c:numRef>
              <c:f>'Online Annex Figure 1.2.5'!$M$3:$M$111</c:f>
              <c:numCache>
                <c:formatCode>General</c:formatCode>
                <c:ptCount val="109"/>
                <c:pt idx="0">
                  <c:v>0</c:v>
                </c:pt>
                <c:pt idx="1">
                  <c:v>0.10488684144279725</c:v>
                </c:pt>
                <c:pt idx="2">
                  <c:v>0.36481549380000811</c:v>
                </c:pt>
                <c:pt idx="3">
                  <c:v>0.61200677007875459</c:v>
                </c:pt>
                <c:pt idx="4">
                  <c:v>0.85328486526831115</c:v>
                </c:pt>
                <c:pt idx="5">
                  <c:v>1.0882210531651948</c:v>
                </c:pt>
                <c:pt idx="6">
                  <c:v>1.3171034610478864</c:v>
                </c:pt>
                <c:pt idx="7">
                  <c:v>1.540130195828727</c:v>
                </c:pt>
                <c:pt idx="8">
                  <c:v>1.7574961882266704</c:v>
                </c:pt>
                <c:pt idx="9">
                  <c:v>1.9693871088075294</c:v>
                </c:pt>
                <c:pt idx="10">
                  <c:v>2.175982308811907</c:v>
                </c:pt>
                <c:pt idx="11">
                  <c:v>2.3774560575955057</c:v>
                </c:pt>
                <c:pt idx="12">
                  <c:v>2.5739784121411216</c:v>
                </c:pt>
                <c:pt idx="13">
                  <c:v>2.7657157358057738</c:v>
                </c:pt>
                <c:pt idx="14">
                  <c:v>2.9528309980415113</c:v>
                </c:pt>
                <c:pt idx="15">
                  <c:v>3.1354839477231291</c:v>
                </c:pt>
                <c:pt idx="16">
                  <c:v>3.3138311773308065</c:v>
                </c:pt>
                <c:pt idx="17">
                  <c:v>3.4880261252092097</c:v>
                </c:pt>
                <c:pt idx="18">
                  <c:v>3.6582190456466481</c:v>
                </c:pt>
                <c:pt idx="19">
                  <c:v>3.8245569792110583</c:v>
                </c:pt>
                <c:pt idx="20">
                  <c:v>3.9871837195696305</c:v>
                </c:pt>
                <c:pt idx="21">
                  <c:v>4.1462398016387052</c:v>
                </c:pt>
                <c:pt idx="22">
                  <c:v>4.3018625312644883</c:v>
                </c:pt>
                <c:pt idx="23">
                  <c:v>4.4541860912174265</c:v>
                </c:pt>
                <c:pt idx="24">
                  <c:v>4.6033417018493932</c:v>
                </c:pt>
                <c:pt idx="25">
                  <c:v>4.7494578649073382</c:v>
                </c:pt>
                <c:pt idx="26">
                  <c:v>4.8926607327221987</c:v>
                </c:pt>
                <c:pt idx="27">
                  <c:v>5.0330748279275959</c:v>
                </c:pt>
                <c:pt idx="28">
                  <c:v>5.1708235736845705</c:v>
                </c:pt>
                <c:pt idx="29">
                  <c:v>5.3060293136125143</c:v>
                </c:pt>
                <c:pt idx="30">
                  <c:v>5.4388238291282711</c:v>
                </c:pt>
                <c:pt idx="31">
                  <c:v>5.5691284078277405</c:v>
                </c:pt>
                <c:pt idx="32">
                  <c:v>5.6972988742226001</c:v>
                </c:pt>
                <c:pt idx="33">
                  <c:v>5.8230131577620003</c:v>
                </c:pt>
                <c:pt idx="34">
                  <c:v>5.9465100172934022</c:v>
                </c:pt>
                <c:pt idx="35">
                  <c:v>6.0678932453781638</c:v>
                </c:pt>
                <c:pt idx="36">
                  <c:v>6.1872848273486056</c:v>
                </c:pt>
                <c:pt idx="37">
                  <c:v>6.3048048495113154</c:v>
                </c:pt>
                <c:pt idx="38">
                  <c:v>6.4205740185460236</c:v>
                </c:pt>
                <c:pt idx="39">
                  <c:v>6.5347131854182479</c:v>
                </c:pt>
                <c:pt idx="40">
                  <c:v>6.6473432427266452</c:v>
                </c:pt>
                <c:pt idx="41">
                  <c:v>6.7585849574723049</c:v>
                </c:pt>
                <c:pt idx="42">
                  <c:v>6.8685588026968674</c:v>
                </c:pt>
                <c:pt idx="43">
                  <c:v>6.9773847848342925</c:v>
                </c:pt>
                <c:pt idx="44">
                  <c:v>7.0851822700275697</c:v>
                </c:pt>
                <c:pt idx="45">
                  <c:v>7.192069812734335</c:v>
                </c:pt>
                <c:pt idx="46">
                  <c:v>7.2981649890337295</c:v>
                </c:pt>
                <c:pt idx="47">
                  <c:v>7.4035842371837468</c:v>
                </c:pt>
                <c:pt idx="48">
                  <c:v>7.5084427055843967</c:v>
                </c:pt>
                <c:pt idx="49">
                  <c:v>7.6128541098340428</c:v>
                </c:pt>
                <c:pt idx="50">
                  <c:v>7.71693059963442</c:v>
                </c:pt>
                <c:pt idx="51">
                  <c:v>7.8207826366912023</c:v>
                </c:pt>
                <c:pt idx="52">
                  <c:v>7.9245188824558781</c:v>
                </c:pt>
                <c:pt idx="53">
                  <c:v>8.0282460963672726</c:v>
                </c:pt>
                <c:pt idx="54">
                  <c:v>8.1320690444486559</c:v>
                </c:pt>
                <c:pt idx="55">
                  <c:v>8.2360904187066666</c:v>
                </c:pt>
                <c:pt idx="56">
                  <c:v>8.3404107655388309</c:v>
                </c:pt>
                <c:pt idx="57">
                  <c:v>8.4451284233851531</c:v>
                </c:pt>
                <c:pt idx="58">
                  <c:v>8.5503394691367127</c:v>
                </c:pt>
                <c:pt idx="59">
                  <c:v>8.6561376735355111</c:v>
                </c:pt>
                <c:pt idx="60">
                  <c:v>8.7626144635640344</c:v>
                </c:pt>
                <c:pt idx="61">
                  <c:v>8.8698588920098054</c:v>
                </c:pt>
                <c:pt idx="62">
                  <c:v>8.9779576136788002</c:v>
                </c:pt>
                <c:pt idx="63">
                  <c:v>9.0869948685402662</c:v>
                </c:pt>
                <c:pt idx="64">
                  <c:v>9.1970524697975726</c:v>
                </c:pt>
                <c:pt idx="65">
                  <c:v>9.3082097971844391</c:v>
                </c:pt>
                <c:pt idx="66">
                  <c:v>9.4205437950393929</c:v>
                </c:pt>
                <c:pt idx="67">
                  <c:v>9.5341289755729441</c:v>
                </c:pt>
                <c:pt idx="68">
                  <c:v>9.6490374253880518</c:v>
                </c:pt>
                <c:pt idx="69">
                  <c:v>9.7653388156840784</c:v>
                </c:pt>
                <c:pt idx="70">
                  <c:v>9.8831004157981717</c:v>
                </c:pt>
                <c:pt idx="71">
                  <c:v>10.002387110623165</c:v>
                </c:pt>
                <c:pt idx="72">
                  <c:v>10.123261420006923</c:v>
                </c:pt>
                <c:pt idx="73">
                  <c:v>10.245783520674479</c:v>
                </c:pt>
                <c:pt idx="74">
                  <c:v>10.370011270386261</c:v>
                </c:pt>
                <c:pt idx="75">
                  <c:v>10.496000234957258</c:v>
                </c:pt>
                <c:pt idx="76">
                  <c:v>10.623803716249292</c:v>
                </c:pt>
                <c:pt idx="77">
                  <c:v>10.75347278173605</c:v>
                </c:pt>
                <c:pt idx="78">
                  <c:v>10.885056295376295</c:v>
                </c:pt>
                <c:pt idx="79">
                  <c:v>11.018600950456769</c:v>
                </c:pt>
                <c:pt idx="80">
                  <c:v>11.154151302481452</c:v>
                </c:pt>
                <c:pt idx="81">
                  <c:v>11.291749802732333</c:v>
                </c:pt>
                <c:pt idx="82">
                  <c:v>11.431436832205744</c:v>
                </c:pt>
                <c:pt idx="83">
                  <c:v>11.57325073659916</c:v>
                </c:pt>
                <c:pt idx="84">
                  <c:v>11.717227860353919</c:v>
                </c:pt>
                <c:pt idx="85">
                  <c:v>11.86340258036487</c:v>
                </c:pt>
                <c:pt idx="86">
                  <c:v>12.011807339022507</c:v>
                </c:pt>
                <c:pt idx="87">
                  <c:v>12.162472677235549</c:v>
                </c:pt>
                <c:pt idx="88">
                  <c:v>12.315427265371426</c:v>
                </c:pt>
                <c:pt idx="89">
                  <c:v>12.470697932702322</c:v>
                </c:pt>
                <c:pt idx="90">
                  <c:v>12.628309694997963</c:v>
                </c:pt>
                <c:pt idx="91">
                  <c:v>12.788285780928998</c:v>
                </c:pt>
                <c:pt idx="92">
                  <c:v>12.950647655223104</c:v>
                </c:pt>
                <c:pt idx="93">
                  <c:v>13.11541503928294</c:v>
                </c:pt>
                <c:pt idx="94">
                  <c:v>13.282605929106861</c:v>
                </c:pt>
                <c:pt idx="95">
                  <c:v>13.452236611581924</c:v>
                </c:pt>
                <c:pt idx="96">
                  <c:v>13.624321677715713</c:v>
                </c:pt>
                <c:pt idx="97">
                  <c:v>13.798874034626504</c:v>
                </c:pt>
                <c:pt idx="98">
                  <c:v>13.975904917934741</c:v>
                </c:pt>
                <c:pt idx="99">
                  <c:v>14.155423908555932</c:v>
                </c:pt>
                <c:pt idx="100">
                  <c:v>14.337438957124405</c:v>
                </c:pt>
                <c:pt idx="101">
                  <c:v>14.521956425394787</c:v>
                </c:pt>
                <c:pt idx="102">
                  <c:v>14.708981158244701</c:v>
                </c:pt>
                <c:pt idx="103">
                  <c:v>14.898516609421456</c:v>
                </c:pt>
                <c:pt idx="104">
                  <c:v>15.090565054669479</c:v>
                </c:pt>
                <c:pt idx="105">
                  <c:v>15.285127950065991</c:v>
                </c:pt>
                <c:pt idx="106">
                  <c:v>15.482206526298302</c:v>
                </c:pt>
                <c:pt idx="107">
                  <c:v>15.681802766076892</c:v>
                </c:pt>
                <c:pt idx="108">
                  <c:v>15.883920968975861</c:v>
                </c:pt>
              </c:numCache>
            </c:numRef>
          </c:val>
          <c:smooth val="0"/>
          <c:extLst>
            <c:ext xmlns:c16="http://schemas.microsoft.com/office/drawing/2014/chart" uri="{C3380CC4-5D6E-409C-BE32-E72D297353CC}">
              <c16:uniqueId val="{00000000-52BA-430E-82A9-E200ADC61722}"/>
            </c:ext>
          </c:extLst>
        </c:ser>
        <c:ser>
          <c:idx val="1"/>
          <c:order val="1"/>
          <c:tx>
            <c:strRef>
              <c:f>'Online Annex Figure 1.2.5'!$N$2</c:f>
              <c:strCache>
                <c:ptCount val="1"/>
                <c:pt idx="0">
                  <c:v>Delayed carbon price, higher green investment, and subsidy and catch up in 2030</c:v>
                </c:pt>
              </c:strCache>
            </c:strRef>
          </c:tx>
          <c:spPr>
            <a:ln w="38100" cap="rnd">
              <a:solidFill>
                <a:srgbClr val="C00000"/>
              </a:solidFill>
              <a:prstDash val="sysDash"/>
              <a:round/>
            </a:ln>
            <a:effectLst/>
          </c:spPr>
          <c:marker>
            <c:symbol val="none"/>
          </c:marker>
          <c:cat>
            <c:numRef>
              <c:f>'Online Annex Figure 1.2.5'!$I$3:$I$111</c:f>
              <c:numCache>
                <c:formatCode>General</c:formatCode>
                <c:ptCount val="109"/>
                <c:pt idx="0">
                  <c:v>2023</c:v>
                </c:pt>
                <c:pt idx="1">
                  <c:v>2023.25</c:v>
                </c:pt>
                <c:pt idx="2">
                  <c:v>2023.5</c:v>
                </c:pt>
                <c:pt idx="3">
                  <c:v>2023.75</c:v>
                </c:pt>
                <c:pt idx="4">
                  <c:v>24</c:v>
                </c:pt>
                <c:pt idx="5">
                  <c:v>24.25</c:v>
                </c:pt>
                <c:pt idx="6">
                  <c:v>24.5</c:v>
                </c:pt>
                <c:pt idx="7">
                  <c:v>24.75</c:v>
                </c:pt>
                <c:pt idx="8">
                  <c:v>25</c:v>
                </c:pt>
                <c:pt idx="9">
                  <c:v>25.25</c:v>
                </c:pt>
                <c:pt idx="10">
                  <c:v>25.5</c:v>
                </c:pt>
                <c:pt idx="11">
                  <c:v>25.75</c:v>
                </c:pt>
                <c:pt idx="12">
                  <c:v>26</c:v>
                </c:pt>
                <c:pt idx="13">
                  <c:v>26.25</c:v>
                </c:pt>
                <c:pt idx="14">
                  <c:v>26.5</c:v>
                </c:pt>
                <c:pt idx="15">
                  <c:v>26.75</c:v>
                </c:pt>
                <c:pt idx="16">
                  <c:v>27</c:v>
                </c:pt>
                <c:pt idx="17">
                  <c:v>27.25</c:v>
                </c:pt>
                <c:pt idx="18">
                  <c:v>27.5</c:v>
                </c:pt>
                <c:pt idx="19">
                  <c:v>27.75</c:v>
                </c:pt>
                <c:pt idx="20">
                  <c:v>28</c:v>
                </c:pt>
                <c:pt idx="21">
                  <c:v>28.25</c:v>
                </c:pt>
                <c:pt idx="22">
                  <c:v>28.5</c:v>
                </c:pt>
                <c:pt idx="23">
                  <c:v>28.75</c:v>
                </c:pt>
                <c:pt idx="24">
                  <c:v>29</c:v>
                </c:pt>
                <c:pt idx="25">
                  <c:v>29.25</c:v>
                </c:pt>
                <c:pt idx="26">
                  <c:v>29.5</c:v>
                </c:pt>
                <c:pt idx="27">
                  <c:v>29.75</c:v>
                </c:pt>
                <c:pt idx="28">
                  <c:v>30</c:v>
                </c:pt>
                <c:pt idx="29">
                  <c:v>30.25</c:v>
                </c:pt>
                <c:pt idx="30">
                  <c:v>30.5</c:v>
                </c:pt>
                <c:pt idx="31">
                  <c:v>30.75</c:v>
                </c:pt>
                <c:pt idx="32">
                  <c:v>31</c:v>
                </c:pt>
                <c:pt idx="33">
                  <c:v>31.25</c:v>
                </c:pt>
                <c:pt idx="34">
                  <c:v>31.5</c:v>
                </c:pt>
                <c:pt idx="35">
                  <c:v>31.75</c:v>
                </c:pt>
                <c:pt idx="36">
                  <c:v>32</c:v>
                </c:pt>
                <c:pt idx="37">
                  <c:v>32.25</c:v>
                </c:pt>
                <c:pt idx="38">
                  <c:v>32.5</c:v>
                </c:pt>
                <c:pt idx="39">
                  <c:v>32.75</c:v>
                </c:pt>
                <c:pt idx="40">
                  <c:v>33</c:v>
                </c:pt>
                <c:pt idx="41">
                  <c:v>33.25</c:v>
                </c:pt>
                <c:pt idx="42">
                  <c:v>33.5</c:v>
                </c:pt>
                <c:pt idx="43">
                  <c:v>33.75</c:v>
                </c:pt>
                <c:pt idx="44">
                  <c:v>34</c:v>
                </c:pt>
                <c:pt idx="45">
                  <c:v>34.25</c:v>
                </c:pt>
                <c:pt idx="46">
                  <c:v>34.5</c:v>
                </c:pt>
                <c:pt idx="47">
                  <c:v>34.75</c:v>
                </c:pt>
                <c:pt idx="48">
                  <c:v>35</c:v>
                </c:pt>
                <c:pt idx="49">
                  <c:v>35.25</c:v>
                </c:pt>
                <c:pt idx="50">
                  <c:v>35.5</c:v>
                </c:pt>
                <c:pt idx="51">
                  <c:v>35.75</c:v>
                </c:pt>
                <c:pt idx="52">
                  <c:v>36</c:v>
                </c:pt>
                <c:pt idx="53">
                  <c:v>36.25</c:v>
                </c:pt>
                <c:pt idx="54">
                  <c:v>36.5</c:v>
                </c:pt>
                <c:pt idx="55">
                  <c:v>36.75</c:v>
                </c:pt>
                <c:pt idx="56">
                  <c:v>37</c:v>
                </c:pt>
                <c:pt idx="57">
                  <c:v>37.25</c:v>
                </c:pt>
                <c:pt idx="58">
                  <c:v>37.5</c:v>
                </c:pt>
                <c:pt idx="59">
                  <c:v>37.75</c:v>
                </c:pt>
                <c:pt idx="60">
                  <c:v>38</c:v>
                </c:pt>
                <c:pt idx="61">
                  <c:v>38.25</c:v>
                </c:pt>
                <c:pt idx="62">
                  <c:v>38.5</c:v>
                </c:pt>
                <c:pt idx="63">
                  <c:v>38.75</c:v>
                </c:pt>
                <c:pt idx="64">
                  <c:v>39</c:v>
                </c:pt>
                <c:pt idx="65">
                  <c:v>39.25</c:v>
                </c:pt>
                <c:pt idx="66">
                  <c:v>39.5</c:v>
                </c:pt>
                <c:pt idx="67">
                  <c:v>39.75</c:v>
                </c:pt>
                <c:pt idx="68">
                  <c:v>40</c:v>
                </c:pt>
                <c:pt idx="69">
                  <c:v>40.25</c:v>
                </c:pt>
                <c:pt idx="70">
                  <c:v>40.5</c:v>
                </c:pt>
                <c:pt idx="71">
                  <c:v>40.75</c:v>
                </c:pt>
                <c:pt idx="72">
                  <c:v>41</c:v>
                </c:pt>
                <c:pt idx="73">
                  <c:v>41.25</c:v>
                </c:pt>
                <c:pt idx="74">
                  <c:v>41.5</c:v>
                </c:pt>
                <c:pt idx="75">
                  <c:v>41.75</c:v>
                </c:pt>
                <c:pt idx="76">
                  <c:v>42</c:v>
                </c:pt>
                <c:pt idx="77">
                  <c:v>42.25</c:v>
                </c:pt>
                <c:pt idx="78">
                  <c:v>42.5</c:v>
                </c:pt>
                <c:pt idx="79">
                  <c:v>42.75</c:v>
                </c:pt>
                <c:pt idx="80">
                  <c:v>43</c:v>
                </c:pt>
                <c:pt idx="81">
                  <c:v>43.25</c:v>
                </c:pt>
                <c:pt idx="82">
                  <c:v>43.5</c:v>
                </c:pt>
                <c:pt idx="83">
                  <c:v>43.75</c:v>
                </c:pt>
                <c:pt idx="84">
                  <c:v>44</c:v>
                </c:pt>
                <c:pt idx="85">
                  <c:v>44.25</c:v>
                </c:pt>
                <c:pt idx="86">
                  <c:v>44.5</c:v>
                </c:pt>
                <c:pt idx="87">
                  <c:v>44.75</c:v>
                </c:pt>
                <c:pt idx="88">
                  <c:v>45</c:v>
                </c:pt>
                <c:pt idx="89">
                  <c:v>45.25</c:v>
                </c:pt>
                <c:pt idx="90">
                  <c:v>45.5</c:v>
                </c:pt>
                <c:pt idx="91">
                  <c:v>45.75</c:v>
                </c:pt>
                <c:pt idx="92">
                  <c:v>46</c:v>
                </c:pt>
                <c:pt idx="93">
                  <c:v>46.25</c:v>
                </c:pt>
                <c:pt idx="94">
                  <c:v>46.5</c:v>
                </c:pt>
                <c:pt idx="95">
                  <c:v>46.75</c:v>
                </c:pt>
                <c:pt idx="96">
                  <c:v>47</c:v>
                </c:pt>
                <c:pt idx="97">
                  <c:v>47.25</c:v>
                </c:pt>
                <c:pt idx="98">
                  <c:v>47.5</c:v>
                </c:pt>
                <c:pt idx="99">
                  <c:v>47.75</c:v>
                </c:pt>
                <c:pt idx="100">
                  <c:v>48</c:v>
                </c:pt>
                <c:pt idx="101">
                  <c:v>48.25</c:v>
                </c:pt>
                <c:pt idx="102">
                  <c:v>48.5</c:v>
                </c:pt>
                <c:pt idx="103">
                  <c:v>48.75</c:v>
                </c:pt>
                <c:pt idx="104">
                  <c:v>49</c:v>
                </c:pt>
                <c:pt idx="105">
                  <c:v>49.25</c:v>
                </c:pt>
                <c:pt idx="106">
                  <c:v>49.5</c:v>
                </c:pt>
                <c:pt idx="107">
                  <c:v>49.75</c:v>
                </c:pt>
                <c:pt idx="108">
                  <c:v>50</c:v>
                </c:pt>
              </c:numCache>
            </c:numRef>
          </c:cat>
          <c:val>
            <c:numRef>
              <c:f>'Online Annex Figure 1.2.5'!$N$3:$N$111</c:f>
              <c:numCache>
                <c:formatCode>General</c:formatCode>
                <c:ptCount val="109"/>
                <c:pt idx="0">
                  <c:v>0</c:v>
                </c:pt>
                <c:pt idx="1">
                  <c:v>2.0850845966424725E-2</c:v>
                </c:pt>
                <c:pt idx="2">
                  <c:v>0.30444977243074822</c:v>
                </c:pt>
                <c:pt idx="3">
                  <c:v>0.5911845195969101</c:v>
                </c:pt>
                <c:pt idx="4">
                  <c:v>0.87736884276045091</c:v>
                </c:pt>
                <c:pt idx="5">
                  <c:v>1.1648465227870668</c:v>
                </c:pt>
                <c:pt idx="6">
                  <c:v>1.4539507291959524</c:v>
                </c:pt>
                <c:pt idx="7">
                  <c:v>1.7446655806312439</c:v>
                </c:pt>
                <c:pt idx="8">
                  <c:v>2.0369844152595791</c:v>
                </c:pt>
                <c:pt idx="9">
                  <c:v>2.3309479673983109</c:v>
                </c:pt>
                <c:pt idx="10">
                  <c:v>2.6268759241039668</c:v>
                </c:pt>
                <c:pt idx="11">
                  <c:v>2.9261984009104403</c:v>
                </c:pt>
                <c:pt idx="12">
                  <c:v>3.2342065563140565</c:v>
                </c:pt>
                <c:pt idx="13">
                  <c:v>3.5353733603064583</c:v>
                </c:pt>
                <c:pt idx="14">
                  <c:v>3.8340196825225377</c:v>
                </c:pt>
                <c:pt idx="15">
                  <c:v>4.1282754009599465</c:v>
                </c:pt>
                <c:pt idx="16">
                  <c:v>4.4181911616351552</c:v>
                </c:pt>
                <c:pt idx="17">
                  <c:v>4.7038763831081187</c:v>
                </c:pt>
                <c:pt idx="18">
                  <c:v>4.9854262317572502</c:v>
                </c:pt>
                <c:pt idx="19">
                  <c:v>5.2629227859821039</c:v>
                </c:pt>
                <c:pt idx="20">
                  <c:v>5.5364382250055133</c:v>
                </c:pt>
                <c:pt idx="21">
                  <c:v>5.8060371261641652</c:v>
                </c:pt>
                <c:pt idx="22">
                  <c:v>6.0717785892264171</c:v>
                </c:pt>
                <c:pt idx="23">
                  <c:v>6.3337209507055121</c:v>
                </c:pt>
                <c:pt idx="24">
                  <c:v>6.5919391646308352</c:v>
                </c:pt>
                <c:pt idx="25">
                  <c:v>6.8465861109905823</c:v>
                </c:pt>
                <c:pt idx="26">
                  <c:v>7.0980947630837292</c:v>
                </c:pt>
                <c:pt idx="27">
                  <c:v>7.3459791351963659</c:v>
                </c:pt>
                <c:pt idx="28">
                  <c:v>7.5895890621488054</c:v>
                </c:pt>
                <c:pt idx="29">
                  <c:v>7.8307889748100781</c:v>
                </c:pt>
                <c:pt idx="30">
                  <c:v>8.0696442415856176</c:v>
                </c:pt>
                <c:pt idx="31">
                  <c:v>8.30641440800607</c:v>
                </c:pt>
                <c:pt idx="32">
                  <c:v>8.5413795650367454</c:v>
                </c:pt>
                <c:pt idx="33">
                  <c:v>8.7748305002704701</c:v>
                </c:pt>
                <c:pt idx="34">
                  <c:v>9.0070641598025354</c:v>
                </c:pt>
                <c:pt idx="35">
                  <c:v>9.2383786874770326</c:v>
                </c:pt>
                <c:pt idx="36">
                  <c:v>9.4690696032616835</c:v>
                </c:pt>
                <c:pt idx="37">
                  <c:v>9.699433554913595</c:v>
                </c:pt>
                <c:pt idx="38">
                  <c:v>9.9298003416600231</c:v>
                </c:pt>
                <c:pt idx="39">
                  <c:v>10.160656434758675</c:v>
                </c:pt>
                <c:pt idx="40">
                  <c:v>10.393048197138853</c:v>
                </c:pt>
                <c:pt idx="41">
                  <c:v>10.625207931160507</c:v>
                </c:pt>
                <c:pt idx="42">
                  <c:v>10.857834676858769</c:v>
                </c:pt>
                <c:pt idx="43">
                  <c:v>11.090592871866111</c:v>
                </c:pt>
                <c:pt idx="44">
                  <c:v>11.323431497481373</c:v>
                </c:pt>
                <c:pt idx="45">
                  <c:v>11.556240459808262</c:v>
                </c:pt>
                <c:pt idx="46">
                  <c:v>11.788858454850981</c:v>
                </c:pt>
                <c:pt idx="47">
                  <c:v>12.021092922919408</c:v>
                </c:pt>
                <c:pt idx="48">
                  <c:v>12.252740051471822</c:v>
                </c:pt>
                <c:pt idx="49">
                  <c:v>12.483604543313206</c:v>
                </c:pt>
                <c:pt idx="50">
                  <c:v>12.713519217600222</c:v>
                </c:pt>
                <c:pt idx="51">
                  <c:v>12.942364322462538</c:v>
                </c:pt>
                <c:pt idx="52">
                  <c:v>13.170085929688977</c:v>
                </c:pt>
                <c:pt idx="53">
                  <c:v>13.396698300701438</c:v>
                </c:pt>
                <c:pt idx="54">
                  <c:v>13.622271003165043</c:v>
                </c:pt>
                <c:pt idx="55">
                  <c:v>13.846918863330359</c:v>
                </c:pt>
                <c:pt idx="56">
                  <c:v>14.070792518506856</c:v>
                </c:pt>
                <c:pt idx="57">
                  <c:v>14.29406955401328</c:v>
                </c:pt>
                <c:pt idx="58">
                  <c:v>14.516946263946583</c:v>
                </c:pt>
                <c:pt idx="59">
                  <c:v>14.739630053209005</c:v>
                </c:pt>
                <c:pt idx="60">
                  <c:v>14.962332485844176</c:v>
                </c:pt>
                <c:pt idx="61">
                  <c:v>15.185262966901668</c:v>
                </c:pt>
                <c:pt idx="62">
                  <c:v>15.408623037029397</c:v>
                </c:pt>
                <c:pt idx="63">
                  <c:v>15.632601249408232</c:v>
                </c:pt>
                <c:pt idx="64">
                  <c:v>15.857368601798395</c:v>
                </c:pt>
                <c:pt idx="65">
                  <c:v>16.083074495076456</c:v>
                </c:pt>
                <c:pt idx="66">
                  <c:v>16.309843197488814</c:v>
                </c:pt>
                <c:pt idx="67">
                  <c:v>16.537770799607486</c:v>
                </c:pt>
                <c:pt idx="68">
                  <c:v>16.766922662234606</c:v>
                </c:pt>
                <c:pt idx="69">
                  <c:v>16.997331371734994</c:v>
                </c:pt>
                <c:pt idx="70">
                  <c:v>17.228995237902808</c:v>
                </c:pt>
                <c:pt idx="71">
                  <c:v>17.461877388171654</c:v>
                </c:pt>
                <c:pt idx="72">
                  <c:v>17.695905542894309</c:v>
                </c:pt>
                <c:pt idx="73">
                  <c:v>17.93097258521658</c:v>
                </c:pt>
                <c:pt idx="74">
                  <c:v>18.166938080076076</c:v>
                </c:pt>
                <c:pt idx="75">
                  <c:v>18.403630940479577</c:v>
                </c:pt>
                <c:pt idx="76">
                  <c:v>18.640853492636001</c:v>
                </c:pt>
                <c:pt idx="77">
                  <c:v>18.878387211843286</c:v>
                </c:pt>
                <c:pt idx="78">
                  <c:v>19.116000302396856</c:v>
                </c:pt>
                <c:pt idx="79">
                  <c:v>19.353456767156739</c:v>
                </c:pt>
                <c:pt idx="80">
                  <c:v>19.590524802490304</c:v>
                </c:pt>
                <c:pt idx="81">
                  <c:v>19.826976841218524</c:v>
                </c:pt>
                <c:pt idx="82">
                  <c:v>20.062557821200929</c:v>
                </c:pt>
                <c:pt idx="83">
                  <c:v>20.297131261836743</c:v>
                </c:pt>
                <c:pt idx="84">
                  <c:v>20.530634566019359</c:v>
                </c:pt>
                <c:pt idx="85">
                  <c:v>20.763059822303269</c:v>
                </c:pt>
                <c:pt idx="86">
                  <c:v>20.994437166046911</c:v>
                </c:pt>
                <c:pt idx="87">
                  <c:v>21.224820165223811</c:v>
                </c:pt>
                <c:pt idx="88">
                  <c:v>21.454273293428084</c:v>
                </c:pt>
                <c:pt idx="89">
                  <c:v>21.682861805786736</c:v>
                </c:pt>
                <c:pt idx="90">
                  <c:v>21.9106451216072</c:v>
                </c:pt>
                <c:pt idx="91">
                  <c:v>22.137677095139725</c:v>
                </c:pt>
                <c:pt idx="92">
                  <c:v>22.36402287755147</c:v>
                </c:pt>
                <c:pt idx="93">
                  <c:v>22.589819161144138</c:v>
                </c:pt>
                <c:pt idx="94">
                  <c:v>22.815450153644253</c:v>
                </c:pt>
                <c:pt idx="95">
                  <c:v>23.039200601737498</c:v>
                </c:pt>
                <c:pt idx="96">
                  <c:v>23.262024813697401</c:v>
                </c:pt>
                <c:pt idx="97">
                  <c:v>23.485095644627652</c:v>
                </c:pt>
                <c:pt idx="98">
                  <c:v>23.707991290302807</c:v>
                </c:pt>
                <c:pt idx="99">
                  <c:v>23.930538168304373</c:v>
                </c:pt>
                <c:pt idx="100">
                  <c:v>24.152604892524401</c:v>
                </c:pt>
                <c:pt idx="101">
                  <c:v>24.374110861228861</c:v>
                </c:pt>
                <c:pt idx="102">
                  <c:v>24.595042619840402</c:v>
                </c:pt>
                <c:pt idx="103">
                  <c:v>24.815454343511291</c:v>
                </c:pt>
                <c:pt idx="104">
                  <c:v>25.035451881678323</c:v>
                </c:pt>
                <c:pt idx="105">
                  <c:v>25.255179156717034</c:v>
                </c:pt>
                <c:pt idx="106">
                  <c:v>25.474801980629056</c:v>
                </c:pt>
                <c:pt idx="107">
                  <c:v>25.694479644636672</c:v>
                </c:pt>
                <c:pt idx="108">
                  <c:v>25.914297375864013</c:v>
                </c:pt>
              </c:numCache>
            </c:numRef>
          </c:val>
          <c:smooth val="0"/>
          <c:extLst>
            <c:ext xmlns:c16="http://schemas.microsoft.com/office/drawing/2014/chart" uri="{C3380CC4-5D6E-409C-BE32-E72D297353CC}">
              <c16:uniqueId val="{00000001-52BA-430E-82A9-E200ADC61722}"/>
            </c:ext>
          </c:extLst>
        </c:ser>
        <c:ser>
          <c:idx val="2"/>
          <c:order val="2"/>
          <c:tx>
            <c:strRef>
              <c:f>'Online Annex Figure 1.2.5'!$O$2</c:f>
              <c:strCache>
                <c:ptCount val="1"/>
                <c:pt idx="0">
                  <c:v>Delayed carbon price, higher green investment, and subsidy and catch up in 2050</c:v>
                </c:pt>
              </c:strCache>
            </c:strRef>
          </c:tx>
          <c:spPr>
            <a:ln w="38100" cap="rnd">
              <a:solidFill>
                <a:srgbClr val="0070C0"/>
              </a:solidFill>
              <a:prstDash val="sysDash"/>
              <a:round/>
            </a:ln>
            <a:effectLst/>
          </c:spPr>
          <c:marker>
            <c:symbol val="none"/>
          </c:marker>
          <c:cat>
            <c:numRef>
              <c:f>'Online Annex Figure 1.2.5'!$I$3:$I$111</c:f>
              <c:numCache>
                <c:formatCode>General</c:formatCode>
                <c:ptCount val="109"/>
                <c:pt idx="0">
                  <c:v>2023</c:v>
                </c:pt>
                <c:pt idx="1">
                  <c:v>2023.25</c:v>
                </c:pt>
                <c:pt idx="2">
                  <c:v>2023.5</c:v>
                </c:pt>
                <c:pt idx="3">
                  <c:v>2023.75</c:v>
                </c:pt>
                <c:pt idx="4">
                  <c:v>24</c:v>
                </c:pt>
                <c:pt idx="5">
                  <c:v>24.25</c:v>
                </c:pt>
                <c:pt idx="6">
                  <c:v>24.5</c:v>
                </c:pt>
                <c:pt idx="7">
                  <c:v>24.75</c:v>
                </c:pt>
                <c:pt idx="8">
                  <c:v>25</c:v>
                </c:pt>
                <c:pt idx="9">
                  <c:v>25.25</c:v>
                </c:pt>
                <c:pt idx="10">
                  <c:v>25.5</c:v>
                </c:pt>
                <c:pt idx="11">
                  <c:v>25.75</c:v>
                </c:pt>
                <c:pt idx="12">
                  <c:v>26</c:v>
                </c:pt>
                <c:pt idx="13">
                  <c:v>26.25</c:v>
                </c:pt>
                <c:pt idx="14">
                  <c:v>26.5</c:v>
                </c:pt>
                <c:pt idx="15">
                  <c:v>26.75</c:v>
                </c:pt>
                <c:pt idx="16">
                  <c:v>27</c:v>
                </c:pt>
                <c:pt idx="17">
                  <c:v>27.25</c:v>
                </c:pt>
                <c:pt idx="18">
                  <c:v>27.5</c:v>
                </c:pt>
                <c:pt idx="19">
                  <c:v>27.75</c:v>
                </c:pt>
                <c:pt idx="20">
                  <c:v>28</c:v>
                </c:pt>
                <c:pt idx="21">
                  <c:v>28.25</c:v>
                </c:pt>
                <c:pt idx="22">
                  <c:v>28.5</c:v>
                </c:pt>
                <c:pt idx="23">
                  <c:v>28.75</c:v>
                </c:pt>
                <c:pt idx="24">
                  <c:v>29</c:v>
                </c:pt>
                <c:pt idx="25">
                  <c:v>29.25</c:v>
                </c:pt>
                <c:pt idx="26">
                  <c:v>29.5</c:v>
                </c:pt>
                <c:pt idx="27">
                  <c:v>29.75</c:v>
                </c:pt>
                <c:pt idx="28">
                  <c:v>30</c:v>
                </c:pt>
                <c:pt idx="29">
                  <c:v>30.25</c:v>
                </c:pt>
                <c:pt idx="30">
                  <c:v>30.5</c:v>
                </c:pt>
                <c:pt idx="31">
                  <c:v>30.75</c:v>
                </c:pt>
                <c:pt idx="32">
                  <c:v>31</c:v>
                </c:pt>
                <c:pt idx="33">
                  <c:v>31.25</c:v>
                </c:pt>
                <c:pt idx="34">
                  <c:v>31.5</c:v>
                </c:pt>
                <c:pt idx="35">
                  <c:v>31.75</c:v>
                </c:pt>
                <c:pt idx="36">
                  <c:v>32</c:v>
                </c:pt>
                <c:pt idx="37">
                  <c:v>32.25</c:v>
                </c:pt>
                <c:pt idx="38">
                  <c:v>32.5</c:v>
                </c:pt>
                <c:pt idx="39">
                  <c:v>32.75</c:v>
                </c:pt>
                <c:pt idx="40">
                  <c:v>33</c:v>
                </c:pt>
                <c:pt idx="41">
                  <c:v>33.25</c:v>
                </c:pt>
                <c:pt idx="42">
                  <c:v>33.5</c:v>
                </c:pt>
                <c:pt idx="43">
                  <c:v>33.75</c:v>
                </c:pt>
                <c:pt idx="44">
                  <c:v>34</c:v>
                </c:pt>
                <c:pt idx="45">
                  <c:v>34.25</c:v>
                </c:pt>
                <c:pt idx="46">
                  <c:v>34.5</c:v>
                </c:pt>
                <c:pt idx="47">
                  <c:v>34.75</c:v>
                </c:pt>
                <c:pt idx="48">
                  <c:v>35</c:v>
                </c:pt>
                <c:pt idx="49">
                  <c:v>35.25</c:v>
                </c:pt>
                <c:pt idx="50">
                  <c:v>35.5</c:v>
                </c:pt>
                <c:pt idx="51">
                  <c:v>35.75</c:v>
                </c:pt>
                <c:pt idx="52">
                  <c:v>36</c:v>
                </c:pt>
                <c:pt idx="53">
                  <c:v>36.25</c:v>
                </c:pt>
                <c:pt idx="54">
                  <c:v>36.5</c:v>
                </c:pt>
                <c:pt idx="55">
                  <c:v>36.75</c:v>
                </c:pt>
                <c:pt idx="56">
                  <c:v>37</c:v>
                </c:pt>
                <c:pt idx="57">
                  <c:v>37.25</c:v>
                </c:pt>
                <c:pt idx="58">
                  <c:v>37.5</c:v>
                </c:pt>
                <c:pt idx="59">
                  <c:v>37.75</c:v>
                </c:pt>
                <c:pt idx="60">
                  <c:v>38</c:v>
                </c:pt>
                <c:pt idx="61">
                  <c:v>38.25</c:v>
                </c:pt>
                <c:pt idx="62">
                  <c:v>38.5</c:v>
                </c:pt>
                <c:pt idx="63">
                  <c:v>38.75</c:v>
                </c:pt>
                <c:pt idx="64">
                  <c:v>39</c:v>
                </c:pt>
                <c:pt idx="65">
                  <c:v>39.25</c:v>
                </c:pt>
                <c:pt idx="66">
                  <c:v>39.5</c:v>
                </c:pt>
                <c:pt idx="67">
                  <c:v>39.75</c:v>
                </c:pt>
                <c:pt idx="68">
                  <c:v>40</c:v>
                </c:pt>
                <c:pt idx="69">
                  <c:v>40.25</c:v>
                </c:pt>
                <c:pt idx="70">
                  <c:v>40.5</c:v>
                </c:pt>
                <c:pt idx="71">
                  <c:v>40.75</c:v>
                </c:pt>
                <c:pt idx="72">
                  <c:v>41</c:v>
                </c:pt>
                <c:pt idx="73">
                  <c:v>41.25</c:v>
                </c:pt>
                <c:pt idx="74">
                  <c:v>41.5</c:v>
                </c:pt>
                <c:pt idx="75">
                  <c:v>41.75</c:v>
                </c:pt>
                <c:pt idx="76">
                  <c:v>42</c:v>
                </c:pt>
                <c:pt idx="77">
                  <c:v>42.25</c:v>
                </c:pt>
                <c:pt idx="78">
                  <c:v>42.5</c:v>
                </c:pt>
                <c:pt idx="79">
                  <c:v>42.75</c:v>
                </c:pt>
                <c:pt idx="80">
                  <c:v>43</c:v>
                </c:pt>
                <c:pt idx="81">
                  <c:v>43.25</c:v>
                </c:pt>
                <c:pt idx="82">
                  <c:v>43.5</c:v>
                </c:pt>
                <c:pt idx="83">
                  <c:v>43.75</c:v>
                </c:pt>
                <c:pt idx="84">
                  <c:v>44</c:v>
                </c:pt>
                <c:pt idx="85">
                  <c:v>44.25</c:v>
                </c:pt>
                <c:pt idx="86">
                  <c:v>44.5</c:v>
                </c:pt>
                <c:pt idx="87">
                  <c:v>44.75</c:v>
                </c:pt>
                <c:pt idx="88">
                  <c:v>45</c:v>
                </c:pt>
                <c:pt idx="89">
                  <c:v>45.25</c:v>
                </c:pt>
                <c:pt idx="90">
                  <c:v>45.5</c:v>
                </c:pt>
                <c:pt idx="91">
                  <c:v>45.75</c:v>
                </c:pt>
                <c:pt idx="92">
                  <c:v>46</c:v>
                </c:pt>
                <c:pt idx="93">
                  <c:v>46.25</c:v>
                </c:pt>
                <c:pt idx="94">
                  <c:v>46.5</c:v>
                </c:pt>
                <c:pt idx="95">
                  <c:v>46.75</c:v>
                </c:pt>
                <c:pt idx="96">
                  <c:v>47</c:v>
                </c:pt>
                <c:pt idx="97">
                  <c:v>47.25</c:v>
                </c:pt>
                <c:pt idx="98">
                  <c:v>47.5</c:v>
                </c:pt>
                <c:pt idx="99">
                  <c:v>47.75</c:v>
                </c:pt>
                <c:pt idx="100">
                  <c:v>48</c:v>
                </c:pt>
                <c:pt idx="101">
                  <c:v>48.25</c:v>
                </c:pt>
                <c:pt idx="102">
                  <c:v>48.5</c:v>
                </c:pt>
                <c:pt idx="103">
                  <c:v>48.75</c:v>
                </c:pt>
                <c:pt idx="104">
                  <c:v>49</c:v>
                </c:pt>
                <c:pt idx="105">
                  <c:v>49.25</c:v>
                </c:pt>
                <c:pt idx="106">
                  <c:v>49.5</c:v>
                </c:pt>
                <c:pt idx="107">
                  <c:v>49.75</c:v>
                </c:pt>
                <c:pt idx="108">
                  <c:v>50</c:v>
                </c:pt>
              </c:numCache>
            </c:numRef>
          </c:cat>
          <c:val>
            <c:numRef>
              <c:f>'Online Annex Figure 1.2.5'!$O$3:$O$111</c:f>
              <c:numCache>
                <c:formatCode>General</c:formatCode>
                <c:ptCount val="109"/>
                <c:pt idx="0">
                  <c:v>0</c:v>
                </c:pt>
                <c:pt idx="1">
                  <c:v>5.8641063248532355E-2</c:v>
                </c:pt>
                <c:pt idx="2">
                  <c:v>0.3431999724029966</c:v>
                </c:pt>
                <c:pt idx="3">
                  <c:v>0.60878517221722994</c:v>
                </c:pt>
                <c:pt idx="4">
                  <c:v>0.9022888265372897</c:v>
                </c:pt>
                <c:pt idx="5">
                  <c:v>1.1698072066163361</c:v>
                </c:pt>
                <c:pt idx="6">
                  <c:v>1.4875443320316544</c:v>
                </c:pt>
                <c:pt idx="7">
                  <c:v>1.7951578884795936</c:v>
                </c:pt>
                <c:pt idx="8">
                  <c:v>2.1056430158178818</c:v>
                </c:pt>
                <c:pt idx="9">
                  <c:v>2.4174831290972527</c:v>
                </c:pt>
                <c:pt idx="10">
                  <c:v>2.7307107400843957</c:v>
                </c:pt>
                <c:pt idx="11">
                  <c:v>3.0440671954857663</c:v>
                </c:pt>
                <c:pt idx="12">
                  <c:v>3.3762131817653422</c:v>
                </c:pt>
                <c:pt idx="13">
                  <c:v>3.6995663823138898</c:v>
                </c:pt>
                <c:pt idx="14">
                  <c:v>4.0265116994736889</c:v>
                </c:pt>
                <c:pt idx="15">
                  <c:v>4.341990823570109</c:v>
                </c:pt>
                <c:pt idx="16">
                  <c:v>4.6472607783783815</c:v>
                </c:pt>
                <c:pt idx="17">
                  <c:v>4.9425606390912868</c:v>
                </c:pt>
                <c:pt idx="18">
                  <c:v>5.2298517682257337</c:v>
                </c:pt>
                <c:pt idx="19">
                  <c:v>5.4775067829605515</c:v>
                </c:pt>
                <c:pt idx="20">
                  <c:v>5.7519449891797922</c:v>
                </c:pt>
                <c:pt idx="21">
                  <c:v>5.9540266475395338</c:v>
                </c:pt>
                <c:pt idx="22">
                  <c:v>6.1638808243066432</c:v>
                </c:pt>
                <c:pt idx="23">
                  <c:v>6.3632099097916459</c:v>
                </c:pt>
                <c:pt idx="24">
                  <c:v>6.5546592442475866</c:v>
                </c:pt>
                <c:pt idx="25">
                  <c:v>6.7383388215265256</c:v>
                </c:pt>
                <c:pt idx="26">
                  <c:v>6.9146628663249281</c:v>
                </c:pt>
                <c:pt idx="27">
                  <c:v>7.0850332427988327</c:v>
                </c:pt>
                <c:pt idx="28">
                  <c:v>7.2297235996666149</c:v>
                </c:pt>
                <c:pt idx="29">
                  <c:v>7.386689617687038</c:v>
                </c:pt>
                <c:pt idx="30">
                  <c:v>7.5174659168587787</c:v>
                </c:pt>
                <c:pt idx="31">
                  <c:v>7.6519078132580631</c:v>
                </c:pt>
                <c:pt idx="32">
                  <c:v>7.7836164081898644</c:v>
                </c:pt>
                <c:pt idx="33">
                  <c:v>7.913127312391234</c:v>
                </c:pt>
                <c:pt idx="34">
                  <c:v>8.0405599343664953</c:v>
                </c:pt>
                <c:pt idx="35">
                  <c:v>8.1660255055825761</c:v>
                </c:pt>
                <c:pt idx="36">
                  <c:v>8.2896377047649317</c:v>
                </c:pt>
                <c:pt idx="37">
                  <c:v>8.4115111436878127</c:v>
                </c:pt>
                <c:pt idx="38">
                  <c:v>8.5317614043061596</c:v>
                </c:pt>
                <c:pt idx="39">
                  <c:v>8.6505048409096901</c:v>
                </c:pt>
                <c:pt idx="40">
                  <c:v>8.7678583897086497</c:v>
                </c:pt>
                <c:pt idx="41">
                  <c:v>8.883939361505778</c:v>
                </c:pt>
                <c:pt idx="42">
                  <c:v>8.9988652272733347</c:v>
                </c:pt>
                <c:pt idx="43">
                  <c:v>9.1127534016666836</c:v>
                </c:pt>
                <c:pt idx="44">
                  <c:v>9.2257210271181052</c:v>
                </c:pt>
                <c:pt idx="45">
                  <c:v>9.33788476253482</c:v>
                </c:pt>
                <c:pt idx="46">
                  <c:v>9.4493605793522839</c:v>
                </c:pt>
                <c:pt idx="47">
                  <c:v>9.5602635678692209</c:v>
                </c:pt>
                <c:pt idx="48">
                  <c:v>9.6707077538716995</c:v>
                </c:pt>
                <c:pt idx="49">
                  <c:v>9.7808059273873234</c:v>
                </c:pt>
                <c:pt idx="50">
                  <c:v>9.8906694843020837</c:v>
                </c:pt>
                <c:pt idx="51">
                  <c:v>10.000408282055883</c:v>
                </c:pt>
                <c:pt idx="52">
                  <c:v>10.110130507859981</c:v>
                </c:pt>
                <c:pt idx="53">
                  <c:v>10.219942560045226</c:v>
                </c:pt>
                <c:pt idx="54">
                  <c:v>10.329948942218103</c:v>
                </c:pt>
                <c:pt idx="55">
                  <c:v>10.440252170622458</c:v>
                </c:pt>
                <c:pt idx="56">
                  <c:v>10.550952692432702</c:v>
                </c:pt>
                <c:pt idx="57">
                  <c:v>10.66214881511435</c:v>
                </c:pt>
                <c:pt idx="58">
                  <c:v>10.773936646166447</c:v>
                </c:pt>
                <c:pt idx="59">
                  <c:v>10.886410043428061</c:v>
                </c:pt>
                <c:pt idx="60">
                  <c:v>10.999660573482874</c:v>
                </c:pt>
                <c:pt idx="61">
                  <c:v>11.113777478285048</c:v>
                </c:pt>
                <c:pt idx="62">
                  <c:v>11.228847649315544</c:v>
                </c:pt>
                <c:pt idx="63">
                  <c:v>11.344955609552233</c:v>
                </c:pt>
                <c:pt idx="64">
                  <c:v>11.462183500841039</c:v>
                </c:pt>
                <c:pt idx="65">
                  <c:v>11.580611076958679</c:v>
                </c:pt>
                <c:pt idx="66">
                  <c:v>11.700315701816876</c:v>
                </c:pt>
                <c:pt idx="67">
                  <c:v>11.821372353280946</c:v>
                </c:pt>
                <c:pt idx="68">
                  <c:v>11.943853630311207</c:v>
                </c:pt>
                <c:pt idx="69">
                  <c:v>12.06782976390425</c:v>
                </c:pt>
                <c:pt idx="70">
                  <c:v>12.193368631438858</c:v>
                </c:pt>
                <c:pt idx="71">
                  <c:v>12.320535775065256</c:v>
                </c:pt>
                <c:pt idx="72">
                  <c:v>12.449394421938219</c:v>
                </c:pt>
                <c:pt idx="73">
                  <c:v>12.580005506922564</c:v>
                </c:pt>
                <c:pt idx="74">
                  <c:v>12.712427697466811</c:v>
                </c:pt>
                <c:pt idx="75">
                  <c:v>12.846717421400808</c:v>
                </c:pt>
                <c:pt idx="76">
                  <c:v>12.982928895495661</c:v>
                </c:pt>
                <c:pt idx="77">
                  <c:v>13.121114155489877</c:v>
                </c:pt>
                <c:pt idx="78">
                  <c:v>13.26132308732614</c:v>
                </c:pt>
                <c:pt idx="79">
                  <c:v>13.403603460399573</c:v>
                </c:pt>
                <c:pt idx="80">
                  <c:v>13.548000960638575</c:v>
                </c:pt>
                <c:pt idx="81">
                  <c:v>13.694559224158212</c:v>
                </c:pt>
                <c:pt idx="82">
                  <c:v>13.843319871202851</c:v>
                </c:pt>
                <c:pt idx="83">
                  <c:v>13.994322541202251</c:v>
                </c:pt>
                <c:pt idx="84">
                  <c:v>14.14760492669096</c:v>
                </c:pt>
                <c:pt idx="85">
                  <c:v>14.303202806823471</c:v>
                </c:pt>
                <c:pt idx="86">
                  <c:v>14.461150080159303</c:v>
                </c:pt>
                <c:pt idx="87">
                  <c:v>14.621478797518591</c:v>
                </c:pt>
                <c:pt idx="88">
                  <c:v>14.784219192584235</c:v>
                </c:pt>
                <c:pt idx="89">
                  <c:v>14.949399710963121</c:v>
                </c:pt>
                <c:pt idx="90">
                  <c:v>15.117047037348716</c:v>
                </c:pt>
                <c:pt idx="91">
                  <c:v>15.28718612159722</c:v>
                </c:pt>
                <c:pt idx="92">
                  <c:v>15.459840201400247</c:v>
                </c:pt>
                <c:pt idx="93">
                  <c:v>15.635030822376013</c:v>
                </c:pt>
                <c:pt idx="94">
                  <c:v>15.812777855424233</c:v>
                </c:pt>
                <c:pt idx="95">
                  <c:v>15.993099512555723</c:v>
                </c:pt>
                <c:pt idx="96">
                  <c:v>16.176012359500625</c:v>
                </c:pt>
                <c:pt idx="97">
                  <c:v>16.361531327040399</c:v>
                </c:pt>
                <c:pt idx="98">
                  <c:v>16.549669722705531</c:v>
                </c:pt>
                <c:pt idx="99">
                  <c:v>16.740439247014201</c:v>
                </c:pt>
                <c:pt idx="100">
                  <c:v>16.933850017260269</c:v>
                </c:pt>
                <c:pt idx="101">
                  <c:v>17.129910608408057</c:v>
                </c:pt>
                <c:pt idx="102">
                  <c:v>17.32862812488187</c:v>
                </c:pt>
                <c:pt idx="103">
                  <c:v>17.530008326854407</c:v>
                </c:pt>
                <c:pt idx="104">
                  <c:v>17.734055844969543</c:v>
                </c:pt>
                <c:pt idx="105">
                  <c:v>17.940774542448679</c:v>
                </c:pt>
                <c:pt idx="106">
                  <c:v>18.150168117058566</c:v>
                </c:pt>
                <c:pt idx="107">
                  <c:v>18.36224109346076</c:v>
                </c:pt>
                <c:pt idx="108">
                  <c:v>18.577000413158348</c:v>
                </c:pt>
              </c:numCache>
            </c:numRef>
          </c:val>
          <c:smooth val="0"/>
          <c:extLst>
            <c:ext xmlns:c16="http://schemas.microsoft.com/office/drawing/2014/chart" uri="{C3380CC4-5D6E-409C-BE32-E72D297353CC}">
              <c16:uniqueId val="{00000002-52BA-430E-82A9-E200ADC61722}"/>
            </c:ext>
          </c:extLst>
        </c:ser>
        <c:dLbls>
          <c:showLegendKey val="0"/>
          <c:showVal val="0"/>
          <c:showCatName val="0"/>
          <c:showSerName val="0"/>
          <c:showPercent val="0"/>
          <c:showBubbleSize val="0"/>
        </c:dLbls>
        <c:smooth val="0"/>
        <c:axId val="1560465135"/>
        <c:axId val="1560480111"/>
      </c:lineChart>
      <c:catAx>
        <c:axId val="1560465135"/>
        <c:scaling>
          <c:orientation val="minMax"/>
        </c:scaling>
        <c:delete val="0"/>
        <c:axPos val="b"/>
        <c:numFmt formatCode="General" sourceLinked="1"/>
        <c:majorTickMark val="in"/>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HelveticaNeueLT Std" panose="020B0604020202020204"/>
                <a:ea typeface="+mn-ea"/>
                <a:cs typeface="+mn-cs"/>
              </a:defRPr>
            </a:pPr>
            <a:endParaRPr lang="en-US"/>
          </a:p>
        </c:txPr>
        <c:crossAx val="1560480111"/>
        <c:crosses val="autoZero"/>
        <c:auto val="1"/>
        <c:lblAlgn val="ctr"/>
        <c:lblOffset val="100"/>
        <c:tickLblSkip val="12"/>
        <c:tickMarkSkip val="12"/>
        <c:noMultiLvlLbl val="0"/>
      </c:catAx>
      <c:valAx>
        <c:axId val="1560480111"/>
        <c:scaling>
          <c:orientation val="minMax"/>
        </c:scaling>
        <c:delete val="0"/>
        <c:axPos val="l"/>
        <c:numFmt formatCode="General" sourceLinked="1"/>
        <c:majorTickMark val="in"/>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HelveticaNeueLT Std" panose="020B0604020202020204"/>
                <a:ea typeface="+mn-ea"/>
                <a:cs typeface="+mn-cs"/>
              </a:defRPr>
            </a:pPr>
            <a:endParaRPr lang="en-US"/>
          </a:p>
        </c:txPr>
        <c:crossAx val="1560465135"/>
        <c:crossesAt val="1"/>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500">
          <a:solidFill>
            <a:sysClr val="windowText" lastClr="000000"/>
          </a:solidFill>
          <a:latin typeface="HelveticaNeueLT Std" panose="020B0604020202020204"/>
        </a:defRPr>
      </a:pPr>
      <a:endParaRPr lang="en-US"/>
    </a:p>
  </c:txPr>
  <c:printSettings>
    <c:headerFooter/>
    <c:pageMargins b="0.75" l="0.7" r="0.7" t="0.75" header="0.3" footer="0.3"/>
    <c:pageSetup/>
  </c:printSettings>
  <c:userShapes r:id="rId3"/>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722482989976599E-2"/>
          <c:y val="5.0431724203488647E-2"/>
          <c:w val="0.86382589335671434"/>
          <c:h val="0.78655323014200684"/>
        </c:manualLayout>
      </c:layout>
      <c:barChart>
        <c:barDir val="col"/>
        <c:grouping val="clustered"/>
        <c:varyColors val="0"/>
        <c:ser>
          <c:idx val="0"/>
          <c:order val="0"/>
          <c:tx>
            <c:strRef>
              <c:f>'Online Annex Figure 1.2.6'!$B$1</c:f>
              <c:strCache>
                <c:ptCount val="1"/>
                <c:pt idx="0">
                  <c:v>Cumulative rise in public debt by 2050, left scale</c:v>
                </c:pt>
              </c:strCache>
            </c:strRef>
          </c:tx>
          <c:spPr>
            <a:solidFill>
              <a:schemeClr val="accent1"/>
            </a:solidFill>
            <a:ln>
              <a:noFill/>
            </a:ln>
            <a:effectLst/>
          </c:spPr>
          <c:invertIfNegative val="0"/>
          <c:dPt>
            <c:idx val="0"/>
            <c:invertIfNegative val="0"/>
            <c:bubble3D val="0"/>
            <c:spPr>
              <a:solidFill>
                <a:schemeClr val="accent6">
                  <a:lumMod val="75000"/>
                </a:schemeClr>
              </a:solidFill>
              <a:ln>
                <a:noFill/>
              </a:ln>
              <a:effectLst/>
            </c:spPr>
            <c:extLst>
              <c:ext xmlns:c16="http://schemas.microsoft.com/office/drawing/2014/chart" uri="{C3380CC4-5D6E-409C-BE32-E72D297353CC}">
                <c16:uniqueId val="{00000001-2C77-42DC-8001-B0F26C7CDCFD}"/>
              </c:ext>
            </c:extLst>
          </c:dPt>
          <c:cat>
            <c:strRef>
              <c:f>'Online Annex Figure 1.2.6'!$D$2:$D$6</c:f>
              <c:strCache>
                <c:ptCount val="5"/>
                <c:pt idx="0">
                  <c:v>Baseline </c:v>
                </c:pt>
                <c:pt idx="2">
                  <c:v>Smaller public investment</c:v>
                </c:pt>
                <c:pt idx="3">
                  <c:v>Smaller public investment and larger transfers</c:v>
                </c:pt>
                <c:pt idx="4">
                  <c:v>Larger transfers to households</c:v>
                </c:pt>
              </c:strCache>
            </c:strRef>
          </c:cat>
          <c:val>
            <c:numRef>
              <c:f>'Online Annex Figure 1.2.6'!$B$2:$B$6</c:f>
              <c:numCache>
                <c:formatCode>General</c:formatCode>
                <c:ptCount val="5"/>
                <c:pt idx="0">
                  <c:v>15.883920968975861</c:v>
                </c:pt>
                <c:pt idx="2">
                  <c:v>8.9617371455802193</c:v>
                </c:pt>
                <c:pt idx="3">
                  <c:v>15.469677503974641</c:v>
                </c:pt>
                <c:pt idx="4">
                  <c:v>22.775306881495968</c:v>
                </c:pt>
              </c:numCache>
            </c:numRef>
          </c:val>
          <c:extLst>
            <c:ext xmlns:c16="http://schemas.microsoft.com/office/drawing/2014/chart" uri="{C3380CC4-5D6E-409C-BE32-E72D297353CC}">
              <c16:uniqueId val="{00000002-2C77-42DC-8001-B0F26C7CDCFD}"/>
            </c:ext>
          </c:extLst>
        </c:ser>
        <c:dLbls>
          <c:showLegendKey val="0"/>
          <c:showVal val="0"/>
          <c:showCatName val="0"/>
          <c:showSerName val="0"/>
          <c:showPercent val="0"/>
          <c:showBubbleSize val="0"/>
        </c:dLbls>
        <c:gapWidth val="84"/>
        <c:overlap val="-27"/>
        <c:axId val="1464741264"/>
        <c:axId val="1158529519"/>
      </c:barChart>
      <c:lineChart>
        <c:grouping val="standard"/>
        <c:varyColors val="0"/>
        <c:ser>
          <c:idx val="1"/>
          <c:order val="1"/>
          <c:tx>
            <c:strRef>
              <c:f>'Online Annex Figure 1.2.6'!$C$1</c:f>
              <c:strCache>
                <c:ptCount val="1"/>
                <c:pt idx="0">
                  <c:v>Average primary deficits 2023-50, right scale</c:v>
                </c:pt>
              </c:strCache>
            </c:strRef>
          </c:tx>
          <c:spPr>
            <a:ln w="28575" cap="rnd">
              <a:solidFill>
                <a:schemeClr val="accent2"/>
              </a:solidFill>
              <a:round/>
            </a:ln>
            <a:effectLst/>
          </c:spPr>
          <c:marker>
            <c:symbol val="circle"/>
            <c:size val="5"/>
            <c:spPr>
              <a:solidFill>
                <a:schemeClr val="accent2"/>
              </a:solidFill>
              <a:ln w="63500">
                <a:solidFill>
                  <a:schemeClr val="accent2"/>
                </a:solidFill>
              </a:ln>
              <a:effectLst/>
            </c:spPr>
          </c:marker>
          <c:dPt>
            <c:idx val="0"/>
            <c:marker>
              <c:symbol val="circle"/>
              <c:size val="5"/>
              <c:spPr>
                <a:solidFill>
                  <a:schemeClr val="accent2"/>
                </a:solidFill>
                <a:ln w="63500">
                  <a:solidFill>
                    <a:schemeClr val="accent2"/>
                  </a:solidFill>
                </a:ln>
                <a:effectLst/>
              </c:spPr>
            </c:marker>
            <c:bubble3D val="0"/>
            <c:spPr>
              <a:ln w="28575" cap="rnd">
                <a:solidFill>
                  <a:schemeClr val="accent2"/>
                </a:solidFill>
                <a:round/>
              </a:ln>
              <a:effectLst/>
            </c:spPr>
            <c:extLst>
              <c:ext xmlns:c16="http://schemas.microsoft.com/office/drawing/2014/chart" uri="{C3380CC4-5D6E-409C-BE32-E72D297353CC}">
                <c16:uniqueId val="{00000004-2C77-42DC-8001-B0F26C7CDCFD}"/>
              </c:ext>
            </c:extLst>
          </c:dPt>
          <c:dPt>
            <c:idx val="2"/>
            <c:marker>
              <c:symbol val="circle"/>
              <c:size val="5"/>
              <c:spPr>
                <a:solidFill>
                  <a:schemeClr val="accent2"/>
                </a:solidFill>
                <a:ln w="63500">
                  <a:solidFill>
                    <a:schemeClr val="accent2"/>
                  </a:solidFill>
                </a:ln>
                <a:effectLst/>
              </c:spPr>
            </c:marker>
            <c:bubble3D val="0"/>
            <c:spPr>
              <a:ln w="28575" cap="rnd">
                <a:noFill/>
                <a:round/>
              </a:ln>
              <a:effectLst/>
            </c:spPr>
            <c:extLst>
              <c:ext xmlns:c16="http://schemas.microsoft.com/office/drawing/2014/chart" uri="{C3380CC4-5D6E-409C-BE32-E72D297353CC}">
                <c16:uniqueId val="{00000006-2C77-42DC-8001-B0F26C7CDCFD}"/>
              </c:ext>
            </c:extLst>
          </c:dPt>
          <c:dPt>
            <c:idx val="3"/>
            <c:marker>
              <c:symbol val="circle"/>
              <c:size val="5"/>
              <c:spPr>
                <a:solidFill>
                  <a:schemeClr val="accent2"/>
                </a:solidFill>
                <a:ln w="63500">
                  <a:solidFill>
                    <a:schemeClr val="accent2"/>
                  </a:solidFill>
                </a:ln>
                <a:effectLst/>
              </c:spPr>
            </c:marker>
            <c:bubble3D val="0"/>
            <c:spPr>
              <a:ln w="28575" cap="rnd">
                <a:noFill/>
                <a:round/>
              </a:ln>
              <a:effectLst/>
            </c:spPr>
            <c:extLst>
              <c:ext xmlns:c16="http://schemas.microsoft.com/office/drawing/2014/chart" uri="{C3380CC4-5D6E-409C-BE32-E72D297353CC}">
                <c16:uniqueId val="{00000008-2C77-42DC-8001-B0F26C7CDCFD}"/>
              </c:ext>
            </c:extLst>
          </c:dPt>
          <c:dPt>
            <c:idx val="4"/>
            <c:marker>
              <c:symbol val="circle"/>
              <c:size val="5"/>
              <c:spPr>
                <a:solidFill>
                  <a:schemeClr val="accent2"/>
                </a:solidFill>
                <a:ln w="63500">
                  <a:solidFill>
                    <a:schemeClr val="accent2"/>
                  </a:solidFill>
                </a:ln>
                <a:effectLst/>
              </c:spPr>
            </c:marker>
            <c:bubble3D val="0"/>
            <c:spPr>
              <a:ln w="28575" cap="rnd">
                <a:noFill/>
                <a:round/>
              </a:ln>
              <a:effectLst/>
            </c:spPr>
            <c:extLst>
              <c:ext xmlns:c16="http://schemas.microsoft.com/office/drawing/2014/chart" uri="{C3380CC4-5D6E-409C-BE32-E72D297353CC}">
                <c16:uniqueId val="{0000000A-2C77-42DC-8001-B0F26C7CDCFD}"/>
              </c:ext>
            </c:extLst>
          </c:dPt>
          <c:cat>
            <c:strRef>
              <c:f>'Online Annex Figure 1.2.6'!$D$2:$D$6</c:f>
              <c:strCache>
                <c:ptCount val="5"/>
                <c:pt idx="0">
                  <c:v>Baseline </c:v>
                </c:pt>
                <c:pt idx="2">
                  <c:v>Smaller public investment</c:v>
                </c:pt>
                <c:pt idx="3">
                  <c:v>Smaller public investment and larger transfers</c:v>
                </c:pt>
                <c:pt idx="4">
                  <c:v>Larger transfers to households</c:v>
                </c:pt>
              </c:strCache>
            </c:strRef>
          </c:cat>
          <c:val>
            <c:numRef>
              <c:f>'Online Annex Figure 1.2.6'!$C$2:$C$6</c:f>
              <c:numCache>
                <c:formatCode>0.00</c:formatCode>
                <c:ptCount val="5"/>
                <c:pt idx="0">
                  <c:v>0.41</c:v>
                </c:pt>
                <c:pt idx="2">
                  <c:v>0.2</c:v>
                </c:pt>
                <c:pt idx="3">
                  <c:v>0.4</c:v>
                </c:pt>
                <c:pt idx="4">
                  <c:v>0.6</c:v>
                </c:pt>
              </c:numCache>
            </c:numRef>
          </c:val>
          <c:smooth val="0"/>
          <c:extLst>
            <c:ext xmlns:c16="http://schemas.microsoft.com/office/drawing/2014/chart" uri="{C3380CC4-5D6E-409C-BE32-E72D297353CC}">
              <c16:uniqueId val="{0000000B-2C77-42DC-8001-B0F26C7CDCFD}"/>
            </c:ext>
          </c:extLst>
        </c:ser>
        <c:dLbls>
          <c:showLegendKey val="0"/>
          <c:showVal val="0"/>
          <c:showCatName val="0"/>
          <c:showSerName val="0"/>
          <c:showPercent val="0"/>
          <c:showBubbleSize val="0"/>
        </c:dLbls>
        <c:marker val="1"/>
        <c:smooth val="0"/>
        <c:axId val="737178016"/>
        <c:axId val="736639552"/>
      </c:lineChart>
      <c:catAx>
        <c:axId val="1464741264"/>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300" b="0" i="0" u="none" strike="noStrike" kern="1200" baseline="0">
                <a:solidFill>
                  <a:sysClr val="windowText" lastClr="000000"/>
                </a:solidFill>
                <a:latin typeface="HelveticaNeueLT Std" panose="020B0604020202020204"/>
                <a:ea typeface="+mn-ea"/>
                <a:cs typeface="+mn-cs"/>
              </a:defRPr>
            </a:pPr>
            <a:endParaRPr lang="en-US"/>
          </a:p>
        </c:txPr>
        <c:crossAx val="1158529519"/>
        <c:crosses val="autoZero"/>
        <c:auto val="1"/>
        <c:lblAlgn val="ctr"/>
        <c:lblOffset val="100"/>
        <c:noMultiLvlLbl val="0"/>
      </c:catAx>
      <c:valAx>
        <c:axId val="1158529519"/>
        <c:scaling>
          <c:orientation val="minMax"/>
        </c:scaling>
        <c:delete val="0"/>
        <c:axPos val="l"/>
        <c:numFmt formatCode="General" sourceLinked="1"/>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300" b="0" i="0" u="none" strike="noStrike" kern="1200" baseline="0">
                <a:solidFill>
                  <a:sysClr val="windowText" lastClr="000000"/>
                </a:solidFill>
                <a:latin typeface="HelveticaNeueLT Std" panose="020B0604020202020204"/>
                <a:ea typeface="+mn-ea"/>
                <a:cs typeface="+mn-cs"/>
              </a:defRPr>
            </a:pPr>
            <a:endParaRPr lang="en-US"/>
          </a:p>
        </c:txPr>
        <c:crossAx val="1464741264"/>
        <c:crosses val="autoZero"/>
        <c:crossBetween val="between"/>
      </c:valAx>
      <c:valAx>
        <c:axId val="736639552"/>
        <c:scaling>
          <c:orientation val="minMax"/>
          <c:max val="1"/>
        </c:scaling>
        <c:delete val="0"/>
        <c:axPos val="r"/>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HelveticaNeueLT Std" panose="020B0604020202020204"/>
                <a:ea typeface="+mn-ea"/>
                <a:cs typeface="+mn-cs"/>
              </a:defRPr>
            </a:pPr>
            <a:endParaRPr lang="en-US"/>
          </a:p>
        </c:txPr>
        <c:crossAx val="737178016"/>
        <c:crosses val="max"/>
        <c:crossBetween val="between"/>
        <c:majorUnit val="0.2"/>
      </c:valAx>
      <c:catAx>
        <c:axId val="737178016"/>
        <c:scaling>
          <c:orientation val="minMax"/>
        </c:scaling>
        <c:delete val="1"/>
        <c:axPos val="b"/>
        <c:numFmt formatCode="General" sourceLinked="1"/>
        <c:majorTickMark val="out"/>
        <c:minorTickMark val="none"/>
        <c:tickLblPos val="nextTo"/>
        <c:crossAx val="736639552"/>
        <c:crosses val="autoZero"/>
        <c:auto val="1"/>
        <c:lblAlgn val="ctr"/>
        <c:lblOffset val="100"/>
        <c:noMultiLvlLbl val="0"/>
      </c:catAx>
      <c:spPr>
        <a:noFill/>
        <a:ln>
          <a:noFill/>
        </a:ln>
        <a:effectLst/>
      </c:spPr>
    </c:plotArea>
    <c:legend>
      <c:legendPos val="b"/>
      <c:layout>
        <c:manualLayout>
          <c:xMode val="edge"/>
          <c:yMode val="edge"/>
          <c:x val="9.7037064819471788E-2"/>
          <c:y val="0.1129031406285482"/>
          <c:w val="0.69660426686276511"/>
          <c:h val="0.14550716371721142"/>
        </c:manualLayout>
      </c:layout>
      <c:overlay val="0"/>
      <c:spPr>
        <a:noFill/>
        <a:ln>
          <a:noFill/>
        </a:ln>
        <a:effectLst/>
      </c:spPr>
      <c:txPr>
        <a:bodyPr rot="0" spcFirstLastPara="1" vertOverflow="ellipsis" vert="horz" wrap="square" anchor="ctr" anchorCtr="1"/>
        <a:lstStyle/>
        <a:p>
          <a:pPr>
            <a:defRPr sz="1300" b="0" i="0" u="none" strike="noStrike" kern="1200" baseline="0">
              <a:solidFill>
                <a:sysClr val="windowText" lastClr="000000"/>
              </a:solidFill>
              <a:latin typeface="HelveticaNeueLT Std" panose="020B0604020202020204"/>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solidFill>
            <a:sysClr val="windowText" lastClr="000000"/>
          </a:solidFill>
          <a:latin typeface="HelveticaNeueLT Std" panose="020B0604020202020204"/>
        </a:defRPr>
      </a:pPr>
      <a:endParaRPr lang="en-US"/>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820669291338584"/>
          <c:y val="0.12431763597117927"/>
          <c:w val="0.76908508311461066"/>
          <c:h val="0.71898550744601275"/>
        </c:manualLayout>
      </c:layout>
      <c:barChart>
        <c:barDir val="bar"/>
        <c:grouping val="clustered"/>
        <c:varyColors val="0"/>
        <c:ser>
          <c:idx val="0"/>
          <c:order val="1"/>
          <c:tx>
            <c:v>Distance-based tax (bottom axis)</c:v>
          </c:tx>
          <c:spPr>
            <a:solidFill>
              <a:schemeClr val="accent1">
                <a:alpha val="65000"/>
              </a:schemeClr>
            </a:solidFill>
            <a:ln>
              <a:noFill/>
            </a:ln>
            <a:effectLst/>
          </c:spPr>
          <c:invertIfNegative val="0"/>
          <c:cat>
            <c:strRef>
              <c:f>'Online Annex Figure 1.3.1'!$B$4:$B$22</c:f>
              <c:strCache>
                <c:ptCount val="19"/>
                <c:pt idx="0">
                  <c:v>Saudi Arabia</c:v>
                </c:pt>
                <c:pt idx="1">
                  <c:v>Indonesia</c:v>
                </c:pt>
                <c:pt idx="2">
                  <c:v>China</c:v>
                </c:pt>
                <c:pt idx="3">
                  <c:v>Japan</c:v>
                </c:pt>
                <c:pt idx="4">
                  <c:v>United States</c:v>
                </c:pt>
                <c:pt idx="5">
                  <c:v>Australia</c:v>
                </c:pt>
                <c:pt idx="6">
                  <c:v>South Africa</c:v>
                </c:pt>
                <c:pt idx="7">
                  <c:v>Russia</c:v>
                </c:pt>
                <c:pt idx="8">
                  <c:v>India</c:v>
                </c:pt>
                <c:pt idx="9">
                  <c:v>Türkiye</c:v>
                </c:pt>
                <c:pt idx="10">
                  <c:v>Germany</c:v>
                </c:pt>
                <c:pt idx="11">
                  <c:v>Argentina</c:v>
                </c:pt>
                <c:pt idx="12">
                  <c:v>France</c:v>
                </c:pt>
                <c:pt idx="13">
                  <c:v>United Kingdom</c:v>
                </c:pt>
                <c:pt idx="14">
                  <c:v>Brazil</c:v>
                </c:pt>
                <c:pt idx="15">
                  <c:v>Italy</c:v>
                </c:pt>
                <c:pt idx="16">
                  <c:v>Korea</c:v>
                </c:pt>
                <c:pt idx="17">
                  <c:v>Canada</c:v>
                </c:pt>
                <c:pt idx="18">
                  <c:v>Mexico</c:v>
                </c:pt>
              </c:strCache>
            </c:strRef>
          </c:cat>
          <c:val>
            <c:numRef>
              <c:f>'Online Annex Figure 1.3.1'!$G$4:$G$22</c:f>
              <c:numCache>
                <c:formatCode>General</c:formatCode>
                <c:ptCount val="19"/>
                <c:pt idx="0">
                  <c:v>-8.9459672570016621E-3</c:v>
                </c:pt>
                <c:pt idx="1">
                  <c:v>-1.0440584002483459E-2</c:v>
                </c:pt>
                <c:pt idx="2">
                  <c:v>2.1218442677695078E-2</c:v>
                </c:pt>
                <c:pt idx="3">
                  <c:v>3.937636373479278E-2</c:v>
                </c:pt>
                <c:pt idx="4">
                  <c:v>2.9497824959182514E-2</c:v>
                </c:pt>
                <c:pt idx="5">
                  <c:v>4.0914076215332995E-2</c:v>
                </c:pt>
                <c:pt idx="6">
                  <c:v>1.8963396753658365E-2</c:v>
                </c:pt>
                <c:pt idx="7">
                  <c:v>2.2643935718400541E-2</c:v>
                </c:pt>
                <c:pt idx="8">
                  <c:v>2.60662813939079E-2</c:v>
                </c:pt>
                <c:pt idx="9">
                  <c:v>3.1305226481687216E-2</c:v>
                </c:pt>
                <c:pt idx="10">
                  <c:v>7.2210656413083593E-2</c:v>
                </c:pt>
                <c:pt idx="11">
                  <c:v>3.1598060543372226E-2</c:v>
                </c:pt>
                <c:pt idx="12">
                  <c:v>8.1257455744005835E-2</c:v>
                </c:pt>
                <c:pt idx="13">
                  <c:v>8.4047514784887561E-2</c:v>
                </c:pt>
                <c:pt idx="14">
                  <c:v>4.8508459172442987E-2</c:v>
                </c:pt>
                <c:pt idx="15">
                  <c:v>8.6586805016184307E-2</c:v>
                </c:pt>
                <c:pt idx="16">
                  <c:v>6.7734520369890139E-2</c:v>
                </c:pt>
                <c:pt idx="17">
                  <c:v>3.9389418322810135E-2</c:v>
                </c:pt>
                <c:pt idx="18">
                  <c:v>3.8772473911407306E-2</c:v>
                </c:pt>
              </c:numCache>
            </c:numRef>
          </c:val>
          <c:extLst>
            <c:ext xmlns:c16="http://schemas.microsoft.com/office/drawing/2014/chart" uri="{C3380CC4-5D6E-409C-BE32-E72D297353CC}">
              <c16:uniqueId val="{00000000-F7FA-426A-B326-AED3596B888E}"/>
            </c:ext>
          </c:extLst>
        </c:ser>
        <c:dLbls>
          <c:showLegendKey val="0"/>
          <c:showVal val="0"/>
          <c:showCatName val="0"/>
          <c:showSerName val="0"/>
          <c:showPercent val="0"/>
          <c:showBubbleSize val="0"/>
        </c:dLbls>
        <c:gapWidth val="50"/>
        <c:axId val="1176855055"/>
        <c:axId val="1176848399"/>
      </c:barChart>
      <c:scatterChart>
        <c:scatterStyle val="lineMarker"/>
        <c:varyColors val="0"/>
        <c:ser>
          <c:idx val="1"/>
          <c:order val="0"/>
          <c:tx>
            <c:v>2019 revenue from fuel taxes (top axis)</c:v>
          </c:tx>
          <c:spPr>
            <a:ln w="25400" cap="rnd">
              <a:noFill/>
              <a:round/>
            </a:ln>
            <a:effectLst/>
          </c:spPr>
          <c:marker>
            <c:symbol val="circle"/>
            <c:size val="5"/>
            <c:spPr>
              <a:solidFill>
                <a:srgbClr val="C00000"/>
              </a:solidFill>
              <a:ln w="9525">
                <a:noFill/>
              </a:ln>
              <a:effectLst/>
            </c:spPr>
          </c:marker>
          <c:xVal>
            <c:numRef>
              <c:f>'Online Annex Figure 1.3.1'!$F$4:$F$22</c:f>
              <c:numCache>
                <c:formatCode>General</c:formatCode>
                <c:ptCount val="19"/>
                <c:pt idx="0">
                  <c:v>-0.65207974755036613</c:v>
                </c:pt>
                <c:pt idx="1">
                  <c:v>-0.49046182884857137</c:v>
                </c:pt>
                <c:pt idx="2">
                  <c:v>0.46764784201731102</c:v>
                </c:pt>
                <c:pt idx="3">
                  <c:v>0.61699794467016267</c:v>
                </c:pt>
                <c:pt idx="4">
                  <c:v>0.63459805168684558</c:v>
                </c:pt>
                <c:pt idx="5">
                  <c:v>0.700695510429031</c:v>
                </c:pt>
                <c:pt idx="6">
                  <c:v>0.7368697213579376</c:v>
                </c:pt>
                <c:pt idx="7">
                  <c:v>0.75169205568485187</c:v>
                </c:pt>
                <c:pt idx="8">
                  <c:v>0.79275465462231642</c:v>
                </c:pt>
                <c:pt idx="9">
                  <c:v>0.80116894255040194</c:v>
                </c:pt>
                <c:pt idx="10">
                  <c:v>0.82803670193433609</c:v>
                </c:pt>
                <c:pt idx="11">
                  <c:v>0.90984620608128508</c:v>
                </c:pt>
                <c:pt idx="12">
                  <c:v>1.0776797287598008</c:v>
                </c:pt>
                <c:pt idx="13">
                  <c:v>1.1069254371096051</c:v>
                </c:pt>
                <c:pt idx="14">
                  <c:v>1.12163780311697</c:v>
                </c:pt>
                <c:pt idx="15">
                  <c:v>1.162265425565048</c:v>
                </c:pt>
                <c:pt idx="16">
                  <c:v>1.2766989852799338</c:v>
                </c:pt>
                <c:pt idx="17">
                  <c:v>1.2922407839916481</c:v>
                </c:pt>
                <c:pt idx="18">
                  <c:v>1.6056878526151932</c:v>
                </c:pt>
              </c:numCache>
            </c:numRef>
          </c:xVal>
          <c:yVal>
            <c:numRef>
              <c:f>'Online Annex Figure 1.3.1'!$H$4:$H$22</c:f>
              <c:numCache>
                <c:formatCode>General</c:formatCode>
                <c:ptCount val="19"/>
                <c:pt idx="0">
                  <c:v>0.5</c:v>
                </c:pt>
                <c:pt idx="1">
                  <c:v>1.5</c:v>
                </c:pt>
                <c:pt idx="2">
                  <c:v>2.5</c:v>
                </c:pt>
                <c:pt idx="3">
                  <c:v>3.5</c:v>
                </c:pt>
                <c:pt idx="4">
                  <c:v>4.5</c:v>
                </c:pt>
                <c:pt idx="5">
                  <c:v>5.5</c:v>
                </c:pt>
                <c:pt idx="6">
                  <c:v>6.5</c:v>
                </c:pt>
                <c:pt idx="7">
                  <c:v>7.5</c:v>
                </c:pt>
                <c:pt idx="8">
                  <c:v>8.5</c:v>
                </c:pt>
                <c:pt idx="9">
                  <c:v>9.5</c:v>
                </c:pt>
                <c:pt idx="10">
                  <c:v>10.5</c:v>
                </c:pt>
                <c:pt idx="11">
                  <c:v>11.5</c:v>
                </c:pt>
                <c:pt idx="12">
                  <c:v>12.5</c:v>
                </c:pt>
                <c:pt idx="13">
                  <c:v>13.5</c:v>
                </c:pt>
                <c:pt idx="14">
                  <c:v>14.5</c:v>
                </c:pt>
                <c:pt idx="15">
                  <c:v>15.5</c:v>
                </c:pt>
                <c:pt idx="16">
                  <c:v>16.5</c:v>
                </c:pt>
                <c:pt idx="17">
                  <c:v>17.5</c:v>
                </c:pt>
                <c:pt idx="18">
                  <c:v>18.5</c:v>
                </c:pt>
              </c:numCache>
            </c:numRef>
          </c:yVal>
          <c:smooth val="0"/>
          <c:extLst>
            <c:ext xmlns:c16="http://schemas.microsoft.com/office/drawing/2014/chart" uri="{C3380CC4-5D6E-409C-BE32-E72D297353CC}">
              <c16:uniqueId val="{00000001-F7FA-426A-B326-AED3596B888E}"/>
            </c:ext>
          </c:extLst>
        </c:ser>
        <c:dLbls>
          <c:showLegendKey val="0"/>
          <c:showVal val="0"/>
          <c:showCatName val="0"/>
          <c:showSerName val="0"/>
          <c:showPercent val="0"/>
          <c:showBubbleSize val="0"/>
        </c:dLbls>
        <c:axId val="965600544"/>
        <c:axId val="965597632"/>
      </c:scatterChart>
      <c:catAx>
        <c:axId val="1176855055"/>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HelveticaNeueLT Std" panose="020B0604020202020204"/>
                <a:ea typeface="+mn-ea"/>
                <a:cs typeface="Segoe UI" panose="020B0502040204020203" pitchFamily="34" charset="0"/>
              </a:defRPr>
            </a:pPr>
            <a:endParaRPr lang="en-US"/>
          </a:p>
        </c:txPr>
        <c:crossAx val="1176848399"/>
        <c:crosses val="autoZero"/>
        <c:auto val="1"/>
        <c:lblAlgn val="ctr"/>
        <c:lblOffset val="100"/>
        <c:noMultiLvlLbl val="0"/>
      </c:catAx>
      <c:valAx>
        <c:axId val="1176848399"/>
        <c:scaling>
          <c:orientation val="minMax"/>
          <c:max val="0.1"/>
        </c:scaling>
        <c:delete val="0"/>
        <c:axPos val="b"/>
        <c:title>
          <c:tx>
            <c:rich>
              <a:bodyPr rot="0" spcFirstLastPara="1" vertOverflow="ellipsis" vert="horz" wrap="square" anchor="ctr" anchorCtr="1"/>
              <a:lstStyle/>
              <a:p>
                <a:pPr>
                  <a:defRPr sz="1100" b="0" i="0" u="none" strike="noStrike" kern="1200" baseline="0">
                    <a:solidFill>
                      <a:schemeClr val="tx1"/>
                    </a:solidFill>
                    <a:latin typeface="HelveticaNeueLT Std" panose="020B0604020202020204"/>
                    <a:ea typeface="+mn-ea"/>
                    <a:cs typeface="Segoe UI" panose="020B0502040204020203" pitchFamily="34" charset="0"/>
                  </a:defRPr>
                </a:pPr>
                <a:r>
                  <a:rPr lang="en-US"/>
                  <a:t>Tax required to raise revenues</a:t>
                </a:r>
              </a:p>
              <a:p>
                <a:pPr>
                  <a:defRPr/>
                </a:pPr>
                <a:r>
                  <a:rPr lang="en-US"/>
                  <a:t> (USD per kilometer)</a:t>
                </a:r>
              </a:p>
            </c:rich>
          </c:tx>
          <c:layout>
            <c:manualLayout>
              <c:xMode val="edge"/>
              <c:yMode val="edge"/>
              <c:x val="0.49221900322409512"/>
              <c:y val="0.7612222820664345"/>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HelveticaNeueLT Std" panose="020B0604020202020204"/>
                  <a:ea typeface="+mn-ea"/>
                  <a:cs typeface="Segoe UI" panose="020B0502040204020203" pitchFamily="34" charset="0"/>
                </a:defRPr>
              </a:pPr>
              <a:endParaRPr lang="en-US"/>
            </a:p>
          </c:txPr>
        </c:title>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HelveticaNeueLT Std" panose="020B0604020202020204"/>
                <a:ea typeface="+mn-ea"/>
                <a:cs typeface="Segoe UI" panose="020B0502040204020203" pitchFamily="34" charset="0"/>
              </a:defRPr>
            </a:pPr>
            <a:endParaRPr lang="en-US"/>
          </a:p>
        </c:txPr>
        <c:crossAx val="1176855055"/>
        <c:crosses val="autoZero"/>
        <c:crossBetween val="between"/>
      </c:valAx>
      <c:valAx>
        <c:axId val="965597632"/>
        <c:scaling>
          <c:orientation val="minMax"/>
          <c:max val="19"/>
          <c:min val="0"/>
        </c:scaling>
        <c:delete val="1"/>
        <c:axPos val="r"/>
        <c:numFmt formatCode="General" sourceLinked="1"/>
        <c:majorTickMark val="out"/>
        <c:minorTickMark val="none"/>
        <c:tickLblPos val="nextTo"/>
        <c:crossAx val="965600544"/>
        <c:crosses val="max"/>
        <c:crossBetween val="midCat"/>
      </c:valAx>
      <c:valAx>
        <c:axId val="965600544"/>
        <c:scaling>
          <c:orientation val="minMax"/>
        </c:scaling>
        <c:delete val="0"/>
        <c:axPos val="t"/>
        <c:title>
          <c:tx>
            <c:rich>
              <a:bodyPr rot="0" spcFirstLastPara="1" vertOverflow="ellipsis" vert="horz" wrap="square" anchor="ctr" anchorCtr="1"/>
              <a:lstStyle/>
              <a:p>
                <a:pPr>
                  <a:defRPr sz="1100" b="0" i="0" u="none" strike="noStrike" kern="1200" baseline="0">
                    <a:solidFill>
                      <a:schemeClr val="tx1"/>
                    </a:solidFill>
                    <a:latin typeface="HelveticaNeueLT Std" panose="020B0604020202020204"/>
                    <a:ea typeface="+mn-ea"/>
                    <a:cs typeface="Segoe UI" panose="020B0502040204020203" pitchFamily="34" charset="0"/>
                  </a:defRPr>
                </a:pPr>
                <a:r>
                  <a:rPr lang="en-US"/>
                  <a:t>Tax revenue from fuel taxes (percent of GDP)</a:t>
                </a:r>
              </a:p>
            </c:rich>
          </c:tx>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HelveticaNeueLT Std" panose="020B0604020202020204"/>
                  <a:ea typeface="+mn-ea"/>
                  <a:cs typeface="Segoe UI" panose="020B0502040204020203" pitchFamily="34" charset="0"/>
                </a:defRPr>
              </a:pPr>
              <a:endParaRPr lang="en-US"/>
            </a:p>
          </c:txPr>
        </c:title>
        <c:numFmt formatCode="0.0;\–0.0;@" sourceLinked="0"/>
        <c:majorTickMark val="in"/>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HelveticaNeueLT Std" panose="020B0604020202020204"/>
                <a:ea typeface="+mn-ea"/>
                <a:cs typeface="Segoe UI" panose="020B0502040204020203" pitchFamily="34" charset="0"/>
              </a:defRPr>
            </a:pPr>
            <a:endParaRPr lang="en-US"/>
          </a:p>
        </c:txPr>
        <c:crossAx val="965597632"/>
        <c:crosses val="max"/>
        <c:crossBetween val="midCat"/>
      </c:valAx>
      <c:spPr>
        <a:noFill/>
        <a:ln>
          <a:noFill/>
        </a:ln>
        <a:effectLst/>
      </c:spPr>
    </c:plotArea>
    <c:legend>
      <c:legendPos val="b"/>
      <c:layout>
        <c:manualLayout>
          <c:xMode val="edge"/>
          <c:yMode val="edge"/>
          <c:x val="2.4549544002491867E-2"/>
          <c:y val="0.89746321761972769"/>
          <c:w val="0.97545045599750813"/>
          <c:h val="9.0953713180312756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HelveticaNeueLT Std" panose="020B0604020202020204"/>
              <a:ea typeface="+mn-ea"/>
              <a:cs typeface="Segoe UI" panose="020B0502040204020203"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100">
          <a:solidFill>
            <a:schemeClr val="tx1"/>
          </a:solidFill>
          <a:latin typeface="HelveticaNeueLT Std" panose="020B0604020202020204"/>
          <a:cs typeface="Segoe UI" panose="020B0502040204020203" pitchFamily="34" charset="0"/>
        </a:defRPr>
      </a:pPr>
      <a:endParaRPr lang="en-US"/>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56490867877564"/>
          <c:y val="4.4606664689115179E-2"/>
          <c:w val="0.85117231451180864"/>
          <c:h val="0.64000409985379103"/>
        </c:manualLayout>
      </c:layout>
      <c:barChart>
        <c:barDir val="col"/>
        <c:grouping val="stacked"/>
        <c:varyColors val="0"/>
        <c:ser>
          <c:idx val="0"/>
          <c:order val="0"/>
          <c:tx>
            <c:strRef>
              <c:f>'Online Annex Figure 1.5.1'!$B$4</c:f>
              <c:strCache>
                <c:ptCount val="1"/>
                <c:pt idx="0">
                  <c:v>China</c:v>
                </c:pt>
              </c:strCache>
            </c:strRef>
          </c:tx>
          <c:spPr>
            <a:solidFill>
              <a:srgbClr val="004C97"/>
            </a:solidFill>
            <a:ln>
              <a:solidFill>
                <a:sysClr val="windowText" lastClr="000000"/>
              </a:solidFill>
            </a:ln>
            <a:effectLst/>
          </c:spPr>
          <c:invertIfNegative val="0"/>
          <c:cat>
            <c:strRef>
              <c:f>'Online Annex Figure 1.5.1'!$A$5:$A$9</c:f>
              <c:strCache>
                <c:ptCount val="5"/>
                <c:pt idx="0">
                  <c:v>Demand</c:v>
                </c:pt>
                <c:pt idx="1">
                  <c:v>Modules</c:v>
                </c:pt>
                <c:pt idx="2">
                  <c:v>Cells </c:v>
                </c:pt>
                <c:pt idx="3">
                  <c:v>Wafers</c:v>
                </c:pt>
                <c:pt idx="4">
                  <c:v>Polysilicon</c:v>
                </c:pt>
              </c:strCache>
            </c:strRef>
          </c:cat>
          <c:val>
            <c:numRef>
              <c:f>'Online Annex Figure 1.5.1'!$B$5:$B$9</c:f>
              <c:numCache>
                <c:formatCode>General</c:formatCode>
                <c:ptCount val="5"/>
                <c:pt idx="0">
                  <c:v>3.5</c:v>
                </c:pt>
                <c:pt idx="1">
                  <c:v>55.7</c:v>
                </c:pt>
                <c:pt idx="2">
                  <c:v>57.9</c:v>
                </c:pt>
                <c:pt idx="3">
                  <c:v>78.3</c:v>
                </c:pt>
                <c:pt idx="4">
                  <c:v>28.6</c:v>
                </c:pt>
              </c:numCache>
            </c:numRef>
          </c:val>
          <c:extLst>
            <c:ext xmlns:c16="http://schemas.microsoft.com/office/drawing/2014/chart" uri="{C3380CC4-5D6E-409C-BE32-E72D297353CC}">
              <c16:uniqueId val="{00000000-9534-4598-AD65-87331D5C7E1E}"/>
            </c:ext>
          </c:extLst>
        </c:ser>
        <c:ser>
          <c:idx val="1"/>
          <c:order val="1"/>
          <c:tx>
            <c:strRef>
              <c:f>'Online Annex Figure 1.5.1'!$C$4</c:f>
              <c:strCache>
                <c:ptCount val="1"/>
                <c:pt idx="0">
                  <c:v>Europe</c:v>
                </c:pt>
              </c:strCache>
            </c:strRef>
          </c:tx>
          <c:spPr>
            <a:solidFill>
              <a:srgbClr val="009CDE"/>
            </a:solidFill>
            <a:ln>
              <a:solidFill>
                <a:sysClr val="windowText" lastClr="000000"/>
              </a:solidFill>
            </a:ln>
            <a:effectLst/>
          </c:spPr>
          <c:invertIfNegative val="0"/>
          <c:cat>
            <c:strRef>
              <c:f>'Online Annex Figure 1.5.1'!$A$5:$A$9</c:f>
              <c:strCache>
                <c:ptCount val="5"/>
                <c:pt idx="0">
                  <c:v>Demand</c:v>
                </c:pt>
                <c:pt idx="1">
                  <c:v>Modules</c:v>
                </c:pt>
                <c:pt idx="2">
                  <c:v>Cells </c:v>
                </c:pt>
                <c:pt idx="3">
                  <c:v>Wafers</c:v>
                </c:pt>
                <c:pt idx="4">
                  <c:v>Polysilicon</c:v>
                </c:pt>
              </c:strCache>
            </c:strRef>
          </c:cat>
          <c:val>
            <c:numRef>
              <c:f>'Online Annex Figure 1.5.1'!$C$5:$C$9</c:f>
              <c:numCache>
                <c:formatCode>General</c:formatCode>
                <c:ptCount val="5"/>
                <c:pt idx="0">
                  <c:v>80.400000000000006</c:v>
                </c:pt>
                <c:pt idx="1">
                  <c:v>12.8</c:v>
                </c:pt>
                <c:pt idx="2">
                  <c:v>7.3</c:v>
                </c:pt>
                <c:pt idx="3">
                  <c:v>3.2</c:v>
                </c:pt>
                <c:pt idx="4">
                  <c:v>19.399999999999999</c:v>
                </c:pt>
              </c:numCache>
            </c:numRef>
          </c:val>
          <c:extLst>
            <c:ext xmlns:c16="http://schemas.microsoft.com/office/drawing/2014/chart" uri="{C3380CC4-5D6E-409C-BE32-E72D297353CC}">
              <c16:uniqueId val="{00000001-9534-4598-AD65-87331D5C7E1E}"/>
            </c:ext>
          </c:extLst>
        </c:ser>
        <c:ser>
          <c:idx val="2"/>
          <c:order val="2"/>
          <c:tx>
            <c:strRef>
              <c:f>'Online Annex Figure 1.5.1'!$D$4</c:f>
              <c:strCache>
                <c:ptCount val="1"/>
                <c:pt idx="0">
                  <c:v>North America</c:v>
                </c:pt>
              </c:strCache>
            </c:strRef>
          </c:tx>
          <c:spPr>
            <a:solidFill>
              <a:srgbClr val="F2A900"/>
            </a:solidFill>
            <a:ln>
              <a:solidFill>
                <a:sysClr val="windowText" lastClr="000000"/>
              </a:solidFill>
            </a:ln>
            <a:effectLst/>
          </c:spPr>
          <c:invertIfNegative val="0"/>
          <c:cat>
            <c:strRef>
              <c:f>'Online Annex Figure 1.5.1'!$A$5:$A$9</c:f>
              <c:strCache>
                <c:ptCount val="5"/>
                <c:pt idx="0">
                  <c:v>Demand</c:v>
                </c:pt>
                <c:pt idx="1">
                  <c:v>Modules</c:v>
                </c:pt>
                <c:pt idx="2">
                  <c:v>Cells </c:v>
                </c:pt>
                <c:pt idx="3">
                  <c:v>Wafers</c:v>
                </c:pt>
                <c:pt idx="4">
                  <c:v>Polysilicon</c:v>
                </c:pt>
              </c:strCache>
            </c:strRef>
          </c:cat>
          <c:val>
            <c:numRef>
              <c:f>'Online Annex Figure 1.5.1'!$D$5:$D$9</c:f>
              <c:numCache>
                <c:formatCode>General</c:formatCode>
                <c:ptCount val="5"/>
                <c:pt idx="0">
                  <c:v>6.2</c:v>
                </c:pt>
                <c:pt idx="1">
                  <c:v>7.6</c:v>
                </c:pt>
                <c:pt idx="2">
                  <c:v>4.5999999999999996</c:v>
                </c:pt>
                <c:pt idx="3">
                  <c:v>0.3</c:v>
                </c:pt>
                <c:pt idx="4">
                  <c:v>28.7</c:v>
                </c:pt>
              </c:numCache>
            </c:numRef>
          </c:val>
          <c:extLst>
            <c:ext xmlns:c16="http://schemas.microsoft.com/office/drawing/2014/chart" uri="{C3380CC4-5D6E-409C-BE32-E72D297353CC}">
              <c16:uniqueId val="{00000002-9534-4598-AD65-87331D5C7E1E}"/>
            </c:ext>
          </c:extLst>
        </c:ser>
        <c:ser>
          <c:idx val="3"/>
          <c:order val="3"/>
          <c:tx>
            <c:strRef>
              <c:f>'Online Annex Figure 1.5.1'!$E$4</c:f>
              <c:strCache>
                <c:ptCount val="1"/>
                <c:pt idx="0">
                  <c:v>Asia Pacific (ex. India)</c:v>
                </c:pt>
              </c:strCache>
            </c:strRef>
          </c:tx>
          <c:spPr>
            <a:solidFill>
              <a:srgbClr val="78BE20"/>
            </a:solidFill>
            <a:ln>
              <a:solidFill>
                <a:sysClr val="windowText" lastClr="000000"/>
              </a:solidFill>
            </a:ln>
            <a:effectLst/>
          </c:spPr>
          <c:invertIfNegative val="0"/>
          <c:cat>
            <c:strRef>
              <c:f>'Online Annex Figure 1.5.1'!$A$5:$A$9</c:f>
              <c:strCache>
                <c:ptCount val="5"/>
                <c:pt idx="0">
                  <c:v>Demand</c:v>
                </c:pt>
                <c:pt idx="1">
                  <c:v>Modules</c:v>
                </c:pt>
                <c:pt idx="2">
                  <c:v>Cells </c:v>
                </c:pt>
                <c:pt idx="3">
                  <c:v>Wafers</c:v>
                </c:pt>
                <c:pt idx="4">
                  <c:v>Polysilicon</c:v>
                </c:pt>
              </c:strCache>
            </c:strRef>
          </c:cat>
          <c:val>
            <c:numRef>
              <c:f>'Online Annex Figure 1.5.1'!$E$5:$E$9</c:f>
              <c:numCache>
                <c:formatCode>General</c:formatCode>
                <c:ptCount val="5"/>
                <c:pt idx="0">
                  <c:v>8.6</c:v>
                </c:pt>
                <c:pt idx="1">
                  <c:v>18.7</c:v>
                </c:pt>
                <c:pt idx="2">
                  <c:v>28.4</c:v>
                </c:pt>
                <c:pt idx="3">
                  <c:v>18.3</c:v>
                </c:pt>
                <c:pt idx="4">
                  <c:v>21.5</c:v>
                </c:pt>
              </c:numCache>
            </c:numRef>
          </c:val>
          <c:extLst>
            <c:ext xmlns:c16="http://schemas.microsoft.com/office/drawing/2014/chart" uri="{C3380CC4-5D6E-409C-BE32-E72D297353CC}">
              <c16:uniqueId val="{00000003-9534-4598-AD65-87331D5C7E1E}"/>
            </c:ext>
          </c:extLst>
        </c:ser>
        <c:ser>
          <c:idx val="4"/>
          <c:order val="4"/>
          <c:tx>
            <c:strRef>
              <c:f>'Online Annex Figure 1.5.1'!$F$4</c:f>
              <c:strCache>
                <c:ptCount val="1"/>
                <c:pt idx="0">
                  <c:v>India</c:v>
                </c:pt>
              </c:strCache>
            </c:strRef>
          </c:tx>
          <c:spPr>
            <a:solidFill>
              <a:srgbClr val="E35205"/>
            </a:solidFill>
            <a:ln>
              <a:solidFill>
                <a:sysClr val="windowText" lastClr="000000"/>
              </a:solidFill>
            </a:ln>
            <a:effectLst/>
          </c:spPr>
          <c:invertIfNegative val="0"/>
          <c:cat>
            <c:strRef>
              <c:f>'Online Annex Figure 1.5.1'!$A$5:$A$9</c:f>
              <c:strCache>
                <c:ptCount val="5"/>
                <c:pt idx="0">
                  <c:v>Demand</c:v>
                </c:pt>
                <c:pt idx="1">
                  <c:v>Modules</c:v>
                </c:pt>
                <c:pt idx="2">
                  <c:v>Cells </c:v>
                </c:pt>
                <c:pt idx="3">
                  <c:v>Wafers</c:v>
                </c:pt>
                <c:pt idx="4">
                  <c:v>Polysilicon</c:v>
                </c:pt>
              </c:strCache>
            </c:strRef>
          </c:cat>
          <c:val>
            <c:numRef>
              <c:f>'Online Annex Figure 1.5.1'!$F$5:$F$9</c:f>
              <c:numCache>
                <c:formatCode>General</c:formatCode>
                <c:ptCount val="5"/>
                <c:pt idx="0">
                  <c:v>0.2</c:v>
                </c:pt>
                <c:pt idx="1">
                  <c:v>3.6</c:v>
                </c:pt>
                <c:pt idx="2">
                  <c:v>1.8</c:v>
                </c:pt>
                <c:pt idx="3">
                  <c:v>0</c:v>
                </c:pt>
                <c:pt idx="4">
                  <c:v>0</c:v>
                </c:pt>
              </c:numCache>
            </c:numRef>
          </c:val>
          <c:extLst>
            <c:ext xmlns:c16="http://schemas.microsoft.com/office/drawing/2014/chart" uri="{C3380CC4-5D6E-409C-BE32-E72D297353CC}">
              <c16:uniqueId val="{00000004-9534-4598-AD65-87331D5C7E1E}"/>
            </c:ext>
          </c:extLst>
        </c:ser>
        <c:ser>
          <c:idx val="5"/>
          <c:order val="5"/>
          <c:tx>
            <c:strRef>
              <c:f>'Online Annex Figure 1.5.1'!$G$4</c:f>
              <c:strCache>
                <c:ptCount val="1"/>
                <c:pt idx="0">
                  <c:v>Rest of the World</c:v>
                </c:pt>
              </c:strCache>
            </c:strRef>
          </c:tx>
          <c:spPr>
            <a:solidFill>
              <a:srgbClr val="707372"/>
            </a:solidFill>
            <a:ln>
              <a:solidFill>
                <a:sysClr val="windowText" lastClr="000000"/>
              </a:solidFill>
            </a:ln>
            <a:effectLst/>
          </c:spPr>
          <c:invertIfNegative val="0"/>
          <c:cat>
            <c:strRef>
              <c:f>'Online Annex Figure 1.5.1'!$A$5:$A$9</c:f>
              <c:strCache>
                <c:ptCount val="5"/>
                <c:pt idx="0">
                  <c:v>Demand</c:v>
                </c:pt>
                <c:pt idx="1">
                  <c:v>Modules</c:v>
                </c:pt>
                <c:pt idx="2">
                  <c:v>Cells </c:v>
                </c:pt>
                <c:pt idx="3">
                  <c:v>Wafers</c:v>
                </c:pt>
                <c:pt idx="4">
                  <c:v>Polysilicon</c:v>
                </c:pt>
              </c:strCache>
            </c:strRef>
          </c:cat>
          <c:val>
            <c:numRef>
              <c:f>'Online Annex Figure 1.5.1'!$G$5:$G$9</c:f>
              <c:numCache>
                <c:formatCode>General</c:formatCode>
                <c:ptCount val="5"/>
                <c:pt idx="0">
                  <c:v>1.1000000000000001</c:v>
                </c:pt>
                <c:pt idx="1">
                  <c:v>1.6</c:v>
                </c:pt>
                <c:pt idx="2">
                  <c:v>0</c:v>
                </c:pt>
                <c:pt idx="3">
                  <c:v>0</c:v>
                </c:pt>
                <c:pt idx="4">
                  <c:v>1.8</c:v>
                </c:pt>
              </c:numCache>
            </c:numRef>
          </c:val>
          <c:extLst>
            <c:ext xmlns:c16="http://schemas.microsoft.com/office/drawing/2014/chart" uri="{C3380CC4-5D6E-409C-BE32-E72D297353CC}">
              <c16:uniqueId val="{00000005-9534-4598-AD65-87331D5C7E1E}"/>
            </c:ext>
          </c:extLst>
        </c:ser>
        <c:dLbls>
          <c:showLegendKey val="0"/>
          <c:showVal val="0"/>
          <c:showCatName val="0"/>
          <c:showSerName val="0"/>
          <c:showPercent val="0"/>
          <c:showBubbleSize val="0"/>
        </c:dLbls>
        <c:gapWidth val="94"/>
        <c:overlap val="100"/>
        <c:axId val="735365903"/>
        <c:axId val="735375055"/>
      </c:barChart>
      <c:catAx>
        <c:axId val="735365903"/>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5375055"/>
        <c:crosses val="autoZero"/>
        <c:auto val="1"/>
        <c:lblAlgn val="ctr"/>
        <c:lblOffset val="100"/>
        <c:noMultiLvlLbl val="0"/>
      </c:catAx>
      <c:valAx>
        <c:axId val="735375055"/>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5365903"/>
        <c:crosses val="autoZero"/>
        <c:crossBetween val="between"/>
        <c:majorUnit val="20"/>
      </c:valAx>
      <c:spPr>
        <a:noFill/>
        <a:ln>
          <a:solidFill>
            <a:sysClr val="windowText" lastClr="000000"/>
          </a:solidFill>
        </a:ln>
        <a:effectLst/>
      </c:spPr>
    </c:plotArea>
    <c:legend>
      <c:legendPos val="b"/>
      <c:legendEntry>
        <c:idx val="3"/>
        <c:delete val="1"/>
      </c:legendEntry>
      <c:legendEntry>
        <c:idx val="4"/>
        <c:delete val="1"/>
      </c:legendEntry>
      <c:legendEntry>
        <c:idx val="5"/>
        <c:delete val="1"/>
      </c:legendEntry>
      <c:layout>
        <c:manualLayout>
          <c:xMode val="edge"/>
          <c:yMode val="edge"/>
          <c:x val="1.1565338923829492E-2"/>
          <c:y val="0.85383350698108673"/>
          <c:w val="0.97686932215234101"/>
          <c:h val="0.11838870637160068"/>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82124062797605"/>
          <c:y val="5.1961171577499514E-2"/>
          <c:w val="0.85082727474130593"/>
          <c:h val="0.65479935179483495"/>
        </c:manualLayout>
      </c:layout>
      <c:barChart>
        <c:barDir val="col"/>
        <c:grouping val="stacked"/>
        <c:varyColors val="0"/>
        <c:ser>
          <c:idx val="0"/>
          <c:order val="0"/>
          <c:tx>
            <c:strRef>
              <c:f>'Online Annex Figure 1.5.1'!$B$14</c:f>
              <c:strCache>
                <c:ptCount val="1"/>
                <c:pt idx="0">
                  <c:v>China</c:v>
                </c:pt>
              </c:strCache>
            </c:strRef>
          </c:tx>
          <c:spPr>
            <a:solidFill>
              <a:srgbClr val="004C97"/>
            </a:solidFill>
            <a:ln>
              <a:solidFill>
                <a:sysClr val="windowText" lastClr="000000"/>
              </a:solidFill>
            </a:ln>
            <a:effectLst/>
          </c:spPr>
          <c:invertIfNegative val="0"/>
          <c:cat>
            <c:strRef>
              <c:f>'Online Annex Figure 1.5.1'!$A$15:$A$19</c:f>
              <c:strCache>
                <c:ptCount val="5"/>
                <c:pt idx="0">
                  <c:v>Demand</c:v>
                </c:pt>
                <c:pt idx="1">
                  <c:v>Modules</c:v>
                </c:pt>
                <c:pt idx="2">
                  <c:v>Cells</c:v>
                </c:pt>
                <c:pt idx="3">
                  <c:v>Wafers</c:v>
                </c:pt>
                <c:pt idx="4">
                  <c:v>Polysilicon</c:v>
                </c:pt>
              </c:strCache>
            </c:strRef>
          </c:cat>
          <c:val>
            <c:numRef>
              <c:f>'Online Annex Figure 1.5.1'!$B$15:$B$19</c:f>
              <c:numCache>
                <c:formatCode>General</c:formatCode>
                <c:ptCount val="5"/>
                <c:pt idx="0">
                  <c:v>36.4</c:v>
                </c:pt>
                <c:pt idx="1">
                  <c:v>74.7</c:v>
                </c:pt>
                <c:pt idx="2">
                  <c:v>85.1</c:v>
                </c:pt>
                <c:pt idx="3">
                  <c:v>96.8</c:v>
                </c:pt>
                <c:pt idx="4">
                  <c:v>79.400000000000006</c:v>
                </c:pt>
              </c:numCache>
            </c:numRef>
          </c:val>
          <c:extLst>
            <c:ext xmlns:c16="http://schemas.microsoft.com/office/drawing/2014/chart" uri="{C3380CC4-5D6E-409C-BE32-E72D297353CC}">
              <c16:uniqueId val="{00000000-E6C9-4845-9A21-32807DDA1A87}"/>
            </c:ext>
          </c:extLst>
        </c:ser>
        <c:ser>
          <c:idx val="1"/>
          <c:order val="1"/>
          <c:tx>
            <c:strRef>
              <c:f>'Online Annex Figure 1.5.1'!$C$14</c:f>
              <c:strCache>
                <c:ptCount val="1"/>
                <c:pt idx="0">
                  <c:v>Europe</c:v>
                </c:pt>
              </c:strCache>
            </c:strRef>
          </c:tx>
          <c:spPr>
            <a:solidFill>
              <a:srgbClr val="009CDE"/>
            </a:solidFill>
            <a:ln>
              <a:solidFill>
                <a:sysClr val="windowText" lastClr="000000"/>
              </a:solidFill>
            </a:ln>
            <a:effectLst/>
          </c:spPr>
          <c:invertIfNegative val="0"/>
          <c:cat>
            <c:strRef>
              <c:f>'Online Annex Figure 1.5.1'!$A$15:$A$19</c:f>
              <c:strCache>
                <c:ptCount val="5"/>
                <c:pt idx="0">
                  <c:v>Demand</c:v>
                </c:pt>
                <c:pt idx="1">
                  <c:v>Modules</c:v>
                </c:pt>
                <c:pt idx="2">
                  <c:v>Cells</c:v>
                </c:pt>
                <c:pt idx="3">
                  <c:v>Wafers</c:v>
                </c:pt>
                <c:pt idx="4">
                  <c:v>Polysilicon</c:v>
                </c:pt>
              </c:strCache>
            </c:strRef>
          </c:cat>
          <c:val>
            <c:numRef>
              <c:f>'Online Annex Figure 1.5.1'!$C$15:$C$19</c:f>
              <c:numCache>
                <c:formatCode>General</c:formatCode>
                <c:ptCount val="5"/>
                <c:pt idx="0">
                  <c:v>16.8</c:v>
                </c:pt>
                <c:pt idx="1">
                  <c:v>2.8</c:v>
                </c:pt>
                <c:pt idx="2">
                  <c:v>0.6</c:v>
                </c:pt>
                <c:pt idx="3">
                  <c:v>0.5</c:v>
                </c:pt>
                <c:pt idx="4">
                  <c:v>8</c:v>
                </c:pt>
              </c:numCache>
            </c:numRef>
          </c:val>
          <c:extLst>
            <c:ext xmlns:c16="http://schemas.microsoft.com/office/drawing/2014/chart" uri="{C3380CC4-5D6E-409C-BE32-E72D297353CC}">
              <c16:uniqueId val="{00000001-E6C9-4845-9A21-32807DDA1A87}"/>
            </c:ext>
          </c:extLst>
        </c:ser>
        <c:ser>
          <c:idx val="2"/>
          <c:order val="2"/>
          <c:tx>
            <c:strRef>
              <c:f>'Online Annex Figure 1.5.1'!$D$14</c:f>
              <c:strCache>
                <c:ptCount val="1"/>
                <c:pt idx="0">
                  <c:v>North America</c:v>
                </c:pt>
              </c:strCache>
            </c:strRef>
          </c:tx>
          <c:spPr>
            <a:solidFill>
              <a:srgbClr val="F2A900"/>
            </a:solidFill>
            <a:ln>
              <a:solidFill>
                <a:sysClr val="windowText" lastClr="000000"/>
              </a:solidFill>
            </a:ln>
            <a:effectLst/>
          </c:spPr>
          <c:invertIfNegative val="0"/>
          <c:cat>
            <c:strRef>
              <c:f>'Online Annex Figure 1.5.1'!$A$15:$A$19</c:f>
              <c:strCache>
                <c:ptCount val="5"/>
                <c:pt idx="0">
                  <c:v>Demand</c:v>
                </c:pt>
                <c:pt idx="1">
                  <c:v>Modules</c:v>
                </c:pt>
                <c:pt idx="2">
                  <c:v>Cells</c:v>
                </c:pt>
                <c:pt idx="3">
                  <c:v>Wafers</c:v>
                </c:pt>
                <c:pt idx="4">
                  <c:v>Polysilicon</c:v>
                </c:pt>
              </c:strCache>
            </c:strRef>
          </c:cat>
          <c:val>
            <c:numRef>
              <c:f>'Online Annex Figure 1.5.1'!$D$15:$D$19</c:f>
              <c:numCache>
                <c:formatCode>General</c:formatCode>
                <c:ptCount val="5"/>
                <c:pt idx="0">
                  <c:v>17.600000000000001</c:v>
                </c:pt>
                <c:pt idx="1">
                  <c:v>2.4</c:v>
                </c:pt>
                <c:pt idx="2">
                  <c:v>0.6</c:v>
                </c:pt>
                <c:pt idx="3">
                  <c:v>0</c:v>
                </c:pt>
                <c:pt idx="4">
                  <c:v>5.6</c:v>
                </c:pt>
              </c:numCache>
            </c:numRef>
          </c:val>
          <c:extLst>
            <c:ext xmlns:c16="http://schemas.microsoft.com/office/drawing/2014/chart" uri="{C3380CC4-5D6E-409C-BE32-E72D297353CC}">
              <c16:uniqueId val="{00000002-E6C9-4845-9A21-32807DDA1A87}"/>
            </c:ext>
          </c:extLst>
        </c:ser>
        <c:ser>
          <c:idx val="3"/>
          <c:order val="3"/>
          <c:tx>
            <c:strRef>
              <c:f>'Online Annex Figure 1.5.1'!$E$14</c:f>
              <c:strCache>
                <c:ptCount val="1"/>
                <c:pt idx="0">
                  <c:v>Asia Pacific (ex. India)</c:v>
                </c:pt>
              </c:strCache>
            </c:strRef>
          </c:tx>
          <c:spPr>
            <a:solidFill>
              <a:srgbClr val="78BE20"/>
            </a:solidFill>
            <a:ln>
              <a:solidFill>
                <a:sysClr val="windowText" lastClr="000000"/>
              </a:solidFill>
            </a:ln>
            <a:effectLst/>
          </c:spPr>
          <c:invertIfNegative val="0"/>
          <c:cat>
            <c:strRef>
              <c:f>'Online Annex Figure 1.5.1'!$A$15:$A$19</c:f>
              <c:strCache>
                <c:ptCount val="5"/>
                <c:pt idx="0">
                  <c:v>Demand</c:v>
                </c:pt>
                <c:pt idx="1">
                  <c:v>Modules</c:v>
                </c:pt>
                <c:pt idx="2">
                  <c:v>Cells</c:v>
                </c:pt>
                <c:pt idx="3">
                  <c:v>Wafers</c:v>
                </c:pt>
                <c:pt idx="4">
                  <c:v>Polysilicon</c:v>
                </c:pt>
              </c:strCache>
            </c:strRef>
          </c:cat>
          <c:val>
            <c:numRef>
              <c:f>'Online Annex Figure 1.5.1'!$E$15:$E$19</c:f>
              <c:numCache>
                <c:formatCode>General</c:formatCode>
                <c:ptCount val="5"/>
                <c:pt idx="0">
                  <c:v>13.2</c:v>
                </c:pt>
                <c:pt idx="1">
                  <c:v>15.4</c:v>
                </c:pt>
                <c:pt idx="2">
                  <c:v>12.4</c:v>
                </c:pt>
                <c:pt idx="3">
                  <c:v>2.5</c:v>
                </c:pt>
                <c:pt idx="4">
                  <c:v>6</c:v>
                </c:pt>
              </c:numCache>
            </c:numRef>
          </c:val>
          <c:extLst>
            <c:ext xmlns:c16="http://schemas.microsoft.com/office/drawing/2014/chart" uri="{C3380CC4-5D6E-409C-BE32-E72D297353CC}">
              <c16:uniqueId val="{00000003-E6C9-4845-9A21-32807DDA1A87}"/>
            </c:ext>
          </c:extLst>
        </c:ser>
        <c:ser>
          <c:idx val="4"/>
          <c:order val="4"/>
          <c:tx>
            <c:strRef>
              <c:f>'Online Annex Figure 1.5.1'!$F$14</c:f>
              <c:strCache>
                <c:ptCount val="1"/>
                <c:pt idx="0">
                  <c:v>India</c:v>
                </c:pt>
              </c:strCache>
            </c:strRef>
          </c:tx>
          <c:spPr>
            <a:solidFill>
              <a:srgbClr val="E35205"/>
            </a:solidFill>
            <a:ln>
              <a:solidFill>
                <a:sysClr val="windowText" lastClr="000000"/>
              </a:solidFill>
            </a:ln>
            <a:effectLst/>
          </c:spPr>
          <c:invertIfNegative val="0"/>
          <c:cat>
            <c:strRef>
              <c:f>'Online Annex Figure 1.5.1'!$A$15:$A$19</c:f>
              <c:strCache>
                <c:ptCount val="5"/>
                <c:pt idx="0">
                  <c:v>Demand</c:v>
                </c:pt>
                <c:pt idx="1">
                  <c:v>Modules</c:v>
                </c:pt>
                <c:pt idx="2">
                  <c:v>Cells</c:v>
                </c:pt>
                <c:pt idx="3">
                  <c:v>Wafers</c:v>
                </c:pt>
                <c:pt idx="4">
                  <c:v>Polysilicon</c:v>
                </c:pt>
              </c:strCache>
            </c:strRef>
          </c:cat>
          <c:val>
            <c:numRef>
              <c:f>'Online Annex Figure 1.5.1'!$F$15:$F$19</c:f>
              <c:numCache>
                <c:formatCode>General</c:formatCode>
                <c:ptCount val="5"/>
                <c:pt idx="0">
                  <c:v>6.9</c:v>
                </c:pt>
                <c:pt idx="1">
                  <c:v>2.8</c:v>
                </c:pt>
                <c:pt idx="2">
                  <c:v>1.1000000000000001</c:v>
                </c:pt>
                <c:pt idx="3">
                  <c:v>0</c:v>
                </c:pt>
                <c:pt idx="4">
                  <c:v>0.2</c:v>
                </c:pt>
              </c:numCache>
            </c:numRef>
          </c:val>
          <c:extLst>
            <c:ext xmlns:c16="http://schemas.microsoft.com/office/drawing/2014/chart" uri="{C3380CC4-5D6E-409C-BE32-E72D297353CC}">
              <c16:uniqueId val="{00000004-E6C9-4845-9A21-32807DDA1A87}"/>
            </c:ext>
          </c:extLst>
        </c:ser>
        <c:ser>
          <c:idx val="5"/>
          <c:order val="5"/>
          <c:tx>
            <c:strRef>
              <c:f>'Online Annex Figure 1.5.1'!$G$14</c:f>
              <c:strCache>
                <c:ptCount val="1"/>
                <c:pt idx="0">
                  <c:v>Rest of the World</c:v>
                </c:pt>
              </c:strCache>
            </c:strRef>
          </c:tx>
          <c:spPr>
            <a:solidFill>
              <a:srgbClr val="707372"/>
            </a:solidFill>
            <a:ln>
              <a:solidFill>
                <a:sysClr val="windowText" lastClr="000000"/>
              </a:solidFill>
            </a:ln>
            <a:effectLst/>
          </c:spPr>
          <c:invertIfNegative val="0"/>
          <c:cat>
            <c:strRef>
              <c:f>'Online Annex Figure 1.5.1'!$A$15:$A$19</c:f>
              <c:strCache>
                <c:ptCount val="5"/>
                <c:pt idx="0">
                  <c:v>Demand</c:v>
                </c:pt>
                <c:pt idx="1">
                  <c:v>Modules</c:v>
                </c:pt>
                <c:pt idx="2">
                  <c:v>Cells</c:v>
                </c:pt>
                <c:pt idx="3">
                  <c:v>Wafers</c:v>
                </c:pt>
                <c:pt idx="4">
                  <c:v>Polysilicon</c:v>
                </c:pt>
              </c:strCache>
            </c:strRef>
          </c:cat>
          <c:val>
            <c:numRef>
              <c:f>'Online Annex Figure 1.5.1'!$G$15:$G$19</c:f>
              <c:numCache>
                <c:formatCode>General</c:formatCode>
                <c:ptCount val="5"/>
                <c:pt idx="0">
                  <c:v>9.1</c:v>
                </c:pt>
                <c:pt idx="1">
                  <c:v>1.9</c:v>
                </c:pt>
                <c:pt idx="2">
                  <c:v>0.2</c:v>
                </c:pt>
                <c:pt idx="3">
                  <c:v>0.2</c:v>
                </c:pt>
                <c:pt idx="4">
                  <c:v>1</c:v>
                </c:pt>
              </c:numCache>
            </c:numRef>
          </c:val>
          <c:extLst>
            <c:ext xmlns:c16="http://schemas.microsoft.com/office/drawing/2014/chart" uri="{C3380CC4-5D6E-409C-BE32-E72D297353CC}">
              <c16:uniqueId val="{00000005-E6C9-4845-9A21-32807DDA1A87}"/>
            </c:ext>
          </c:extLst>
        </c:ser>
        <c:dLbls>
          <c:showLegendKey val="0"/>
          <c:showVal val="0"/>
          <c:showCatName val="0"/>
          <c:showSerName val="0"/>
          <c:showPercent val="0"/>
          <c:showBubbleSize val="0"/>
        </c:dLbls>
        <c:gapWidth val="94"/>
        <c:overlap val="100"/>
        <c:axId val="735365903"/>
        <c:axId val="735375055"/>
      </c:barChart>
      <c:catAx>
        <c:axId val="735365903"/>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5375055"/>
        <c:crosses val="autoZero"/>
        <c:auto val="1"/>
        <c:lblAlgn val="ctr"/>
        <c:lblOffset val="100"/>
        <c:noMultiLvlLbl val="0"/>
      </c:catAx>
      <c:valAx>
        <c:axId val="735375055"/>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35365903"/>
        <c:crosses val="autoZero"/>
        <c:crossBetween val="between"/>
        <c:majorUnit val="20"/>
      </c:valAx>
      <c:spPr>
        <a:noFill/>
        <a:ln>
          <a:solidFill>
            <a:sysClr val="windowText" lastClr="000000"/>
          </a:solidFill>
        </a:ln>
        <a:effectLst/>
      </c:spPr>
    </c:plotArea>
    <c:legend>
      <c:legendPos val="r"/>
      <c:legendEntry>
        <c:idx val="3"/>
        <c:delete val="1"/>
      </c:legendEntry>
      <c:legendEntry>
        <c:idx val="4"/>
        <c:delete val="1"/>
      </c:legendEntry>
      <c:legendEntry>
        <c:idx val="5"/>
        <c:delete val="1"/>
      </c:legendEntry>
      <c:layout>
        <c:manualLayout>
          <c:xMode val="edge"/>
          <c:yMode val="edge"/>
          <c:x val="2.5351479251693085E-3"/>
          <c:y val="0.8293357691220844"/>
          <c:w val="0.99746485207483071"/>
          <c:h val="0.16784515355144791"/>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272111076977784E-2"/>
          <c:y val="4.8744472195413342E-2"/>
          <c:w val="0.83898292962531817"/>
          <c:h val="0.82218630646699931"/>
        </c:manualLayout>
      </c:layout>
      <c:barChart>
        <c:barDir val="col"/>
        <c:grouping val="clustered"/>
        <c:varyColors val="0"/>
        <c:ser>
          <c:idx val="3"/>
          <c:order val="0"/>
          <c:tx>
            <c:v>Primary balance</c:v>
          </c:tx>
          <c:spPr>
            <a:solidFill>
              <a:schemeClr val="accent6">
                <a:lumMod val="75000"/>
              </a:schemeClr>
            </a:solidFill>
            <a:ln>
              <a:noFill/>
            </a:ln>
            <a:effectLst/>
          </c:spPr>
          <c:invertIfNegative val="0"/>
          <c:cat>
            <c:numRef>
              <c:f>'Figure 1.4'!$C$31:$L$31</c:f>
              <c:numCache>
                <c:formatCode>General</c:formatCode>
                <c:ptCount val="10"/>
                <c:pt idx="0">
                  <c:v>2019</c:v>
                </c:pt>
                <c:pt idx="1">
                  <c:v>20</c:v>
                </c:pt>
                <c:pt idx="2">
                  <c:v>21</c:v>
                </c:pt>
                <c:pt idx="3">
                  <c:v>22</c:v>
                </c:pt>
                <c:pt idx="4">
                  <c:v>23</c:v>
                </c:pt>
                <c:pt idx="5">
                  <c:v>24</c:v>
                </c:pt>
                <c:pt idx="6">
                  <c:v>25</c:v>
                </c:pt>
                <c:pt idx="7">
                  <c:v>26</c:v>
                </c:pt>
                <c:pt idx="8">
                  <c:v>27</c:v>
                </c:pt>
                <c:pt idx="9">
                  <c:v>28</c:v>
                </c:pt>
              </c:numCache>
            </c:numRef>
          </c:cat>
          <c:val>
            <c:numRef>
              <c:f>'Figure 1.4'!$C$40:$L$40</c:f>
              <c:numCache>
                <c:formatCode>0.0</c:formatCode>
                <c:ptCount val="10"/>
                <c:pt idx="0">
                  <c:v>-1.8662761566982835</c:v>
                </c:pt>
                <c:pt idx="1">
                  <c:v>-3.2374831866416689</c:v>
                </c:pt>
                <c:pt idx="2">
                  <c:v>-2.5190047525808188</c:v>
                </c:pt>
                <c:pt idx="3">
                  <c:v>-1.8248220555580987</c:v>
                </c:pt>
                <c:pt idx="4">
                  <c:v>-1.7596977541664227</c:v>
                </c:pt>
                <c:pt idx="5">
                  <c:v>-1.3951521102973299</c:v>
                </c:pt>
                <c:pt idx="6">
                  <c:v>-1.3158467740351039</c:v>
                </c:pt>
                <c:pt idx="7">
                  <c:v>-1.3463459171818593</c:v>
                </c:pt>
                <c:pt idx="8">
                  <c:v>-1.2908824820052311</c:v>
                </c:pt>
                <c:pt idx="9">
                  <c:v>-1.227576594750402</c:v>
                </c:pt>
              </c:numCache>
            </c:numRef>
          </c:val>
          <c:extLst>
            <c:ext xmlns:c16="http://schemas.microsoft.com/office/drawing/2014/chart" uri="{C3380CC4-5D6E-409C-BE32-E72D297353CC}">
              <c16:uniqueId val="{00000000-8F12-4222-8932-7688DC692F84}"/>
            </c:ext>
          </c:extLst>
        </c:ser>
        <c:dLbls>
          <c:showLegendKey val="0"/>
          <c:showVal val="0"/>
          <c:showCatName val="0"/>
          <c:showSerName val="0"/>
          <c:showPercent val="0"/>
          <c:showBubbleSize val="0"/>
        </c:dLbls>
        <c:gapWidth val="150"/>
        <c:axId val="935562496"/>
        <c:axId val="938717200"/>
      </c:barChart>
      <c:lineChart>
        <c:grouping val="standard"/>
        <c:varyColors val="0"/>
        <c:ser>
          <c:idx val="0"/>
          <c:order val="1"/>
          <c:tx>
            <c:v>Gross debt (right scale)</c:v>
          </c:tx>
          <c:spPr>
            <a:ln w="28575" cap="rnd">
              <a:solidFill>
                <a:schemeClr val="accent6">
                  <a:lumMod val="75000"/>
                </a:schemeClr>
              </a:solidFill>
              <a:prstDash val="solid"/>
              <a:round/>
            </a:ln>
            <a:effectLst/>
          </c:spPr>
          <c:marker>
            <c:symbol val="none"/>
          </c:marker>
          <c:val>
            <c:numRef>
              <c:f>'Figure 1.4'!$C$41:$L$41</c:f>
              <c:numCache>
                <c:formatCode>0.0</c:formatCode>
                <c:ptCount val="10"/>
                <c:pt idx="0">
                  <c:v>42.849389335227507</c:v>
                </c:pt>
                <c:pt idx="1">
                  <c:v>48.391959280473301</c:v>
                </c:pt>
                <c:pt idx="2">
                  <c:v>48.423402702958938</c:v>
                </c:pt>
                <c:pt idx="3">
                  <c:v>48.364761888515083</c:v>
                </c:pt>
                <c:pt idx="4">
                  <c:v>47.998614173109168</c:v>
                </c:pt>
                <c:pt idx="5">
                  <c:v>46.294182715727104</c:v>
                </c:pt>
                <c:pt idx="6">
                  <c:v>44.693110177309627</c:v>
                </c:pt>
                <c:pt idx="7">
                  <c:v>43.749131976174887</c:v>
                </c:pt>
                <c:pt idx="8">
                  <c:v>42.940067471377859</c:v>
                </c:pt>
                <c:pt idx="9">
                  <c:v>41.955723287986984</c:v>
                </c:pt>
              </c:numCache>
            </c:numRef>
          </c:val>
          <c:smooth val="0"/>
          <c:extLst>
            <c:ext xmlns:c16="http://schemas.microsoft.com/office/drawing/2014/chart" uri="{C3380CC4-5D6E-409C-BE32-E72D297353CC}">
              <c16:uniqueId val="{00000001-8F12-4222-8932-7688DC692F84}"/>
            </c:ext>
          </c:extLst>
        </c:ser>
        <c:dLbls>
          <c:showLegendKey val="0"/>
          <c:showVal val="0"/>
          <c:showCatName val="0"/>
          <c:showSerName val="0"/>
          <c:showPercent val="0"/>
          <c:showBubbleSize val="0"/>
        </c:dLbls>
        <c:marker val="1"/>
        <c:smooth val="0"/>
        <c:axId val="387426240"/>
        <c:axId val="387424576"/>
      </c:lineChart>
      <c:catAx>
        <c:axId val="935562496"/>
        <c:scaling>
          <c:orientation val="minMax"/>
        </c:scaling>
        <c:delete val="0"/>
        <c:axPos val="b"/>
        <c:numFmt formatCode="General" sourceLinked="1"/>
        <c:majorTickMark val="none"/>
        <c:minorTickMark val="none"/>
        <c:tickLblPos val="low"/>
        <c:spPr>
          <a:noFill/>
          <a:ln w="9525" cap="flat" cmpd="sng" algn="ctr">
            <a:solidFill>
              <a:schemeClr val="bg1">
                <a:lumMod val="65000"/>
              </a:schemeClr>
            </a:solidFill>
            <a:round/>
          </a:ln>
          <a:effectLst/>
        </c:spPr>
        <c:txPr>
          <a:bodyPr rot="-5400000" spcFirstLastPara="1" vertOverflow="ellipsis" wrap="square" anchor="ctr" anchorCtr="1"/>
          <a:lstStyle/>
          <a:p>
            <a:pPr>
              <a:defRPr sz="800" b="0" i="0" u="none" strike="noStrike" kern="1200" baseline="0">
                <a:solidFill>
                  <a:sysClr val="windowText" lastClr="000000"/>
                </a:solidFill>
                <a:latin typeface="HelveticaNeueLT Std" panose="020B0604020202020204"/>
                <a:ea typeface="+mn-ea"/>
                <a:cs typeface="+mn-cs"/>
              </a:defRPr>
            </a:pPr>
            <a:endParaRPr lang="en-US"/>
          </a:p>
        </c:txPr>
        <c:crossAx val="938717200"/>
        <c:crosses val="autoZero"/>
        <c:auto val="1"/>
        <c:lblAlgn val="ctr"/>
        <c:lblOffset val="100"/>
        <c:noMultiLvlLbl val="0"/>
      </c:catAx>
      <c:valAx>
        <c:axId val="938717200"/>
        <c:scaling>
          <c:orientation val="minMax"/>
          <c:max val="8"/>
          <c:min val="-10"/>
        </c:scaling>
        <c:delete val="0"/>
        <c:axPos val="l"/>
        <c:majorGridlines>
          <c:spPr>
            <a:ln w="9525" cap="flat" cmpd="sng" algn="ctr">
              <a:no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elveticaNeueLT Std" panose="020B0604020202020204"/>
                <a:ea typeface="+mn-ea"/>
                <a:cs typeface="+mn-cs"/>
              </a:defRPr>
            </a:pPr>
            <a:endParaRPr lang="en-US"/>
          </a:p>
        </c:txPr>
        <c:crossAx val="935562496"/>
        <c:crosses val="autoZero"/>
        <c:crossBetween val="between"/>
        <c:majorUnit val="2"/>
      </c:valAx>
      <c:valAx>
        <c:axId val="387424576"/>
        <c:scaling>
          <c:orientation val="minMax"/>
          <c:max val="60"/>
          <c:min val="1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elveticaNeueLT Std" panose="020B0604020202020204"/>
                <a:ea typeface="+mn-ea"/>
                <a:cs typeface="+mn-cs"/>
              </a:defRPr>
            </a:pPr>
            <a:endParaRPr lang="en-US"/>
          </a:p>
        </c:txPr>
        <c:crossAx val="387426240"/>
        <c:crosses val="max"/>
        <c:crossBetween val="between"/>
        <c:majorUnit val="10"/>
      </c:valAx>
      <c:catAx>
        <c:axId val="387426240"/>
        <c:scaling>
          <c:orientation val="minMax"/>
        </c:scaling>
        <c:delete val="1"/>
        <c:axPos val="b"/>
        <c:majorTickMark val="out"/>
        <c:minorTickMark val="none"/>
        <c:tickLblPos val="nextTo"/>
        <c:crossAx val="387424576"/>
        <c:crosses val="autoZero"/>
        <c:auto val="1"/>
        <c:lblAlgn val="ctr"/>
        <c:lblOffset val="100"/>
        <c:noMultiLvlLbl val="0"/>
      </c:catAx>
      <c:spPr>
        <a:noFill/>
        <a:ln>
          <a:solidFill>
            <a:schemeClr val="bg1">
              <a:lumMod val="65000"/>
            </a:schemeClr>
          </a:solidFill>
        </a:ln>
        <a:effectLst/>
      </c:spPr>
    </c:plotArea>
    <c:legend>
      <c:legendPos val="r"/>
      <c:layout>
        <c:manualLayout>
          <c:xMode val="edge"/>
          <c:yMode val="edge"/>
          <c:x val="0.25860816143128074"/>
          <c:y val="0.66097519745533018"/>
          <c:w val="0.5550521586713304"/>
          <c:h val="0.17116183513691369"/>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HelveticaNeueLT Std" panose="020B0604020202020204"/>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800">
          <a:solidFill>
            <a:sysClr val="windowText" lastClr="000000"/>
          </a:solidFill>
          <a:latin typeface="HelveticaNeueLT Std" panose="020B0604020202020204"/>
        </a:defRPr>
      </a:pPr>
      <a:endParaRPr lang="en-US"/>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18562881216636E-2"/>
          <c:y val="3.6529675589286159E-2"/>
          <c:w val="0.86864187706489215"/>
          <c:h val="0.83298590482725154"/>
        </c:manualLayout>
      </c:layout>
      <c:lineChart>
        <c:grouping val="standard"/>
        <c:varyColors val="0"/>
        <c:ser>
          <c:idx val="0"/>
          <c:order val="0"/>
          <c:tx>
            <c:strRef>
              <c:f>'Online Annex Figure 1.6.1'!$B$1</c:f>
              <c:strCache>
                <c:ptCount val="1"/>
                <c:pt idx="0">
                  <c:v>Climate policy with debt reduction</c:v>
                </c:pt>
              </c:strCache>
            </c:strRef>
          </c:tx>
          <c:spPr>
            <a:ln w="28575" cap="rnd">
              <a:solidFill>
                <a:schemeClr val="accent5"/>
              </a:solidFill>
              <a:round/>
            </a:ln>
            <a:effectLst/>
          </c:spPr>
          <c:marker>
            <c:symbol val="none"/>
          </c:marker>
          <c:cat>
            <c:numRef>
              <c:f>'Online Annex Figure 1.6.1'!$A$2:$A$47</c:f>
              <c:numCache>
                <c:formatCode>General</c:formatCode>
                <c:ptCount val="46"/>
                <c:pt idx="0">
                  <c:v>2015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pt idx="29">
                  <c:v>44</c:v>
                </c:pt>
                <c:pt idx="30">
                  <c:v>45</c:v>
                </c:pt>
                <c:pt idx="31">
                  <c:v>46</c:v>
                </c:pt>
                <c:pt idx="32">
                  <c:v>47</c:v>
                </c:pt>
                <c:pt idx="33">
                  <c:v>48</c:v>
                </c:pt>
                <c:pt idx="34">
                  <c:v>49</c:v>
                </c:pt>
                <c:pt idx="35">
                  <c:v>50</c:v>
                </c:pt>
                <c:pt idx="36">
                  <c:v>51</c:v>
                </c:pt>
                <c:pt idx="37">
                  <c:v>52</c:v>
                </c:pt>
                <c:pt idx="38">
                  <c:v>53</c:v>
                </c:pt>
                <c:pt idx="39">
                  <c:v>54</c:v>
                </c:pt>
                <c:pt idx="40">
                  <c:v>55</c:v>
                </c:pt>
                <c:pt idx="41">
                  <c:v>56</c:v>
                </c:pt>
                <c:pt idx="42">
                  <c:v>57</c:v>
                </c:pt>
                <c:pt idx="43">
                  <c:v>58</c:v>
                </c:pt>
                <c:pt idx="44">
                  <c:v>59</c:v>
                </c:pt>
                <c:pt idx="45">
                  <c:v>60</c:v>
                </c:pt>
              </c:numCache>
            </c:numRef>
          </c:cat>
          <c:val>
            <c:numRef>
              <c:f>'Online Annex Figure 1.6.1'!$B$2:$B$47</c:f>
              <c:numCache>
                <c:formatCode>General</c:formatCode>
                <c:ptCount val="46"/>
                <c:pt idx="0">
                  <c:v>100</c:v>
                </c:pt>
                <c:pt idx="1">
                  <c:v>98.575926328947105</c:v>
                </c:pt>
                <c:pt idx="2">
                  <c:v>97.214244880653894</c:v>
                </c:pt>
                <c:pt idx="3">
                  <c:v>95.914574852534699</c:v>
                </c:pt>
                <c:pt idx="4">
                  <c:v>94.676678740849596</c:v>
                </c:pt>
                <c:pt idx="5">
                  <c:v>93.5004201732567</c:v>
                </c:pt>
                <c:pt idx="6">
                  <c:v>92.3857204739206</c:v>
                </c:pt>
                <c:pt idx="7">
                  <c:v>91.332520657159506</c:v>
                </c:pt>
                <c:pt idx="8">
                  <c:v>90.340747476917798</c:v>
                </c:pt>
                <c:pt idx="9">
                  <c:v>89.410282255241299</c:v>
                </c:pt>
                <c:pt idx="10">
                  <c:v>88.540931763120497</c:v>
                </c:pt>
                <c:pt idx="11">
                  <c:v>87.732400950929005</c:v>
                </c:pt>
                <c:pt idx="12">
                  <c:v>86.984268274813601</c:v>
                </c:pt>
                <c:pt idx="13">
                  <c:v>86.295964920064705</c:v>
                </c:pt>
                <c:pt idx="14">
                  <c:v>85.666759727776295</c:v>
                </c:pt>
                <c:pt idx="15">
                  <c:v>85.095752192765289</c:v>
                </c:pt>
                <c:pt idx="16">
                  <c:v>84.581874927986206</c:v>
                </c:pt>
                <c:pt idx="17">
                  <c:v>84.123907286415204</c:v>
                </c:pt>
                <c:pt idx="18">
                  <c:v>83.720533686029796</c:v>
                </c:pt>
                <c:pt idx="19">
                  <c:v>83.370368773656907</c:v>
                </c:pt>
                <c:pt idx="20">
                  <c:v>83.071992229948194</c:v>
                </c:pt>
                <c:pt idx="21">
                  <c:v>82.823991552662804</c:v>
                </c:pt>
                <c:pt idx="22">
                  <c:v>82.625012255383197</c:v>
                </c:pt>
                <c:pt idx="23">
                  <c:v>82.473813949743402</c:v>
                </c:pt>
                <c:pt idx="24">
                  <c:v>82.3693309035813</c:v>
                </c:pt>
                <c:pt idx="25">
                  <c:v>82.310736413535608</c:v>
                </c:pt>
                <c:pt idx="26">
                  <c:v>82.296588003824098</c:v>
                </c:pt>
                <c:pt idx="27">
                  <c:v>82.296588000448494</c:v>
                </c:pt>
                <c:pt idx="28">
                  <c:v>82.296587997384989</c:v>
                </c:pt>
                <c:pt idx="29">
                  <c:v>82.296587994655795</c:v>
                </c:pt>
                <c:pt idx="30">
                  <c:v>82.296587992250096</c:v>
                </c:pt>
                <c:pt idx="31">
                  <c:v>82.296587990145895</c:v>
                </c:pt>
                <c:pt idx="32">
                  <c:v>82.296587988315892</c:v>
                </c:pt>
                <c:pt idx="33">
                  <c:v>82.29658798672979</c:v>
                </c:pt>
                <c:pt idx="34">
                  <c:v>82.296587985355103</c:v>
                </c:pt>
                <c:pt idx="35">
                  <c:v>82.296587984156005</c:v>
                </c:pt>
                <c:pt idx="36">
                  <c:v>82.296587983092294</c:v>
                </c:pt>
                <c:pt idx="37">
                  <c:v>82.296587982230392</c:v>
                </c:pt>
                <c:pt idx="38">
                  <c:v>82.296587981530806</c:v>
                </c:pt>
                <c:pt idx="39">
                  <c:v>82.296587980962201</c:v>
                </c:pt>
                <c:pt idx="40">
                  <c:v>82.296587980499908</c:v>
                </c:pt>
                <c:pt idx="41">
                  <c:v>82.296587980124798</c:v>
                </c:pt>
                <c:pt idx="42">
                  <c:v>82.2965879798207</c:v>
                </c:pt>
                <c:pt idx="43">
                  <c:v>82.296587979575193</c:v>
                </c:pt>
                <c:pt idx="44">
                  <c:v>82.296587979378302</c:v>
                </c:pt>
                <c:pt idx="45">
                  <c:v>82.296587979222508</c:v>
                </c:pt>
              </c:numCache>
            </c:numRef>
          </c:val>
          <c:smooth val="0"/>
          <c:extLst>
            <c:ext xmlns:c16="http://schemas.microsoft.com/office/drawing/2014/chart" uri="{C3380CC4-5D6E-409C-BE32-E72D297353CC}">
              <c16:uniqueId val="{00000000-2EF0-4411-8AE0-700777F5954D}"/>
            </c:ext>
          </c:extLst>
        </c:ser>
        <c:ser>
          <c:idx val="1"/>
          <c:order val="1"/>
          <c:tx>
            <c:strRef>
              <c:f>'Online Annex Figure 1.6.1'!$C$1</c:f>
              <c:strCache>
                <c:ptCount val="1"/>
                <c:pt idx="0">
                  <c:v>Climate policy debt accumulation</c:v>
                </c:pt>
              </c:strCache>
            </c:strRef>
          </c:tx>
          <c:spPr>
            <a:ln w="28575" cap="rnd">
              <a:solidFill>
                <a:srgbClr val="C00000"/>
              </a:solidFill>
              <a:round/>
            </a:ln>
            <a:effectLst/>
          </c:spPr>
          <c:marker>
            <c:symbol val="none"/>
          </c:marker>
          <c:cat>
            <c:numRef>
              <c:f>'Online Annex Figure 1.6.1'!$A$2:$A$47</c:f>
              <c:numCache>
                <c:formatCode>General</c:formatCode>
                <c:ptCount val="46"/>
                <c:pt idx="0">
                  <c:v>2015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pt idx="29">
                  <c:v>44</c:v>
                </c:pt>
                <c:pt idx="30">
                  <c:v>45</c:v>
                </c:pt>
                <c:pt idx="31">
                  <c:v>46</c:v>
                </c:pt>
                <c:pt idx="32">
                  <c:v>47</c:v>
                </c:pt>
                <c:pt idx="33">
                  <c:v>48</c:v>
                </c:pt>
                <c:pt idx="34">
                  <c:v>49</c:v>
                </c:pt>
                <c:pt idx="35">
                  <c:v>50</c:v>
                </c:pt>
                <c:pt idx="36">
                  <c:v>51</c:v>
                </c:pt>
                <c:pt idx="37">
                  <c:v>52</c:v>
                </c:pt>
                <c:pt idx="38">
                  <c:v>53</c:v>
                </c:pt>
                <c:pt idx="39">
                  <c:v>54</c:v>
                </c:pt>
                <c:pt idx="40">
                  <c:v>55</c:v>
                </c:pt>
                <c:pt idx="41">
                  <c:v>56</c:v>
                </c:pt>
                <c:pt idx="42">
                  <c:v>57</c:v>
                </c:pt>
                <c:pt idx="43">
                  <c:v>58</c:v>
                </c:pt>
                <c:pt idx="44">
                  <c:v>59</c:v>
                </c:pt>
                <c:pt idx="45">
                  <c:v>60</c:v>
                </c:pt>
              </c:numCache>
            </c:numRef>
          </c:cat>
          <c:val>
            <c:numRef>
              <c:f>'Online Annex Figure 1.6.1'!$C$2:$C$47</c:f>
              <c:numCache>
                <c:formatCode>General</c:formatCode>
                <c:ptCount val="46"/>
                <c:pt idx="0">
                  <c:v>100</c:v>
                </c:pt>
                <c:pt idx="1">
                  <c:v>100.4</c:v>
                </c:pt>
                <c:pt idx="2">
                  <c:v>100.8</c:v>
                </c:pt>
                <c:pt idx="3">
                  <c:v>101.2</c:v>
                </c:pt>
                <c:pt idx="4">
                  <c:v>101.6</c:v>
                </c:pt>
                <c:pt idx="5">
                  <c:v>102</c:v>
                </c:pt>
                <c:pt idx="6">
                  <c:v>102.4</c:v>
                </c:pt>
                <c:pt idx="7">
                  <c:v>102.8</c:v>
                </c:pt>
                <c:pt idx="8">
                  <c:v>103.2</c:v>
                </c:pt>
                <c:pt idx="9">
                  <c:v>103.60000000000001</c:v>
                </c:pt>
                <c:pt idx="10">
                  <c:v>104</c:v>
                </c:pt>
                <c:pt idx="11">
                  <c:v>104.4</c:v>
                </c:pt>
                <c:pt idx="12">
                  <c:v>104.80000000000001</c:v>
                </c:pt>
                <c:pt idx="13">
                  <c:v>105.2</c:v>
                </c:pt>
                <c:pt idx="14">
                  <c:v>105.60000000000001</c:v>
                </c:pt>
                <c:pt idx="15">
                  <c:v>106</c:v>
                </c:pt>
                <c:pt idx="16">
                  <c:v>106.4</c:v>
                </c:pt>
                <c:pt idx="17">
                  <c:v>106.80000000000001</c:v>
                </c:pt>
                <c:pt idx="18">
                  <c:v>107.2</c:v>
                </c:pt>
                <c:pt idx="19">
                  <c:v>107.60000000000001</c:v>
                </c:pt>
                <c:pt idx="20">
                  <c:v>108</c:v>
                </c:pt>
                <c:pt idx="21">
                  <c:v>108.4</c:v>
                </c:pt>
                <c:pt idx="22">
                  <c:v>108.80000000000001</c:v>
                </c:pt>
                <c:pt idx="23">
                  <c:v>109.2</c:v>
                </c:pt>
                <c:pt idx="24">
                  <c:v>109.60000000000001</c:v>
                </c:pt>
                <c:pt idx="25">
                  <c:v>110.00000000000001</c:v>
                </c:pt>
                <c:pt idx="26">
                  <c:v>110.4</c:v>
                </c:pt>
                <c:pt idx="27">
                  <c:v>110.80000000000001</c:v>
                </c:pt>
                <c:pt idx="28">
                  <c:v>111.20000000000002</c:v>
                </c:pt>
                <c:pt idx="29">
                  <c:v>111.60000000000001</c:v>
                </c:pt>
                <c:pt idx="30">
                  <c:v>112.00000000000001</c:v>
                </c:pt>
                <c:pt idx="31">
                  <c:v>112.4</c:v>
                </c:pt>
                <c:pt idx="32">
                  <c:v>112.79999999999998</c:v>
                </c:pt>
                <c:pt idx="33">
                  <c:v>113.19999999999999</c:v>
                </c:pt>
                <c:pt idx="34">
                  <c:v>113.6</c:v>
                </c:pt>
                <c:pt idx="35">
                  <c:v>113.99999999999999</c:v>
                </c:pt>
                <c:pt idx="36">
                  <c:v>114.19999999999999</c:v>
                </c:pt>
                <c:pt idx="37">
                  <c:v>114.39999999999999</c:v>
                </c:pt>
                <c:pt idx="38">
                  <c:v>114.6</c:v>
                </c:pt>
                <c:pt idx="39">
                  <c:v>114.8</c:v>
                </c:pt>
                <c:pt idx="40">
                  <c:v>114.8</c:v>
                </c:pt>
                <c:pt idx="41">
                  <c:v>114.8</c:v>
                </c:pt>
                <c:pt idx="42">
                  <c:v>114.8</c:v>
                </c:pt>
                <c:pt idx="43">
                  <c:v>114.8</c:v>
                </c:pt>
                <c:pt idx="44">
                  <c:v>114.8</c:v>
                </c:pt>
                <c:pt idx="45">
                  <c:v>114.8</c:v>
                </c:pt>
              </c:numCache>
            </c:numRef>
          </c:val>
          <c:smooth val="0"/>
          <c:extLst>
            <c:ext xmlns:c16="http://schemas.microsoft.com/office/drawing/2014/chart" uri="{C3380CC4-5D6E-409C-BE32-E72D297353CC}">
              <c16:uniqueId val="{00000001-2EF0-4411-8AE0-700777F5954D}"/>
            </c:ext>
          </c:extLst>
        </c:ser>
        <c:dLbls>
          <c:showLegendKey val="0"/>
          <c:showVal val="0"/>
          <c:showCatName val="0"/>
          <c:showSerName val="0"/>
          <c:showPercent val="0"/>
          <c:showBubbleSize val="0"/>
        </c:dLbls>
        <c:smooth val="0"/>
        <c:axId val="1633861151"/>
        <c:axId val="1633856575"/>
      </c:lineChart>
      <c:catAx>
        <c:axId val="1633861151"/>
        <c:scaling>
          <c:orientation val="minMax"/>
        </c:scaling>
        <c:delete val="0"/>
        <c:axPos val="b"/>
        <c:numFmt formatCode="General" sourceLinked="1"/>
        <c:majorTickMark val="in"/>
        <c:minorTickMark val="none"/>
        <c:tickLblPos val="nextTo"/>
        <c:spPr>
          <a:noFill/>
          <a:ln w="9525" cap="flat" cmpd="sng" algn="ctr">
            <a:solidFill>
              <a:schemeClr val="bg1">
                <a:lumMod val="65000"/>
              </a:schemeClr>
            </a:solidFill>
            <a:round/>
          </a:ln>
          <a:effectLst/>
        </c:spPr>
        <c:txPr>
          <a:bodyPr rot="0" spcFirstLastPara="1" vertOverflow="ellipsis" wrap="square" anchor="ctr" anchorCtr="1"/>
          <a:lstStyle/>
          <a:p>
            <a:pPr>
              <a:defRPr sz="1000" b="0" i="0" u="none" strike="noStrike" kern="1200" baseline="0">
                <a:solidFill>
                  <a:sysClr val="windowText" lastClr="000000"/>
                </a:solidFill>
                <a:latin typeface="HelveticaNeueLT Std" panose="020B0604020202020204"/>
                <a:ea typeface="+mn-ea"/>
                <a:cs typeface="+mn-cs"/>
              </a:defRPr>
            </a:pPr>
            <a:endParaRPr lang="en-US"/>
          </a:p>
        </c:txPr>
        <c:crossAx val="1633856575"/>
        <c:crosses val="autoZero"/>
        <c:auto val="1"/>
        <c:lblAlgn val="ctr"/>
        <c:lblOffset val="100"/>
        <c:tickLblSkip val="5"/>
        <c:tickMarkSkip val="5"/>
        <c:noMultiLvlLbl val="0"/>
      </c:catAx>
      <c:valAx>
        <c:axId val="1633856575"/>
        <c:scaling>
          <c:orientation val="minMax"/>
          <c:max val="115"/>
          <c:min val="80"/>
        </c:scaling>
        <c:delete val="0"/>
        <c:axPos val="l"/>
        <c:numFmt formatCode="General" sourceLinked="1"/>
        <c:majorTickMark val="in"/>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HelveticaNeueLT Std" panose="020B0604020202020204"/>
                <a:ea typeface="+mn-ea"/>
                <a:cs typeface="+mn-cs"/>
              </a:defRPr>
            </a:pPr>
            <a:endParaRPr lang="en-US"/>
          </a:p>
        </c:txPr>
        <c:crossAx val="1633861151"/>
        <c:crossesAt val="1"/>
        <c:crossBetween val="between"/>
      </c:valAx>
      <c:spPr>
        <a:noFill/>
        <a:ln>
          <a:noFill/>
        </a:ln>
        <a:effectLst/>
      </c:spPr>
    </c:plotArea>
    <c:legend>
      <c:legendPos val="b"/>
      <c:layout>
        <c:manualLayout>
          <c:xMode val="edge"/>
          <c:yMode val="edge"/>
          <c:x val="8.1003304234925286E-2"/>
          <c:y val="2.4399591654399606E-2"/>
          <c:w val="0.50875196615285423"/>
          <c:h val="9.7206184284049077E-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HelveticaNeueLT Std" panose="020B0604020202020204"/>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solidFill>
            <a:sysClr val="windowText" lastClr="000000"/>
          </a:solidFill>
          <a:latin typeface="HelveticaNeueLT Std" panose="020B0604020202020204"/>
        </a:defRPr>
      </a:pPr>
      <a:endParaRPr lang="en-US"/>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9571445024337318E-2"/>
          <c:y val="3.9747064137308039E-2"/>
          <c:w val="0.86655634558382277"/>
          <c:h val="0.76742846168619161"/>
        </c:manualLayout>
      </c:layout>
      <c:areaChart>
        <c:grouping val="standard"/>
        <c:varyColors val="0"/>
        <c:ser>
          <c:idx val="2"/>
          <c:order val="2"/>
          <c:tx>
            <c:strRef>
              <c:f>'Onlne Annex Figure 1.6.2'!$A$4</c:f>
              <c:strCache>
                <c:ptCount val="1"/>
              </c:strCache>
            </c:strRef>
          </c:tx>
          <c:spPr>
            <a:solidFill>
              <a:schemeClr val="accent2">
                <a:lumMod val="20000"/>
                <a:lumOff val="80000"/>
              </a:schemeClr>
            </a:solidFill>
            <a:ln>
              <a:solidFill>
                <a:schemeClr val="accent2">
                  <a:lumMod val="20000"/>
                  <a:lumOff val="80000"/>
                </a:schemeClr>
              </a:solidFill>
            </a:ln>
            <a:effectLst/>
          </c:spPr>
          <c:cat>
            <c:strRef>
              <c:f>'Onlne Annex Figure 1.6.2'!$B$1:$CS$1</c:f>
              <c:strCache>
                <c:ptCount val="96"/>
                <c:pt idx="0">
                  <c:v>1945</c:v>
                </c:pt>
                <c:pt idx="1">
                  <c:v>46</c:v>
                </c:pt>
                <c:pt idx="2">
                  <c:v>47</c:v>
                </c:pt>
                <c:pt idx="3">
                  <c:v>48</c:v>
                </c:pt>
                <c:pt idx="4">
                  <c:v>49</c:v>
                </c:pt>
                <c:pt idx="5">
                  <c:v>50</c:v>
                </c:pt>
                <c:pt idx="6">
                  <c:v>51</c:v>
                </c:pt>
                <c:pt idx="7">
                  <c:v>52</c:v>
                </c:pt>
                <c:pt idx="8">
                  <c:v>53</c:v>
                </c:pt>
                <c:pt idx="9">
                  <c:v>54</c:v>
                </c:pt>
                <c:pt idx="10">
                  <c:v>55</c:v>
                </c:pt>
                <c:pt idx="11">
                  <c:v>56</c:v>
                </c:pt>
                <c:pt idx="12">
                  <c:v>57</c:v>
                </c:pt>
                <c:pt idx="13">
                  <c:v>58</c:v>
                </c:pt>
                <c:pt idx="14">
                  <c:v>59</c:v>
                </c:pt>
                <c:pt idx="15">
                  <c:v>60</c:v>
                </c:pt>
                <c:pt idx="16">
                  <c:v>61</c:v>
                </c:pt>
                <c:pt idx="17">
                  <c:v>62</c:v>
                </c:pt>
                <c:pt idx="18">
                  <c:v>63</c:v>
                </c:pt>
                <c:pt idx="19">
                  <c:v>64</c:v>
                </c:pt>
                <c:pt idx="20">
                  <c:v>65</c:v>
                </c:pt>
                <c:pt idx="21">
                  <c:v>66</c:v>
                </c:pt>
                <c:pt idx="22">
                  <c:v>67</c:v>
                </c:pt>
                <c:pt idx="23">
                  <c:v>68</c:v>
                </c:pt>
                <c:pt idx="24">
                  <c:v>69</c:v>
                </c:pt>
                <c:pt idx="25">
                  <c:v>70</c:v>
                </c:pt>
                <c:pt idx="26">
                  <c:v>71</c:v>
                </c:pt>
                <c:pt idx="27">
                  <c:v>72</c:v>
                </c:pt>
                <c:pt idx="28">
                  <c:v>73</c:v>
                </c:pt>
                <c:pt idx="29">
                  <c:v>74</c:v>
                </c:pt>
                <c:pt idx="30">
                  <c:v>75</c:v>
                </c:pt>
                <c:pt idx="31">
                  <c:v>76</c:v>
                </c:pt>
                <c:pt idx="32">
                  <c:v>77</c:v>
                </c:pt>
                <c:pt idx="33">
                  <c:v>78</c:v>
                </c:pt>
                <c:pt idx="34">
                  <c:v>79</c:v>
                </c:pt>
                <c:pt idx="35">
                  <c:v>80</c:v>
                </c:pt>
                <c:pt idx="36">
                  <c:v>81</c:v>
                </c:pt>
                <c:pt idx="37">
                  <c:v>82</c:v>
                </c:pt>
                <c:pt idx="38">
                  <c:v>83</c:v>
                </c:pt>
                <c:pt idx="39">
                  <c:v>84</c:v>
                </c:pt>
                <c:pt idx="40">
                  <c:v>85</c:v>
                </c:pt>
                <c:pt idx="41">
                  <c:v>86</c:v>
                </c:pt>
                <c:pt idx="42">
                  <c:v>87</c:v>
                </c:pt>
                <c:pt idx="43">
                  <c:v>88</c:v>
                </c:pt>
                <c:pt idx="44">
                  <c:v>89</c:v>
                </c:pt>
                <c:pt idx="45">
                  <c:v>90</c:v>
                </c:pt>
                <c:pt idx="46">
                  <c:v>91</c:v>
                </c:pt>
                <c:pt idx="47">
                  <c:v>92</c:v>
                </c:pt>
                <c:pt idx="48">
                  <c:v>93</c:v>
                </c:pt>
                <c:pt idx="49">
                  <c:v>94</c:v>
                </c:pt>
                <c:pt idx="50">
                  <c:v>95</c:v>
                </c:pt>
                <c:pt idx="51">
                  <c:v>96</c:v>
                </c:pt>
                <c:pt idx="52">
                  <c:v>97</c:v>
                </c:pt>
                <c:pt idx="53">
                  <c:v>98</c:v>
                </c:pt>
                <c:pt idx="54">
                  <c:v>99</c:v>
                </c:pt>
                <c:pt idx="55">
                  <c:v>2000</c:v>
                </c:pt>
                <c:pt idx="56">
                  <c:v>01</c:v>
                </c:pt>
                <c:pt idx="57">
                  <c:v>02</c:v>
                </c:pt>
                <c:pt idx="58">
                  <c:v>03</c:v>
                </c:pt>
                <c:pt idx="59">
                  <c:v>04</c:v>
                </c:pt>
                <c:pt idx="60">
                  <c:v>05</c:v>
                </c:pt>
                <c:pt idx="61">
                  <c:v>06</c:v>
                </c:pt>
                <c:pt idx="62">
                  <c:v>07</c:v>
                </c:pt>
                <c:pt idx="63">
                  <c:v>08</c:v>
                </c:pt>
                <c:pt idx="64">
                  <c:v>09</c:v>
                </c:pt>
                <c:pt idx="65">
                  <c:v>10</c:v>
                </c:pt>
                <c:pt idx="66">
                  <c:v>11</c:v>
                </c:pt>
                <c:pt idx="67">
                  <c:v>12</c:v>
                </c:pt>
                <c:pt idx="68">
                  <c:v>13</c:v>
                </c:pt>
                <c:pt idx="69">
                  <c:v>14</c:v>
                </c:pt>
                <c:pt idx="70">
                  <c:v>15</c:v>
                </c:pt>
                <c:pt idx="71">
                  <c:v>16</c:v>
                </c:pt>
                <c:pt idx="72">
                  <c:v>17</c:v>
                </c:pt>
                <c:pt idx="73">
                  <c:v>18</c:v>
                </c:pt>
                <c:pt idx="74">
                  <c:v>19</c:v>
                </c:pt>
                <c:pt idx="75">
                  <c:v>20</c:v>
                </c:pt>
                <c:pt idx="76">
                  <c:v>21</c:v>
                </c:pt>
                <c:pt idx="77">
                  <c:v>22</c:v>
                </c:pt>
                <c:pt idx="78">
                  <c:v>23</c:v>
                </c:pt>
                <c:pt idx="79">
                  <c:v>24</c:v>
                </c:pt>
                <c:pt idx="80">
                  <c:v>25</c:v>
                </c:pt>
                <c:pt idx="81">
                  <c:v>26</c:v>
                </c:pt>
                <c:pt idx="82">
                  <c:v>27</c:v>
                </c:pt>
                <c:pt idx="83">
                  <c:v>28</c:v>
                </c:pt>
                <c:pt idx="84">
                  <c:v>29</c:v>
                </c:pt>
                <c:pt idx="85">
                  <c:v>30</c:v>
                </c:pt>
                <c:pt idx="86">
                  <c:v>31</c:v>
                </c:pt>
                <c:pt idx="87">
                  <c:v>32</c:v>
                </c:pt>
                <c:pt idx="88">
                  <c:v>33</c:v>
                </c:pt>
                <c:pt idx="89">
                  <c:v>34</c:v>
                </c:pt>
                <c:pt idx="90">
                  <c:v>35</c:v>
                </c:pt>
                <c:pt idx="91">
                  <c:v>36</c:v>
                </c:pt>
                <c:pt idx="92">
                  <c:v>37</c:v>
                </c:pt>
                <c:pt idx="93">
                  <c:v>38</c:v>
                </c:pt>
                <c:pt idx="94">
                  <c:v>39</c:v>
                </c:pt>
                <c:pt idx="95">
                  <c:v>40</c:v>
                </c:pt>
              </c:strCache>
            </c:strRef>
          </c:cat>
          <c:val>
            <c:numRef>
              <c:f>'Onlne Annex Figure 1.6.2'!$B$4:$CS$4</c:f>
              <c:numCache>
                <c:formatCode>General</c:formatCode>
                <c:ptCount val="96"/>
                <c:pt idx="75">
                  <c:v>10</c:v>
                </c:pt>
                <c:pt idx="76">
                  <c:v>10</c:v>
                </c:pt>
                <c:pt idx="77">
                  <c:v>10</c:v>
                </c:pt>
                <c:pt idx="78">
                  <c:v>10</c:v>
                </c:pt>
                <c:pt idx="79">
                  <c:v>10</c:v>
                </c:pt>
                <c:pt idx="80">
                  <c:v>10</c:v>
                </c:pt>
                <c:pt idx="81">
                  <c:v>10</c:v>
                </c:pt>
                <c:pt idx="82">
                  <c:v>10</c:v>
                </c:pt>
                <c:pt idx="83">
                  <c:v>10</c:v>
                </c:pt>
                <c:pt idx="84">
                  <c:v>10</c:v>
                </c:pt>
                <c:pt idx="85">
                  <c:v>10</c:v>
                </c:pt>
                <c:pt idx="86">
                  <c:v>10</c:v>
                </c:pt>
                <c:pt idx="87">
                  <c:v>10</c:v>
                </c:pt>
                <c:pt idx="88">
                  <c:v>10</c:v>
                </c:pt>
                <c:pt idx="89">
                  <c:v>10</c:v>
                </c:pt>
                <c:pt idx="90">
                  <c:v>10</c:v>
                </c:pt>
                <c:pt idx="91">
                  <c:v>10</c:v>
                </c:pt>
                <c:pt idx="92">
                  <c:v>10</c:v>
                </c:pt>
                <c:pt idx="93">
                  <c:v>10</c:v>
                </c:pt>
                <c:pt idx="94">
                  <c:v>10</c:v>
                </c:pt>
                <c:pt idx="95">
                  <c:v>10</c:v>
                </c:pt>
              </c:numCache>
            </c:numRef>
          </c:val>
          <c:extLst>
            <c:ext xmlns:c16="http://schemas.microsoft.com/office/drawing/2014/chart" uri="{C3380CC4-5D6E-409C-BE32-E72D297353CC}">
              <c16:uniqueId val="{00000000-076E-4EF9-9BAF-418C31CA8FA0}"/>
            </c:ext>
          </c:extLst>
        </c:ser>
        <c:ser>
          <c:idx val="3"/>
          <c:order val="3"/>
          <c:tx>
            <c:strRef>
              <c:f>'Onlne Annex Figure 1.6.2'!$A$5</c:f>
              <c:strCache>
                <c:ptCount val="1"/>
              </c:strCache>
            </c:strRef>
          </c:tx>
          <c:spPr>
            <a:solidFill>
              <a:schemeClr val="accent1">
                <a:lumMod val="20000"/>
                <a:lumOff val="80000"/>
              </a:schemeClr>
            </a:solidFill>
            <a:ln>
              <a:solidFill>
                <a:schemeClr val="accent1">
                  <a:lumMod val="20000"/>
                  <a:lumOff val="80000"/>
                </a:schemeClr>
              </a:solidFill>
            </a:ln>
            <a:effectLst/>
          </c:spPr>
          <c:cat>
            <c:strRef>
              <c:f>'Onlne Annex Figure 1.6.2'!$B$1:$CS$1</c:f>
              <c:strCache>
                <c:ptCount val="96"/>
                <c:pt idx="0">
                  <c:v>1945</c:v>
                </c:pt>
                <c:pt idx="1">
                  <c:v>46</c:v>
                </c:pt>
                <c:pt idx="2">
                  <c:v>47</c:v>
                </c:pt>
                <c:pt idx="3">
                  <c:v>48</c:v>
                </c:pt>
                <c:pt idx="4">
                  <c:v>49</c:v>
                </c:pt>
                <c:pt idx="5">
                  <c:v>50</c:v>
                </c:pt>
                <c:pt idx="6">
                  <c:v>51</c:v>
                </c:pt>
                <c:pt idx="7">
                  <c:v>52</c:v>
                </c:pt>
                <c:pt idx="8">
                  <c:v>53</c:v>
                </c:pt>
                <c:pt idx="9">
                  <c:v>54</c:v>
                </c:pt>
                <c:pt idx="10">
                  <c:v>55</c:v>
                </c:pt>
                <c:pt idx="11">
                  <c:v>56</c:v>
                </c:pt>
                <c:pt idx="12">
                  <c:v>57</c:v>
                </c:pt>
                <c:pt idx="13">
                  <c:v>58</c:v>
                </c:pt>
                <c:pt idx="14">
                  <c:v>59</c:v>
                </c:pt>
                <c:pt idx="15">
                  <c:v>60</c:v>
                </c:pt>
                <c:pt idx="16">
                  <c:v>61</c:v>
                </c:pt>
                <c:pt idx="17">
                  <c:v>62</c:v>
                </c:pt>
                <c:pt idx="18">
                  <c:v>63</c:v>
                </c:pt>
                <c:pt idx="19">
                  <c:v>64</c:v>
                </c:pt>
                <c:pt idx="20">
                  <c:v>65</c:v>
                </c:pt>
                <c:pt idx="21">
                  <c:v>66</c:v>
                </c:pt>
                <c:pt idx="22">
                  <c:v>67</c:v>
                </c:pt>
                <c:pt idx="23">
                  <c:v>68</c:v>
                </c:pt>
                <c:pt idx="24">
                  <c:v>69</c:v>
                </c:pt>
                <c:pt idx="25">
                  <c:v>70</c:v>
                </c:pt>
                <c:pt idx="26">
                  <c:v>71</c:v>
                </c:pt>
                <c:pt idx="27">
                  <c:v>72</c:v>
                </c:pt>
                <c:pt idx="28">
                  <c:v>73</c:v>
                </c:pt>
                <c:pt idx="29">
                  <c:v>74</c:v>
                </c:pt>
                <c:pt idx="30">
                  <c:v>75</c:v>
                </c:pt>
                <c:pt idx="31">
                  <c:v>76</c:v>
                </c:pt>
                <c:pt idx="32">
                  <c:v>77</c:v>
                </c:pt>
                <c:pt idx="33">
                  <c:v>78</c:v>
                </c:pt>
                <c:pt idx="34">
                  <c:v>79</c:v>
                </c:pt>
                <c:pt idx="35">
                  <c:v>80</c:v>
                </c:pt>
                <c:pt idx="36">
                  <c:v>81</c:v>
                </c:pt>
                <c:pt idx="37">
                  <c:v>82</c:v>
                </c:pt>
                <c:pt idx="38">
                  <c:v>83</c:v>
                </c:pt>
                <c:pt idx="39">
                  <c:v>84</c:v>
                </c:pt>
                <c:pt idx="40">
                  <c:v>85</c:v>
                </c:pt>
                <c:pt idx="41">
                  <c:v>86</c:v>
                </c:pt>
                <c:pt idx="42">
                  <c:v>87</c:v>
                </c:pt>
                <c:pt idx="43">
                  <c:v>88</c:v>
                </c:pt>
                <c:pt idx="44">
                  <c:v>89</c:v>
                </c:pt>
                <c:pt idx="45">
                  <c:v>90</c:v>
                </c:pt>
                <c:pt idx="46">
                  <c:v>91</c:v>
                </c:pt>
                <c:pt idx="47">
                  <c:v>92</c:v>
                </c:pt>
                <c:pt idx="48">
                  <c:v>93</c:v>
                </c:pt>
                <c:pt idx="49">
                  <c:v>94</c:v>
                </c:pt>
                <c:pt idx="50">
                  <c:v>95</c:v>
                </c:pt>
                <c:pt idx="51">
                  <c:v>96</c:v>
                </c:pt>
                <c:pt idx="52">
                  <c:v>97</c:v>
                </c:pt>
                <c:pt idx="53">
                  <c:v>98</c:v>
                </c:pt>
                <c:pt idx="54">
                  <c:v>99</c:v>
                </c:pt>
                <c:pt idx="55">
                  <c:v>2000</c:v>
                </c:pt>
                <c:pt idx="56">
                  <c:v>01</c:v>
                </c:pt>
                <c:pt idx="57">
                  <c:v>02</c:v>
                </c:pt>
                <c:pt idx="58">
                  <c:v>03</c:v>
                </c:pt>
                <c:pt idx="59">
                  <c:v>04</c:v>
                </c:pt>
                <c:pt idx="60">
                  <c:v>05</c:v>
                </c:pt>
                <c:pt idx="61">
                  <c:v>06</c:v>
                </c:pt>
                <c:pt idx="62">
                  <c:v>07</c:v>
                </c:pt>
                <c:pt idx="63">
                  <c:v>08</c:v>
                </c:pt>
                <c:pt idx="64">
                  <c:v>09</c:v>
                </c:pt>
                <c:pt idx="65">
                  <c:v>10</c:v>
                </c:pt>
                <c:pt idx="66">
                  <c:v>11</c:v>
                </c:pt>
                <c:pt idx="67">
                  <c:v>12</c:v>
                </c:pt>
                <c:pt idx="68">
                  <c:v>13</c:v>
                </c:pt>
                <c:pt idx="69">
                  <c:v>14</c:v>
                </c:pt>
                <c:pt idx="70">
                  <c:v>15</c:v>
                </c:pt>
                <c:pt idx="71">
                  <c:v>16</c:v>
                </c:pt>
                <c:pt idx="72">
                  <c:v>17</c:v>
                </c:pt>
                <c:pt idx="73">
                  <c:v>18</c:v>
                </c:pt>
                <c:pt idx="74">
                  <c:v>19</c:v>
                </c:pt>
                <c:pt idx="75">
                  <c:v>20</c:v>
                </c:pt>
                <c:pt idx="76">
                  <c:v>21</c:v>
                </c:pt>
                <c:pt idx="77">
                  <c:v>22</c:v>
                </c:pt>
                <c:pt idx="78">
                  <c:v>23</c:v>
                </c:pt>
                <c:pt idx="79">
                  <c:v>24</c:v>
                </c:pt>
                <c:pt idx="80">
                  <c:v>25</c:v>
                </c:pt>
                <c:pt idx="81">
                  <c:v>26</c:v>
                </c:pt>
                <c:pt idx="82">
                  <c:v>27</c:v>
                </c:pt>
                <c:pt idx="83">
                  <c:v>28</c:v>
                </c:pt>
                <c:pt idx="84">
                  <c:v>29</c:v>
                </c:pt>
                <c:pt idx="85">
                  <c:v>30</c:v>
                </c:pt>
                <c:pt idx="86">
                  <c:v>31</c:v>
                </c:pt>
                <c:pt idx="87">
                  <c:v>32</c:v>
                </c:pt>
                <c:pt idx="88">
                  <c:v>33</c:v>
                </c:pt>
                <c:pt idx="89">
                  <c:v>34</c:v>
                </c:pt>
                <c:pt idx="90">
                  <c:v>35</c:v>
                </c:pt>
                <c:pt idx="91">
                  <c:v>36</c:v>
                </c:pt>
                <c:pt idx="92">
                  <c:v>37</c:v>
                </c:pt>
                <c:pt idx="93">
                  <c:v>38</c:v>
                </c:pt>
                <c:pt idx="94">
                  <c:v>39</c:v>
                </c:pt>
                <c:pt idx="95">
                  <c:v>40</c:v>
                </c:pt>
              </c:strCache>
            </c:strRef>
          </c:cat>
          <c:val>
            <c:numRef>
              <c:f>'Onlne Annex Figure 1.6.2'!$B$5:$CS$5</c:f>
              <c:numCache>
                <c:formatCode>General</c:formatCode>
                <c:ptCount val="96"/>
                <c:pt idx="0">
                  <c:v>10</c:v>
                </c:pt>
                <c:pt idx="1">
                  <c:v>10</c:v>
                </c:pt>
                <c:pt idx="2">
                  <c:v>10</c:v>
                </c:pt>
                <c:pt idx="3">
                  <c:v>10</c:v>
                </c:pt>
                <c:pt idx="4">
                  <c:v>10</c:v>
                </c:pt>
                <c:pt idx="5">
                  <c:v>10</c:v>
                </c:pt>
                <c:pt idx="6">
                  <c:v>10</c:v>
                </c:pt>
                <c:pt idx="7">
                  <c:v>10</c:v>
                </c:pt>
                <c:pt idx="8">
                  <c:v>10</c:v>
                </c:pt>
                <c:pt idx="9">
                  <c:v>10</c:v>
                </c:pt>
                <c:pt idx="10">
                  <c:v>10</c:v>
                </c:pt>
                <c:pt idx="11">
                  <c:v>10</c:v>
                </c:pt>
                <c:pt idx="12">
                  <c:v>10</c:v>
                </c:pt>
                <c:pt idx="13">
                  <c:v>10</c:v>
                </c:pt>
                <c:pt idx="14">
                  <c:v>10</c:v>
                </c:pt>
                <c:pt idx="15">
                  <c:v>10</c:v>
                </c:pt>
                <c:pt idx="16">
                  <c:v>10</c:v>
                </c:pt>
                <c:pt idx="17">
                  <c:v>10</c:v>
                </c:pt>
                <c:pt idx="18">
                  <c:v>10</c:v>
                </c:pt>
                <c:pt idx="19">
                  <c:v>10</c:v>
                </c:pt>
                <c:pt idx="20">
                  <c:v>10</c:v>
                </c:pt>
              </c:numCache>
            </c:numRef>
          </c:val>
          <c:extLst>
            <c:ext xmlns:c16="http://schemas.microsoft.com/office/drawing/2014/chart" uri="{C3380CC4-5D6E-409C-BE32-E72D297353CC}">
              <c16:uniqueId val="{00000001-076E-4EF9-9BAF-418C31CA8FA0}"/>
            </c:ext>
          </c:extLst>
        </c:ser>
        <c:dLbls>
          <c:showLegendKey val="0"/>
          <c:showVal val="0"/>
          <c:showCatName val="0"/>
          <c:showSerName val="0"/>
          <c:showPercent val="0"/>
          <c:showBubbleSize val="0"/>
        </c:dLbls>
        <c:axId val="1352359327"/>
        <c:axId val="1352363071"/>
      </c:areaChart>
      <c:lineChart>
        <c:grouping val="standard"/>
        <c:varyColors val="0"/>
        <c:ser>
          <c:idx val="0"/>
          <c:order val="0"/>
          <c:tx>
            <c:strRef>
              <c:f>'Onlne Annex Figure 1.6.2'!$A$2</c:f>
              <c:strCache>
                <c:ptCount val="1"/>
                <c:pt idx="0">
                  <c:v>Climate policy with debt reduction</c:v>
                </c:pt>
              </c:strCache>
            </c:strRef>
          </c:tx>
          <c:spPr>
            <a:ln w="28575" cap="rnd">
              <a:solidFill>
                <a:schemeClr val="accent5"/>
              </a:solidFill>
              <a:round/>
            </a:ln>
            <a:effectLst/>
          </c:spPr>
          <c:marker>
            <c:symbol val="none"/>
          </c:marker>
          <c:cat>
            <c:strRef>
              <c:f>'Onlne Annex Figure 1.6.2'!$B$1:$CS$1</c:f>
              <c:strCache>
                <c:ptCount val="96"/>
                <c:pt idx="0">
                  <c:v>1945</c:v>
                </c:pt>
                <c:pt idx="1">
                  <c:v>46</c:v>
                </c:pt>
                <c:pt idx="2">
                  <c:v>47</c:v>
                </c:pt>
                <c:pt idx="3">
                  <c:v>48</c:v>
                </c:pt>
                <c:pt idx="4">
                  <c:v>49</c:v>
                </c:pt>
                <c:pt idx="5">
                  <c:v>50</c:v>
                </c:pt>
                <c:pt idx="6">
                  <c:v>51</c:v>
                </c:pt>
                <c:pt idx="7">
                  <c:v>52</c:v>
                </c:pt>
                <c:pt idx="8">
                  <c:v>53</c:v>
                </c:pt>
                <c:pt idx="9">
                  <c:v>54</c:v>
                </c:pt>
                <c:pt idx="10">
                  <c:v>55</c:v>
                </c:pt>
                <c:pt idx="11">
                  <c:v>56</c:v>
                </c:pt>
                <c:pt idx="12">
                  <c:v>57</c:v>
                </c:pt>
                <c:pt idx="13">
                  <c:v>58</c:v>
                </c:pt>
                <c:pt idx="14">
                  <c:v>59</c:v>
                </c:pt>
                <c:pt idx="15">
                  <c:v>60</c:v>
                </c:pt>
                <c:pt idx="16">
                  <c:v>61</c:v>
                </c:pt>
                <c:pt idx="17">
                  <c:v>62</c:v>
                </c:pt>
                <c:pt idx="18">
                  <c:v>63</c:v>
                </c:pt>
                <c:pt idx="19">
                  <c:v>64</c:v>
                </c:pt>
                <c:pt idx="20">
                  <c:v>65</c:v>
                </c:pt>
                <c:pt idx="21">
                  <c:v>66</c:v>
                </c:pt>
                <c:pt idx="22">
                  <c:v>67</c:v>
                </c:pt>
                <c:pt idx="23">
                  <c:v>68</c:v>
                </c:pt>
                <c:pt idx="24">
                  <c:v>69</c:v>
                </c:pt>
                <c:pt idx="25">
                  <c:v>70</c:v>
                </c:pt>
                <c:pt idx="26">
                  <c:v>71</c:v>
                </c:pt>
                <c:pt idx="27">
                  <c:v>72</c:v>
                </c:pt>
                <c:pt idx="28">
                  <c:v>73</c:v>
                </c:pt>
                <c:pt idx="29">
                  <c:v>74</c:v>
                </c:pt>
                <c:pt idx="30">
                  <c:v>75</c:v>
                </c:pt>
                <c:pt idx="31">
                  <c:v>76</c:v>
                </c:pt>
                <c:pt idx="32">
                  <c:v>77</c:v>
                </c:pt>
                <c:pt idx="33">
                  <c:v>78</c:v>
                </c:pt>
                <c:pt idx="34">
                  <c:v>79</c:v>
                </c:pt>
                <c:pt idx="35">
                  <c:v>80</c:v>
                </c:pt>
                <c:pt idx="36">
                  <c:v>81</c:v>
                </c:pt>
                <c:pt idx="37">
                  <c:v>82</c:v>
                </c:pt>
                <c:pt idx="38">
                  <c:v>83</c:v>
                </c:pt>
                <c:pt idx="39">
                  <c:v>84</c:v>
                </c:pt>
                <c:pt idx="40">
                  <c:v>85</c:v>
                </c:pt>
                <c:pt idx="41">
                  <c:v>86</c:v>
                </c:pt>
                <c:pt idx="42">
                  <c:v>87</c:v>
                </c:pt>
                <c:pt idx="43">
                  <c:v>88</c:v>
                </c:pt>
                <c:pt idx="44">
                  <c:v>89</c:v>
                </c:pt>
                <c:pt idx="45">
                  <c:v>90</c:v>
                </c:pt>
                <c:pt idx="46">
                  <c:v>91</c:v>
                </c:pt>
                <c:pt idx="47">
                  <c:v>92</c:v>
                </c:pt>
                <c:pt idx="48">
                  <c:v>93</c:v>
                </c:pt>
                <c:pt idx="49">
                  <c:v>94</c:v>
                </c:pt>
                <c:pt idx="50">
                  <c:v>95</c:v>
                </c:pt>
                <c:pt idx="51">
                  <c:v>96</c:v>
                </c:pt>
                <c:pt idx="52">
                  <c:v>97</c:v>
                </c:pt>
                <c:pt idx="53">
                  <c:v>98</c:v>
                </c:pt>
                <c:pt idx="54">
                  <c:v>99</c:v>
                </c:pt>
                <c:pt idx="55">
                  <c:v>2000</c:v>
                </c:pt>
                <c:pt idx="56">
                  <c:v>01</c:v>
                </c:pt>
                <c:pt idx="57">
                  <c:v>02</c:v>
                </c:pt>
                <c:pt idx="58">
                  <c:v>03</c:v>
                </c:pt>
                <c:pt idx="59">
                  <c:v>04</c:v>
                </c:pt>
                <c:pt idx="60">
                  <c:v>05</c:v>
                </c:pt>
                <c:pt idx="61">
                  <c:v>06</c:v>
                </c:pt>
                <c:pt idx="62">
                  <c:v>07</c:v>
                </c:pt>
                <c:pt idx="63">
                  <c:v>08</c:v>
                </c:pt>
                <c:pt idx="64">
                  <c:v>09</c:v>
                </c:pt>
                <c:pt idx="65">
                  <c:v>10</c:v>
                </c:pt>
                <c:pt idx="66">
                  <c:v>11</c:v>
                </c:pt>
                <c:pt idx="67">
                  <c:v>12</c:v>
                </c:pt>
                <c:pt idx="68">
                  <c:v>13</c:v>
                </c:pt>
                <c:pt idx="69">
                  <c:v>14</c:v>
                </c:pt>
                <c:pt idx="70">
                  <c:v>15</c:v>
                </c:pt>
                <c:pt idx="71">
                  <c:v>16</c:v>
                </c:pt>
                <c:pt idx="72">
                  <c:v>17</c:v>
                </c:pt>
                <c:pt idx="73">
                  <c:v>18</c:v>
                </c:pt>
                <c:pt idx="74">
                  <c:v>19</c:v>
                </c:pt>
                <c:pt idx="75">
                  <c:v>20</c:v>
                </c:pt>
                <c:pt idx="76">
                  <c:v>21</c:v>
                </c:pt>
                <c:pt idx="77">
                  <c:v>22</c:v>
                </c:pt>
                <c:pt idx="78">
                  <c:v>23</c:v>
                </c:pt>
                <c:pt idx="79">
                  <c:v>24</c:v>
                </c:pt>
                <c:pt idx="80">
                  <c:v>25</c:v>
                </c:pt>
                <c:pt idx="81">
                  <c:v>26</c:v>
                </c:pt>
                <c:pt idx="82">
                  <c:v>27</c:v>
                </c:pt>
                <c:pt idx="83">
                  <c:v>28</c:v>
                </c:pt>
                <c:pt idx="84">
                  <c:v>29</c:v>
                </c:pt>
                <c:pt idx="85">
                  <c:v>30</c:v>
                </c:pt>
                <c:pt idx="86">
                  <c:v>31</c:v>
                </c:pt>
                <c:pt idx="87">
                  <c:v>32</c:v>
                </c:pt>
                <c:pt idx="88">
                  <c:v>33</c:v>
                </c:pt>
                <c:pt idx="89">
                  <c:v>34</c:v>
                </c:pt>
                <c:pt idx="90">
                  <c:v>35</c:v>
                </c:pt>
                <c:pt idx="91">
                  <c:v>36</c:v>
                </c:pt>
                <c:pt idx="92">
                  <c:v>37</c:v>
                </c:pt>
                <c:pt idx="93">
                  <c:v>38</c:v>
                </c:pt>
                <c:pt idx="94">
                  <c:v>39</c:v>
                </c:pt>
                <c:pt idx="95">
                  <c:v>40</c:v>
                </c:pt>
              </c:strCache>
            </c:strRef>
          </c:cat>
          <c:val>
            <c:numRef>
              <c:f>'Onlne Annex Figure 1.6.2'!$B$2:$CS$2</c:f>
              <c:numCache>
                <c:formatCode>0.000;\–0.000;\(0.000\);@</c:formatCode>
                <c:ptCount val="96"/>
                <c:pt idx="0">
                  <c:v>0.48570601938098301</c:v>
                </c:pt>
                <c:pt idx="1">
                  <c:v>0.40866322602717303</c:v>
                </c:pt>
                <c:pt idx="2">
                  <c:v>0.33437707141543699</c:v>
                </c:pt>
                <c:pt idx="3">
                  <c:v>0.262429805857334</c:v>
                </c:pt>
                <c:pt idx="4">
                  <c:v>0.19252388293668998</c:v>
                </c:pt>
                <c:pt idx="5">
                  <c:v>0.12445751112166699</c:v>
                </c:pt>
                <c:pt idx="6">
                  <c:v>5.8103417576860196E-2</c:v>
                </c:pt>
                <c:pt idx="7">
                  <c:v>-6.6191625972211706E-3</c:v>
                </c:pt>
                <c:pt idx="8">
                  <c:v>-6.9755872365539998E-2</c:v>
                </c:pt>
                <c:pt idx="9">
                  <c:v>-0.13133465761365801</c:v>
                </c:pt>
                <c:pt idx="10">
                  <c:v>-0.19136832745139101</c:v>
                </c:pt>
                <c:pt idx="11">
                  <c:v>-0.24987240823832699</c:v>
                </c:pt>
                <c:pt idx="12">
                  <c:v>-0.30685924336040199</c:v>
                </c:pt>
                <c:pt idx="13">
                  <c:v>-0.36236048010741501</c:v>
                </c:pt>
                <c:pt idx="14">
                  <c:v>-0.41641439931836599</c:v>
                </c:pt>
                <c:pt idx="15">
                  <c:v>-0.59257462661179694</c:v>
                </c:pt>
                <c:pt idx="16">
                  <c:v>-0.74722622716961706</c:v>
                </c:pt>
                <c:pt idx="17">
                  <c:v>-0.88138339231365104</c:v>
                </c:pt>
                <c:pt idx="18">
                  <c:v>-0.99624555322180808</c:v>
                </c:pt>
                <c:pt idx="19">
                  <c:v>-1.0931127759689498</c:v>
                </c:pt>
                <c:pt idx="20">
                  <c:v>-1.1733326130214299</c:v>
                </c:pt>
                <c:pt idx="21">
                  <c:v>-1.2382593673336899</c:v>
                </c:pt>
                <c:pt idx="22">
                  <c:v>-1.2892217760385201</c:v>
                </c:pt>
                <c:pt idx="23">
                  <c:v>-1.3275024360882799</c:v>
                </c:pt>
                <c:pt idx="24">
                  <c:v>-1.3542085903691201</c:v>
                </c:pt>
                <c:pt idx="25">
                  <c:v>-1.3674492455813401</c:v>
                </c:pt>
                <c:pt idx="26">
                  <c:v>-1.3702884915975599</c:v>
                </c:pt>
                <c:pt idx="27">
                  <c:v>-1.36490452856374</c:v>
                </c:pt>
                <c:pt idx="28">
                  <c:v>-1.3520660125425601</c:v>
                </c:pt>
                <c:pt idx="29">
                  <c:v>-1.33250705092183</c:v>
                </c:pt>
                <c:pt idx="30">
                  <c:v>-1.30691515753024</c:v>
                </c:pt>
                <c:pt idx="31">
                  <c:v>-1.27592291438493</c:v>
                </c:pt>
                <c:pt idx="32">
                  <c:v>-1.24011269512927</c:v>
                </c:pt>
                <c:pt idx="33">
                  <c:v>-1.2000153180361701</c:v>
                </c:pt>
                <c:pt idx="34">
                  <c:v>-1.1561143805393401</c:v>
                </c:pt>
                <c:pt idx="35">
                  <c:v>-1.1030822177725099</c:v>
                </c:pt>
                <c:pt idx="36">
                  <c:v>-1.05152880422157</c:v>
                </c:pt>
                <c:pt idx="37">
                  <c:v>-0.99732294953743805</c:v>
                </c:pt>
                <c:pt idx="38">
                  <c:v>-0.94104867295672412</c:v>
                </c:pt>
                <c:pt idx="39">
                  <c:v>-0.88325836903276911</c:v>
                </c:pt>
                <c:pt idx="40">
                  <c:v>-0.82450297172975695</c:v>
                </c:pt>
                <c:pt idx="41">
                  <c:v>-0.76513402766685801</c:v>
                </c:pt>
                <c:pt idx="42">
                  <c:v>-0.70543195190189101</c:v>
                </c:pt>
                <c:pt idx="43">
                  <c:v>-0.64564744020487708</c:v>
                </c:pt>
                <c:pt idx="44">
                  <c:v>-0.58600956992299591</c:v>
                </c:pt>
                <c:pt idx="45">
                  <c:v>-0.526733840087801</c:v>
                </c:pt>
                <c:pt idx="46">
                  <c:v>-0.46802750161870599</c:v>
                </c:pt>
                <c:pt idx="47">
                  <c:v>-0.41009423791620297</c:v>
                </c:pt>
                <c:pt idx="48">
                  <c:v>-0.35313774238500101</c:v>
                </c:pt>
                <c:pt idx="49">
                  <c:v>-0.29736447227068902</c:v>
                </c:pt>
                <c:pt idx="50">
                  <c:v>-0.24298605384986999</c:v>
                </c:pt>
                <c:pt idx="51">
                  <c:v>-0.18966524289706399</c:v>
                </c:pt>
                <c:pt idx="52">
                  <c:v>-0.13770695866665</c:v>
                </c:pt>
                <c:pt idx="53">
                  <c:v>-8.7122750072576902E-2</c:v>
                </c:pt>
                <c:pt idx="54">
                  <c:v>-3.7928358072958399E-2</c:v>
                </c:pt>
                <c:pt idx="55">
                  <c:v>5.2075259224837502E-2</c:v>
                </c:pt>
                <c:pt idx="56">
                  <c:v>0.14042882526790199</c:v>
                </c:pt>
                <c:pt idx="57">
                  <c:v>0.22679883031380102</c:v>
                </c:pt>
                <c:pt idx="58">
                  <c:v>0.31097590347890497</c:v>
                </c:pt>
                <c:pt idx="59">
                  <c:v>0.39283922323043502</c:v>
                </c:pt>
                <c:pt idx="60">
                  <c:v>0.47232882959160599</c:v>
                </c:pt>
                <c:pt idx="61">
                  <c:v>0.54942618515110309</c:v>
                </c:pt>
                <c:pt idx="62">
                  <c:v>0.62414057088782093</c:v>
                </c:pt>
                <c:pt idx="63">
                  <c:v>0.69649952996742004</c:v>
                </c:pt>
                <c:pt idx="64">
                  <c:v>0.76654231934771799</c:v>
                </c:pt>
                <c:pt idx="65">
                  <c:v>0.83431551630834799</c:v>
                </c:pt>
                <c:pt idx="66">
                  <c:v>0.89987078961268896</c:v>
                </c:pt>
                <c:pt idx="67">
                  <c:v>0.96326457503701501</c:v>
                </c:pt>
                <c:pt idx="68">
                  <c:v>1.0245589975089699</c:v>
                </c:pt>
                <c:pt idx="69">
                  <c:v>1.0838250263524301</c:v>
                </c:pt>
                <c:pt idx="70">
                  <c:v>1.1411462903234901</c:v>
                </c:pt>
                <c:pt idx="71">
                  <c:v>1.19659038094304</c:v>
                </c:pt>
                <c:pt idx="72">
                  <c:v>1.2502389956044599</c:v>
                </c:pt>
                <c:pt idx="73">
                  <c:v>1.3021927240819</c:v>
                </c:pt>
                <c:pt idx="74">
                  <c:v>1.3525763724545801</c:v>
                </c:pt>
                <c:pt idx="75">
                  <c:v>1.4015426800466</c:v>
                </c:pt>
                <c:pt idx="76">
                  <c:v>1.44927532178454</c:v>
                </c:pt>
                <c:pt idx="77">
                  <c:v>1.49599123162458</c:v>
                </c:pt>
                <c:pt idx="78">
                  <c:v>1.5419421217218299</c:v>
                </c:pt>
                <c:pt idx="79">
                  <c:v>1.58730224801731</c:v>
                </c:pt>
                <c:pt idx="80">
                  <c:v>1.6289754407627901</c:v>
                </c:pt>
                <c:pt idx="81">
                  <c:v>1.6690480830602799</c:v>
                </c:pt>
                <c:pt idx="82">
                  <c:v>1.70890345462353</c:v>
                </c:pt>
                <c:pt idx="83">
                  <c:v>1.74845210092174</c:v>
                </c:pt>
                <c:pt idx="84">
                  <c:v>1.7876362031822701</c:v>
                </c:pt>
                <c:pt idx="85">
                  <c:v>1.8264236263165998</c:v>
                </c:pt>
                <c:pt idx="86">
                  <c:v>1.86480239221569</c:v>
                </c:pt>
                <c:pt idx="87">
                  <c:v>1.9027757073154301</c:v>
                </c:pt>
                <c:pt idx="88">
                  <c:v>1.9403579635218999</c:v>
                </c:pt>
                <c:pt idx="89">
                  <c:v>1.9775711284134099</c:v>
                </c:pt>
                <c:pt idx="90">
                  <c:v>2.00510486643606</c:v>
                </c:pt>
                <c:pt idx="91">
                  <c:v>2.0388178736149301</c:v>
                </c:pt>
                <c:pt idx="92">
                  <c:v>2.0712436758160999</c:v>
                </c:pt>
                <c:pt idx="93">
                  <c:v>2.1024387560647497</c:v>
                </c:pt>
                <c:pt idx="94">
                  <c:v>2.1324329665575199</c:v>
                </c:pt>
                <c:pt idx="95">
                  <c:v>2.1612968524807896</c:v>
                </c:pt>
              </c:numCache>
            </c:numRef>
          </c:val>
          <c:smooth val="0"/>
          <c:extLst>
            <c:ext xmlns:c16="http://schemas.microsoft.com/office/drawing/2014/chart" uri="{C3380CC4-5D6E-409C-BE32-E72D297353CC}">
              <c16:uniqueId val="{00000002-076E-4EF9-9BAF-418C31CA8FA0}"/>
            </c:ext>
          </c:extLst>
        </c:ser>
        <c:ser>
          <c:idx val="1"/>
          <c:order val="1"/>
          <c:tx>
            <c:strRef>
              <c:f>'Onlne Annex Figure 1.6.2'!$A$3</c:f>
              <c:strCache>
                <c:ptCount val="1"/>
                <c:pt idx="0">
                  <c:v>Climate policy with debt accumulation</c:v>
                </c:pt>
              </c:strCache>
            </c:strRef>
          </c:tx>
          <c:spPr>
            <a:ln w="28575" cap="rnd">
              <a:solidFill>
                <a:srgbClr val="C00000"/>
              </a:solidFill>
              <a:round/>
            </a:ln>
            <a:effectLst/>
          </c:spPr>
          <c:marker>
            <c:symbol val="none"/>
          </c:marker>
          <c:cat>
            <c:strRef>
              <c:f>'Onlne Annex Figure 1.6.2'!$B$1:$CS$1</c:f>
              <c:strCache>
                <c:ptCount val="96"/>
                <c:pt idx="0">
                  <c:v>1945</c:v>
                </c:pt>
                <c:pt idx="1">
                  <c:v>46</c:v>
                </c:pt>
                <c:pt idx="2">
                  <c:v>47</c:v>
                </c:pt>
                <c:pt idx="3">
                  <c:v>48</c:v>
                </c:pt>
                <c:pt idx="4">
                  <c:v>49</c:v>
                </c:pt>
                <c:pt idx="5">
                  <c:v>50</c:v>
                </c:pt>
                <c:pt idx="6">
                  <c:v>51</c:v>
                </c:pt>
                <c:pt idx="7">
                  <c:v>52</c:v>
                </c:pt>
                <c:pt idx="8">
                  <c:v>53</c:v>
                </c:pt>
                <c:pt idx="9">
                  <c:v>54</c:v>
                </c:pt>
                <c:pt idx="10">
                  <c:v>55</c:v>
                </c:pt>
                <c:pt idx="11">
                  <c:v>56</c:v>
                </c:pt>
                <c:pt idx="12">
                  <c:v>57</c:v>
                </c:pt>
                <c:pt idx="13">
                  <c:v>58</c:v>
                </c:pt>
                <c:pt idx="14">
                  <c:v>59</c:v>
                </c:pt>
                <c:pt idx="15">
                  <c:v>60</c:v>
                </c:pt>
                <c:pt idx="16">
                  <c:v>61</c:v>
                </c:pt>
                <c:pt idx="17">
                  <c:v>62</c:v>
                </c:pt>
                <c:pt idx="18">
                  <c:v>63</c:v>
                </c:pt>
                <c:pt idx="19">
                  <c:v>64</c:v>
                </c:pt>
                <c:pt idx="20">
                  <c:v>65</c:v>
                </c:pt>
                <c:pt idx="21">
                  <c:v>66</c:v>
                </c:pt>
                <c:pt idx="22">
                  <c:v>67</c:v>
                </c:pt>
                <c:pt idx="23">
                  <c:v>68</c:v>
                </c:pt>
                <c:pt idx="24">
                  <c:v>69</c:v>
                </c:pt>
                <c:pt idx="25">
                  <c:v>70</c:v>
                </c:pt>
                <c:pt idx="26">
                  <c:v>71</c:v>
                </c:pt>
                <c:pt idx="27">
                  <c:v>72</c:v>
                </c:pt>
                <c:pt idx="28">
                  <c:v>73</c:v>
                </c:pt>
                <c:pt idx="29">
                  <c:v>74</c:v>
                </c:pt>
                <c:pt idx="30">
                  <c:v>75</c:v>
                </c:pt>
                <c:pt idx="31">
                  <c:v>76</c:v>
                </c:pt>
                <c:pt idx="32">
                  <c:v>77</c:v>
                </c:pt>
                <c:pt idx="33">
                  <c:v>78</c:v>
                </c:pt>
                <c:pt idx="34">
                  <c:v>79</c:v>
                </c:pt>
                <c:pt idx="35">
                  <c:v>80</c:v>
                </c:pt>
                <c:pt idx="36">
                  <c:v>81</c:v>
                </c:pt>
                <c:pt idx="37">
                  <c:v>82</c:v>
                </c:pt>
                <c:pt idx="38">
                  <c:v>83</c:v>
                </c:pt>
                <c:pt idx="39">
                  <c:v>84</c:v>
                </c:pt>
                <c:pt idx="40">
                  <c:v>85</c:v>
                </c:pt>
                <c:pt idx="41">
                  <c:v>86</c:v>
                </c:pt>
                <c:pt idx="42">
                  <c:v>87</c:v>
                </c:pt>
                <c:pt idx="43">
                  <c:v>88</c:v>
                </c:pt>
                <c:pt idx="44">
                  <c:v>89</c:v>
                </c:pt>
                <c:pt idx="45">
                  <c:v>90</c:v>
                </c:pt>
                <c:pt idx="46">
                  <c:v>91</c:v>
                </c:pt>
                <c:pt idx="47">
                  <c:v>92</c:v>
                </c:pt>
                <c:pt idx="48">
                  <c:v>93</c:v>
                </c:pt>
                <c:pt idx="49">
                  <c:v>94</c:v>
                </c:pt>
                <c:pt idx="50">
                  <c:v>95</c:v>
                </c:pt>
                <c:pt idx="51">
                  <c:v>96</c:v>
                </c:pt>
                <c:pt idx="52">
                  <c:v>97</c:v>
                </c:pt>
                <c:pt idx="53">
                  <c:v>98</c:v>
                </c:pt>
                <c:pt idx="54">
                  <c:v>99</c:v>
                </c:pt>
                <c:pt idx="55">
                  <c:v>2000</c:v>
                </c:pt>
                <c:pt idx="56">
                  <c:v>01</c:v>
                </c:pt>
                <c:pt idx="57">
                  <c:v>02</c:v>
                </c:pt>
                <c:pt idx="58">
                  <c:v>03</c:v>
                </c:pt>
                <c:pt idx="59">
                  <c:v>04</c:v>
                </c:pt>
                <c:pt idx="60">
                  <c:v>05</c:v>
                </c:pt>
                <c:pt idx="61">
                  <c:v>06</c:v>
                </c:pt>
                <c:pt idx="62">
                  <c:v>07</c:v>
                </c:pt>
                <c:pt idx="63">
                  <c:v>08</c:v>
                </c:pt>
                <c:pt idx="64">
                  <c:v>09</c:v>
                </c:pt>
                <c:pt idx="65">
                  <c:v>10</c:v>
                </c:pt>
                <c:pt idx="66">
                  <c:v>11</c:v>
                </c:pt>
                <c:pt idx="67">
                  <c:v>12</c:v>
                </c:pt>
                <c:pt idx="68">
                  <c:v>13</c:v>
                </c:pt>
                <c:pt idx="69">
                  <c:v>14</c:v>
                </c:pt>
                <c:pt idx="70">
                  <c:v>15</c:v>
                </c:pt>
                <c:pt idx="71">
                  <c:v>16</c:v>
                </c:pt>
                <c:pt idx="72">
                  <c:v>17</c:v>
                </c:pt>
                <c:pt idx="73">
                  <c:v>18</c:v>
                </c:pt>
                <c:pt idx="74">
                  <c:v>19</c:v>
                </c:pt>
                <c:pt idx="75">
                  <c:v>20</c:v>
                </c:pt>
                <c:pt idx="76">
                  <c:v>21</c:v>
                </c:pt>
                <c:pt idx="77">
                  <c:v>22</c:v>
                </c:pt>
                <c:pt idx="78">
                  <c:v>23</c:v>
                </c:pt>
                <c:pt idx="79">
                  <c:v>24</c:v>
                </c:pt>
                <c:pt idx="80">
                  <c:v>25</c:v>
                </c:pt>
                <c:pt idx="81">
                  <c:v>26</c:v>
                </c:pt>
                <c:pt idx="82">
                  <c:v>27</c:v>
                </c:pt>
                <c:pt idx="83">
                  <c:v>28</c:v>
                </c:pt>
                <c:pt idx="84">
                  <c:v>29</c:v>
                </c:pt>
                <c:pt idx="85">
                  <c:v>30</c:v>
                </c:pt>
                <c:pt idx="86">
                  <c:v>31</c:v>
                </c:pt>
                <c:pt idx="87">
                  <c:v>32</c:v>
                </c:pt>
                <c:pt idx="88">
                  <c:v>33</c:v>
                </c:pt>
                <c:pt idx="89">
                  <c:v>34</c:v>
                </c:pt>
                <c:pt idx="90">
                  <c:v>35</c:v>
                </c:pt>
                <c:pt idx="91">
                  <c:v>36</c:v>
                </c:pt>
                <c:pt idx="92">
                  <c:v>37</c:v>
                </c:pt>
                <c:pt idx="93">
                  <c:v>38</c:v>
                </c:pt>
                <c:pt idx="94">
                  <c:v>39</c:v>
                </c:pt>
                <c:pt idx="95">
                  <c:v>40</c:v>
                </c:pt>
              </c:strCache>
            </c:strRef>
          </c:cat>
          <c:val>
            <c:numRef>
              <c:f>'Onlne Annex Figure 1.6.2'!$B$3:$CS$3</c:f>
              <c:numCache>
                <c:formatCode>0.000;\–0.000;\(0.000\);@</c:formatCode>
                <c:ptCount val="96"/>
                <c:pt idx="0">
                  <c:v>1.3953430049073801</c:v>
                </c:pt>
                <c:pt idx="1">
                  <c:v>1.3114558170948201</c:v>
                </c:pt>
                <c:pt idx="2">
                  <c:v>1.2324307463614599</c:v>
                </c:pt>
                <c:pt idx="3">
                  <c:v>1.1577175491018099</c:v>
                </c:pt>
                <c:pt idx="4">
                  <c:v>1.0869724760177399</c:v>
                </c:pt>
                <c:pt idx="5">
                  <c:v>1.0198844046364499</c:v>
                </c:pt>
                <c:pt idx="6">
                  <c:v>0.95628596801000698</c:v>
                </c:pt>
                <c:pt idx="7">
                  <c:v>0.89603300286309506</c:v>
                </c:pt>
                <c:pt idx="8">
                  <c:v>0.83906237576416598</c:v>
                </c:pt>
                <c:pt idx="9">
                  <c:v>0.78530655475417299</c:v>
                </c:pt>
                <c:pt idx="10">
                  <c:v>0.73477043273901799</c:v>
                </c:pt>
                <c:pt idx="11">
                  <c:v>0.68740381575031995</c:v>
                </c:pt>
                <c:pt idx="12">
                  <c:v>0.64324210909121304</c:v>
                </c:pt>
                <c:pt idx="13">
                  <c:v>0.60222170041546197</c:v>
                </c:pt>
                <c:pt idx="14">
                  <c:v>0.56436148740681702</c:v>
                </c:pt>
                <c:pt idx="15">
                  <c:v>0.49523296067091099</c:v>
                </c:pt>
                <c:pt idx="16">
                  <c:v>0.43737639566865399</c:v>
                </c:pt>
                <c:pt idx="17">
                  <c:v>0.39008124652251103</c:v>
                </c:pt>
                <c:pt idx="18">
                  <c:v>0.35248344661877901</c:v>
                </c:pt>
                <c:pt idx="19">
                  <c:v>0.32366237414656102</c:v>
                </c:pt>
                <c:pt idx="20">
                  <c:v>0.30266917245085301</c:v>
                </c:pt>
                <c:pt idx="21">
                  <c:v>0.28855715945552701</c:v>
                </c:pt>
                <c:pt idx="22">
                  <c:v>0.28039876845273898</c:v>
                </c:pt>
                <c:pt idx="23">
                  <c:v>0.27732159989739497</c:v>
                </c:pt>
                <c:pt idx="24">
                  <c:v>0.278491653709034</c:v>
                </c:pt>
                <c:pt idx="25">
                  <c:v>0.28703017328717301</c:v>
                </c:pt>
                <c:pt idx="26">
                  <c:v>0.301323631466555</c:v>
                </c:pt>
                <c:pt idx="27">
                  <c:v>0.31936480526313399</c:v>
                </c:pt>
                <c:pt idx="28">
                  <c:v>0.340588349095028</c:v>
                </c:pt>
                <c:pt idx="29">
                  <c:v>0.36445617005616004</c:v>
                </c:pt>
                <c:pt idx="30">
                  <c:v>0.39048380276247602</c:v>
                </c:pt>
                <c:pt idx="31">
                  <c:v>0.41824288313920804</c:v>
                </c:pt>
                <c:pt idx="32">
                  <c:v>0.44735952481076396</c:v>
                </c:pt>
                <c:pt idx="33">
                  <c:v>0.47751544401950496</c:v>
                </c:pt>
                <c:pt idx="34">
                  <c:v>0.50843360248635805</c:v>
                </c:pt>
                <c:pt idx="35">
                  <c:v>0.54015253241974703</c:v>
                </c:pt>
                <c:pt idx="36">
                  <c:v>0.56816522920821699</c:v>
                </c:pt>
                <c:pt idx="37">
                  <c:v>0.59684530401065106</c:v>
                </c:pt>
                <c:pt idx="38">
                  <c:v>0.62576971316006302</c:v>
                </c:pt>
                <c:pt idx="39">
                  <c:v>0.64987263090525693</c:v>
                </c:pt>
                <c:pt idx="40">
                  <c:v>0.67374812752820601</c:v>
                </c:pt>
                <c:pt idx="41">
                  <c:v>0.69714881621372204</c:v>
                </c:pt>
                <c:pt idx="42">
                  <c:v>0.71990555024914493</c:v>
                </c:pt>
                <c:pt idx="43">
                  <c:v>0.74187480088601099</c:v>
                </c:pt>
                <c:pt idx="44">
                  <c:v>0.76293029505423204</c:v>
                </c:pt>
                <c:pt idx="45">
                  <c:v>0.78295501393093103</c:v>
                </c:pt>
                <c:pt idx="46">
                  <c:v>0.80183598806204992</c:v>
                </c:pt>
                <c:pt idx="47">
                  <c:v>0.81945990429730409</c:v>
                </c:pt>
                <c:pt idx="48">
                  <c:v>0.83570974803775011</c:v>
                </c:pt>
                <c:pt idx="49">
                  <c:v>0.85046250750715502</c:v>
                </c:pt>
                <c:pt idx="50">
                  <c:v>0.86358693650463503</c:v>
                </c:pt>
                <c:pt idx="51">
                  <c:v>0.87549201285406197</c:v>
                </c:pt>
                <c:pt idx="52">
                  <c:v>0.88594541170816699</c:v>
                </c:pt>
                <c:pt idx="53">
                  <c:v>0.89500895925442892</c:v>
                </c:pt>
                <c:pt idx="54">
                  <c:v>0.90273826445894712</c:v>
                </c:pt>
                <c:pt idx="55">
                  <c:v>0.88431260512376009</c:v>
                </c:pt>
                <c:pt idx="56">
                  <c:v>0.86816005223415704</c:v>
                </c:pt>
                <c:pt idx="57">
                  <c:v>0.85396211844366299</c:v>
                </c:pt>
                <c:pt idx="58">
                  <c:v>0.84151181599585512</c:v>
                </c:pt>
                <c:pt idx="59">
                  <c:v>0.83067781418320108</c:v>
                </c:pt>
                <c:pt idx="60">
                  <c:v>0.82137680081133502</c:v>
                </c:pt>
                <c:pt idx="61">
                  <c:v>0.813554269190497</c:v>
                </c:pt>
                <c:pt idx="62">
                  <c:v>0.80717095295885799</c:v>
                </c:pt>
                <c:pt idx="63">
                  <c:v>0.80219305956239495</c:v>
                </c:pt>
                <c:pt idx="64">
                  <c:v>0.79858533403349696</c:v>
                </c:pt>
                <c:pt idx="65">
                  <c:v>0.7963062963614711</c:v>
                </c:pt>
                <c:pt idx="66">
                  <c:v>0.79530539658241306</c:v>
                </c:pt>
                <c:pt idx="67">
                  <c:v>0.79552208851778605</c:v>
                </c:pt>
                <c:pt idx="68">
                  <c:v>0.79688698733046992</c:v>
                </c:pt>
                <c:pt idx="69">
                  <c:v>0.79932479340270002</c:v>
                </c:pt>
                <c:pt idx="70">
                  <c:v>0.80275902663926613</c:v>
                </c:pt>
                <c:pt idx="71">
                  <c:v>0.80713848247731002</c:v>
                </c:pt>
                <c:pt idx="72">
                  <c:v>0.81243414706098105</c:v>
                </c:pt>
                <c:pt idx="73">
                  <c:v>0.81864634519868107</c:v>
                </c:pt>
                <c:pt idx="74">
                  <c:v>0.82581148420752792</c:v>
                </c:pt>
                <c:pt idx="75">
                  <c:v>0.83400878233779197</c:v>
                </c:pt>
                <c:pt idx="76">
                  <c:v>0.84336646127360892</c:v>
                </c:pt>
                <c:pt idx="77">
                  <c:v>0.85406747354230794</c:v>
                </c:pt>
                <c:pt idx="78">
                  <c:v>0.86635519135491701</c:v>
                </c:pt>
                <c:pt idx="79">
                  <c:v>0.88053927519615693</c:v>
                </c:pt>
                <c:pt idx="80">
                  <c:v>0.89230157427126999</c:v>
                </c:pt>
                <c:pt idx="81">
                  <c:v>0.90247348683261097</c:v>
                </c:pt>
                <c:pt idx="82">
                  <c:v>0.91258830808189606</c:v>
                </c:pt>
                <c:pt idx="83">
                  <c:v>0.92257668713171503</c:v>
                </c:pt>
                <c:pt idx="84">
                  <c:v>0.93240622756021208</c:v>
                </c:pt>
                <c:pt idx="85">
                  <c:v>0.94207451659216201</c:v>
                </c:pt>
                <c:pt idx="86">
                  <c:v>0.95160334614055009</c:v>
                </c:pt>
                <c:pt idx="87">
                  <c:v>0.96103395183360107</c:v>
                </c:pt>
                <c:pt idx="88">
                  <c:v>0.97042280938437497</c:v>
                </c:pt>
                <c:pt idx="89">
                  <c:v>0.97983801402299309</c:v>
                </c:pt>
                <c:pt idx="90">
                  <c:v>0.98884494631110686</c:v>
                </c:pt>
                <c:pt idx="91">
                  <c:v>1.0041653513625399</c:v>
                </c:pt>
                <c:pt idx="92">
                  <c:v>1.0184304272215199</c:v>
                </c:pt>
                <c:pt idx="93">
                  <c:v>1.0317188094504799</c:v>
                </c:pt>
                <c:pt idx="94">
                  <c:v>1.05383655230606</c:v>
                </c:pt>
                <c:pt idx="95">
                  <c:v>1.0751290374617199</c:v>
                </c:pt>
              </c:numCache>
            </c:numRef>
          </c:val>
          <c:smooth val="0"/>
          <c:extLst>
            <c:ext xmlns:c16="http://schemas.microsoft.com/office/drawing/2014/chart" uri="{C3380CC4-5D6E-409C-BE32-E72D297353CC}">
              <c16:uniqueId val="{00000003-076E-4EF9-9BAF-418C31CA8FA0}"/>
            </c:ext>
          </c:extLst>
        </c:ser>
        <c:dLbls>
          <c:showLegendKey val="0"/>
          <c:showVal val="0"/>
          <c:showCatName val="0"/>
          <c:showSerName val="0"/>
          <c:showPercent val="0"/>
          <c:showBubbleSize val="0"/>
        </c:dLbls>
        <c:marker val="1"/>
        <c:smooth val="0"/>
        <c:axId val="1686813743"/>
        <c:axId val="1686812911"/>
      </c:lineChart>
      <c:catAx>
        <c:axId val="1686813743"/>
        <c:scaling>
          <c:orientation val="minMax"/>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HelveticaNeueLT Std" panose="020B0604020202020204"/>
                    <a:ea typeface="+mn-ea"/>
                    <a:cs typeface="+mn-cs"/>
                  </a:defRPr>
                </a:pPr>
                <a:r>
                  <a:rPr lang="en-US"/>
                  <a:t>Birth</a:t>
                </a:r>
                <a:r>
                  <a:rPr lang="en-US" baseline="0"/>
                  <a:t> year of the cohorts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HelveticaNeueLT Std" panose="020B0604020202020204"/>
                  <a:ea typeface="+mn-ea"/>
                  <a:cs typeface="+mn-cs"/>
                </a:defRPr>
              </a:pPr>
              <a:endParaRPr lang="en-US"/>
            </a:p>
          </c:txPr>
        </c:title>
        <c:numFmt formatCode="General" sourceLinked="1"/>
        <c:majorTickMark val="none"/>
        <c:minorTickMark val="none"/>
        <c:tickLblPos val="low"/>
        <c:spPr>
          <a:noFill/>
          <a:ln w="9525" cap="flat" cmpd="sng" algn="ctr">
            <a:solidFill>
              <a:schemeClr val="bg1">
                <a:lumMod val="6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HelveticaNeueLT Std" panose="020B0604020202020204"/>
                <a:ea typeface="+mn-ea"/>
                <a:cs typeface="+mn-cs"/>
              </a:defRPr>
            </a:pPr>
            <a:endParaRPr lang="en-US"/>
          </a:p>
        </c:txPr>
        <c:crossAx val="1686812911"/>
        <c:crosses val="autoZero"/>
        <c:auto val="1"/>
        <c:lblAlgn val="ctr"/>
        <c:lblOffset val="100"/>
        <c:tickLblSkip val="5"/>
        <c:noMultiLvlLbl val="0"/>
      </c:catAx>
      <c:valAx>
        <c:axId val="1686812911"/>
        <c:scaling>
          <c:orientation val="minMax"/>
          <c:max val="2.5"/>
          <c:min val="-2"/>
        </c:scaling>
        <c:delete val="0"/>
        <c:axPos val="l"/>
        <c:numFmt formatCode="0.0;\–0.0;@" sourceLinked="0"/>
        <c:majorTickMark val="none"/>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HelveticaNeueLT Std" panose="020B0604020202020204"/>
                <a:ea typeface="+mn-ea"/>
                <a:cs typeface="+mn-cs"/>
              </a:defRPr>
            </a:pPr>
            <a:endParaRPr lang="en-US"/>
          </a:p>
        </c:txPr>
        <c:crossAx val="1686813743"/>
        <c:crosses val="autoZero"/>
        <c:crossBetween val="between"/>
      </c:valAx>
      <c:valAx>
        <c:axId val="1352363071"/>
        <c:scaling>
          <c:orientation val="minMax"/>
          <c:max val="10"/>
          <c:min val="0"/>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HelveticaNeueLT Std" panose="020B0604020202020204"/>
                <a:ea typeface="+mn-ea"/>
                <a:cs typeface="+mn-cs"/>
              </a:defRPr>
            </a:pPr>
            <a:endParaRPr lang="en-US"/>
          </a:p>
        </c:txPr>
        <c:crossAx val="1352359327"/>
        <c:crosses val="max"/>
        <c:crossBetween val="between"/>
      </c:valAx>
      <c:catAx>
        <c:axId val="1352359327"/>
        <c:scaling>
          <c:orientation val="minMax"/>
        </c:scaling>
        <c:delete val="1"/>
        <c:axPos val="b"/>
        <c:numFmt formatCode="General" sourceLinked="1"/>
        <c:majorTickMark val="out"/>
        <c:minorTickMark val="none"/>
        <c:tickLblPos val="nextTo"/>
        <c:crossAx val="1352363071"/>
        <c:crosses val="autoZero"/>
        <c:auto val="1"/>
        <c:lblAlgn val="ctr"/>
        <c:lblOffset val="100"/>
        <c:noMultiLvlLbl val="0"/>
      </c:catAx>
      <c:spPr>
        <a:noFill/>
        <a:ln>
          <a:noFill/>
        </a:ln>
        <a:effectLst/>
      </c:spPr>
    </c:plotArea>
    <c:legend>
      <c:legendPos val="b"/>
      <c:legendEntry>
        <c:idx val="0"/>
        <c:delete val="1"/>
      </c:legendEntry>
      <c:legendEntry>
        <c:idx val="1"/>
        <c:delete val="1"/>
      </c:legendEntry>
      <c:layout>
        <c:manualLayout>
          <c:xMode val="edge"/>
          <c:yMode val="edge"/>
          <c:x val="0.27097767513471899"/>
          <c:y val="4.0609720532900864E-2"/>
          <c:w val="0.64588144726712859"/>
          <c:h val="8.9697487001116724E-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HelveticaNeueLT Std" panose="020B0604020202020204"/>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latin typeface="HelveticaNeueLT Std" panose="020B0604020202020204"/>
        </a:defRPr>
      </a:pPr>
      <a:endParaRPr lang="en-US"/>
    </a:p>
  </c:txPr>
  <c:printSettings>
    <c:headerFooter/>
    <c:pageMargins b="0.75" l="0.7" r="0.7" t="0.75" header="0.3" footer="0.3"/>
    <c:pageSetup/>
  </c:printSettings>
  <c:userShapes r:id="rId3"/>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'Onlne Annex Figure 1.7.1'!$B$16:$B$225</c:f>
          <c:strCache>
            <c:ptCount val="210"/>
            <c:pt idx="0">
              <c:v>C1a. National and sectoral planning</c:v>
            </c:pt>
            <c:pt idx="1">
              <c:v>C1a. National and sectoral planning</c:v>
            </c:pt>
            <c:pt idx="2">
              <c:v>C1a. National and sectoral planning</c:v>
            </c:pt>
            <c:pt idx="3">
              <c:v>C1a. National and sectoral planning</c:v>
            </c:pt>
            <c:pt idx="4">
              <c:v>C1a. National and sectoral planning</c:v>
            </c:pt>
            <c:pt idx="5">
              <c:v>C1a. National and sectoral planning</c:v>
            </c:pt>
            <c:pt idx="6">
              <c:v>C1a. National and sectoral planning</c:v>
            </c:pt>
            <c:pt idx="7">
              <c:v>C1a. National and sectoral planning</c:v>
            </c:pt>
            <c:pt idx="8">
              <c:v>C1a. National and sectoral planning</c:v>
            </c:pt>
            <c:pt idx="9">
              <c:v>C1a. National and sectoral planning</c:v>
            </c:pt>
            <c:pt idx="10">
              <c:v>C1a. National and sectoral planning</c:v>
            </c:pt>
            <c:pt idx="11">
              <c:v>C1a. National and sectoral planning</c:v>
            </c:pt>
            <c:pt idx="12">
              <c:v>C1a. National and sectoral planning</c:v>
            </c:pt>
            <c:pt idx="14">
              <c:v>C1b. Land use and building regulations</c:v>
            </c:pt>
            <c:pt idx="15">
              <c:v>C1b. Land use and building regulations</c:v>
            </c:pt>
            <c:pt idx="16">
              <c:v>C1b. Land use and building regulations</c:v>
            </c:pt>
            <c:pt idx="17">
              <c:v>C1b. Land use and building regulations</c:v>
            </c:pt>
            <c:pt idx="18">
              <c:v>C1b. Land use and building regulations</c:v>
            </c:pt>
            <c:pt idx="19">
              <c:v>C1b. Land use and building regulations</c:v>
            </c:pt>
            <c:pt idx="20">
              <c:v>C1b. Land use and building regulations</c:v>
            </c:pt>
            <c:pt idx="21">
              <c:v>C1b. Land use and building regulations</c:v>
            </c:pt>
            <c:pt idx="22">
              <c:v>C1b. Land use and building regulations</c:v>
            </c:pt>
            <c:pt idx="23">
              <c:v>C1b. Land use and building regulations</c:v>
            </c:pt>
            <c:pt idx="24">
              <c:v>C1b. Land use and building regulations</c:v>
            </c:pt>
            <c:pt idx="25">
              <c:v>C1b. Land use and building regulations</c:v>
            </c:pt>
            <c:pt idx="26">
              <c:v>C1b. Land use and building regulations</c:v>
            </c:pt>
            <c:pt idx="28">
              <c:v>C1c. Centralized guidance on planning</c:v>
            </c:pt>
            <c:pt idx="29">
              <c:v>C1c. Centralized guidance on planning</c:v>
            </c:pt>
            <c:pt idx="30">
              <c:v>C1c. Centralized guidance on planning</c:v>
            </c:pt>
            <c:pt idx="31">
              <c:v>C1c. Centralized guidance on planning</c:v>
            </c:pt>
            <c:pt idx="32">
              <c:v>C1c. Centralized guidance on planning</c:v>
            </c:pt>
            <c:pt idx="33">
              <c:v>C1c. Centralized guidance on planning</c:v>
            </c:pt>
            <c:pt idx="34">
              <c:v>C1c. Centralized guidance on planning</c:v>
            </c:pt>
            <c:pt idx="35">
              <c:v>C1c. Centralized guidance on planning</c:v>
            </c:pt>
            <c:pt idx="36">
              <c:v>C1c. Centralized guidance on planning</c:v>
            </c:pt>
            <c:pt idx="37">
              <c:v>C1c. Centralized guidance on planning</c:v>
            </c:pt>
            <c:pt idx="38">
              <c:v>C1c. Centralized guidance on planning</c:v>
            </c:pt>
            <c:pt idx="39">
              <c:v>C1c. Centralized guidance on planning</c:v>
            </c:pt>
            <c:pt idx="40">
              <c:v>C1c. Centralized guidance on planning</c:v>
            </c:pt>
            <c:pt idx="42">
              <c:v>C2a. Coordination across central government</c:v>
            </c:pt>
            <c:pt idx="43">
              <c:v>C2a. Coordination across central government</c:v>
            </c:pt>
            <c:pt idx="44">
              <c:v>C2a. Coordination across central government</c:v>
            </c:pt>
            <c:pt idx="45">
              <c:v>C2a. Coordination across central government</c:v>
            </c:pt>
            <c:pt idx="46">
              <c:v>C2a. Coordination across central government</c:v>
            </c:pt>
            <c:pt idx="47">
              <c:v>C2a. Coordination across central government</c:v>
            </c:pt>
            <c:pt idx="48">
              <c:v>C2a. Coordination across central government</c:v>
            </c:pt>
            <c:pt idx="49">
              <c:v>C2a. Coordination across central government</c:v>
            </c:pt>
            <c:pt idx="50">
              <c:v>C2a. Coordination across central government</c:v>
            </c:pt>
            <c:pt idx="51">
              <c:v>C2a. Coordination across central government</c:v>
            </c:pt>
            <c:pt idx="52">
              <c:v>C2a. Coordination across central government</c:v>
            </c:pt>
            <c:pt idx="53">
              <c:v>C2a. Coordination across central government</c:v>
            </c:pt>
            <c:pt idx="54">
              <c:v>C2a. Coordination across central government</c:v>
            </c:pt>
            <c:pt idx="56">
              <c:v>C2b. Coordination with PLGs</c:v>
            </c:pt>
            <c:pt idx="57">
              <c:v>C2b. Coordination with PLGs</c:v>
            </c:pt>
            <c:pt idx="58">
              <c:v>C2b. Coordination with PLGs</c:v>
            </c:pt>
            <c:pt idx="59">
              <c:v>C2b. Coordination with PLGs</c:v>
            </c:pt>
            <c:pt idx="60">
              <c:v>C2b. Coordination with PLGs</c:v>
            </c:pt>
            <c:pt idx="61">
              <c:v>C2b. Coordination with PLGs</c:v>
            </c:pt>
            <c:pt idx="62">
              <c:v>C2b. Coordination with PLGs</c:v>
            </c:pt>
            <c:pt idx="63">
              <c:v>C2b. Coordination with PLGs</c:v>
            </c:pt>
            <c:pt idx="64">
              <c:v>C2b. Coordination with PLGs</c:v>
            </c:pt>
            <c:pt idx="65">
              <c:v>C2b. Coordination with PLGs</c:v>
            </c:pt>
            <c:pt idx="66">
              <c:v>C2b. Coordination with PLGs</c:v>
            </c:pt>
            <c:pt idx="67">
              <c:v>C2b. Coordination with PLGs</c:v>
            </c:pt>
            <c:pt idx="68">
              <c:v>C2b. Coordination with PLGs</c:v>
            </c:pt>
            <c:pt idx="70">
              <c:v>C2c. Oversight framework for PCs</c:v>
            </c:pt>
            <c:pt idx="71">
              <c:v>C2c. Oversight framework for PCs</c:v>
            </c:pt>
            <c:pt idx="72">
              <c:v>C2c. Oversight framework for PCs</c:v>
            </c:pt>
            <c:pt idx="73">
              <c:v>C2c. Oversight framework for PCs</c:v>
            </c:pt>
            <c:pt idx="74">
              <c:v>C2c. Oversight framework for PCs</c:v>
            </c:pt>
            <c:pt idx="75">
              <c:v>C2c. Oversight framework for PCs</c:v>
            </c:pt>
            <c:pt idx="76">
              <c:v>C2c. Oversight framework for PCs</c:v>
            </c:pt>
            <c:pt idx="77">
              <c:v>C2c. Oversight framework for PCs</c:v>
            </c:pt>
            <c:pt idx="78">
              <c:v>C2c. Oversight framework for PCs</c:v>
            </c:pt>
            <c:pt idx="79">
              <c:v>C2c. Oversight framework for PCs</c:v>
            </c:pt>
            <c:pt idx="80">
              <c:v>C2c. Oversight framework for PCs</c:v>
            </c:pt>
            <c:pt idx="81">
              <c:v>C2c. Oversight framework for PCs</c:v>
            </c:pt>
            <c:pt idx="82">
              <c:v>C2c. Oversight framework for PCs</c:v>
            </c:pt>
            <c:pt idx="84">
              <c:v>C3a. Climate analysis in project appraisal</c:v>
            </c:pt>
            <c:pt idx="85">
              <c:v>C3a. Climate analysis in project appraisal</c:v>
            </c:pt>
            <c:pt idx="86">
              <c:v>C3a. Climate analysis in project appraisal</c:v>
            </c:pt>
            <c:pt idx="87">
              <c:v>C3a. Climate analysis in project appraisal</c:v>
            </c:pt>
            <c:pt idx="88">
              <c:v>C3a. Climate analysis in project appraisal</c:v>
            </c:pt>
            <c:pt idx="89">
              <c:v>C3a. Climate analysis in project appraisal</c:v>
            </c:pt>
            <c:pt idx="90">
              <c:v>C3a. Climate analysis in project appraisal</c:v>
            </c:pt>
            <c:pt idx="91">
              <c:v>C3a. Climate analysis in project appraisal</c:v>
            </c:pt>
            <c:pt idx="92">
              <c:v>C3a. Climate analysis in project appraisal</c:v>
            </c:pt>
            <c:pt idx="93">
              <c:v>C3a. Climate analysis in project appraisal</c:v>
            </c:pt>
            <c:pt idx="94">
              <c:v>C3a. Climate analysis in project appraisal</c:v>
            </c:pt>
            <c:pt idx="95">
              <c:v>C3a. Climate analysis in project appraisal</c:v>
            </c:pt>
            <c:pt idx="96">
              <c:v>C3a. Climate analysis in project appraisal</c:v>
            </c:pt>
            <c:pt idx="98">
              <c:v>C3b. PPP framework including climate risks</c:v>
            </c:pt>
            <c:pt idx="99">
              <c:v>C3b. PPP framework including climate risks</c:v>
            </c:pt>
            <c:pt idx="100">
              <c:v>C3b. PPP framework including climate risks</c:v>
            </c:pt>
            <c:pt idx="101">
              <c:v>C3b. PPP framework including climate risks</c:v>
            </c:pt>
            <c:pt idx="102">
              <c:v>C3b. PPP framework including climate risks</c:v>
            </c:pt>
            <c:pt idx="103">
              <c:v>C3b. PPP framework including climate risks</c:v>
            </c:pt>
            <c:pt idx="104">
              <c:v>C3b. PPP framework including climate risks</c:v>
            </c:pt>
            <c:pt idx="105">
              <c:v>C3b. PPP framework including climate risks</c:v>
            </c:pt>
            <c:pt idx="106">
              <c:v>C3b. PPP framework including climate risks</c:v>
            </c:pt>
            <c:pt idx="107">
              <c:v>C3b. PPP framework including climate risks</c:v>
            </c:pt>
            <c:pt idx="108">
              <c:v>C3b. PPP framework including climate risks</c:v>
            </c:pt>
            <c:pt idx="109">
              <c:v>C3b. PPP framework including climate risks</c:v>
            </c:pt>
            <c:pt idx="110">
              <c:v>C3b. PPP framework including climate risks</c:v>
            </c:pt>
            <c:pt idx="112">
              <c:v>C3c. Climate consideration in project selection</c:v>
            </c:pt>
            <c:pt idx="113">
              <c:v>C3c. Climate consideration in project selection</c:v>
            </c:pt>
            <c:pt idx="114">
              <c:v>C3c. Climate consideration in project selection</c:v>
            </c:pt>
            <c:pt idx="115">
              <c:v>C3c. Climate consideration in project selection</c:v>
            </c:pt>
            <c:pt idx="116">
              <c:v>C3c. Climate consideration in project selection</c:v>
            </c:pt>
            <c:pt idx="117">
              <c:v>C3c. Climate consideration in project selection</c:v>
            </c:pt>
            <c:pt idx="118">
              <c:v>C3c. Climate consideration in project selection</c:v>
            </c:pt>
            <c:pt idx="119">
              <c:v>C3c. Climate consideration in project selection</c:v>
            </c:pt>
            <c:pt idx="120">
              <c:v>C3c. Climate consideration in project selection</c:v>
            </c:pt>
            <c:pt idx="121">
              <c:v>C3c. Climate consideration in project selection</c:v>
            </c:pt>
            <c:pt idx="122">
              <c:v>C3c. Climate consideration in project selection</c:v>
            </c:pt>
            <c:pt idx="123">
              <c:v>C3c. Climate consideration in project selection</c:v>
            </c:pt>
            <c:pt idx="124">
              <c:v>C3c. Climate consideration in project selection</c:v>
            </c:pt>
            <c:pt idx="126">
              <c:v>C4a. Climate budget coding</c:v>
            </c:pt>
            <c:pt idx="127">
              <c:v>C4a. Climate budget coding</c:v>
            </c:pt>
            <c:pt idx="128">
              <c:v>C4a. Climate budget coding</c:v>
            </c:pt>
            <c:pt idx="129">
              <c:v>C4a. Climate budget coding</c:v>
            </c:pt>
            <c:pt idx="130">
              <c:v>C4a. Climate budget coding</c:v>
            </c:pt>
            <c:pt idx="131">
              <c:v>C4a. Climate budget coding</c:v>
            </c:pt>
            <c:pt idx="132">
              <c:v>C4a. Climate budget coding</c:v>
            </c:pt>
            <c:pt idx="133">
              <c:v>C4a. Climate budget coding</c:v>
            </c:pt>
            <c:pt idx="134">
              <c:v>C4a. Climate budget coding</c:v>
            </c:pt>
            <c:pt idx="135">
              <c:v>C4a. Climate budget coding</c:v>
            </c:pt>
            <c:pt idx="136">
              <c:v>C4a. Climate budget coding</c:v>
            </c:pt>
            <c:pt idx="137">
              <c:v>C4a. Climate budget coding</c:v>
            </c:pt>
            <c:pt idx="138">
              <c:v>C4a. Climate budget coding</c:v>
            </c:pt>
            <c:pt idx="140">
              <c:v>C4b. Ex post review of projects</c:v>
            </c:pt>
            <c:pt idx="141">
              <c:v>C4b. Ex post review of projects</c:v>
            </c:pt>
            <c:pt idx="142">
              <c:v>C4b. Ex post review of projects</c:v>
            </c:pt>
            <c:pt idx="143">
              <c:v>C4b. Ex post review of projects</c:v>
            </c:pt>
            <c:pt idx="144">
              <c:v>C4b. Ex post review of projects</c:v>
            </c:pt>
            <c:pt idx="145">
              <c:v>C4b. Ex post review of projects</c:v>
            </c:pt>
            <c:pt idx="146">
              <c:v>C4b. Ex post review of projects</c:v>
            </c:pt>
            <c:pt idx="147">
              <c:v>C4b. Ex post review of projects</c:v>
            </c:pt>
            <c:pt idx="148">
              <c:v>C4b. Ex post review of projects</c:v>
            </c:pt>
            <c:pt idx="149">
              <c:v>C4b. Ex post review of projects</c:v>
            </c:pt>
            <c:pt idx="150">
              <c:v>C4b. Ex post review of projects</c:v>
            </c:pt>
            <c:pt idx="151">
              <c:v>C4b. Ex post review of projects</c:v>
            </c:pt>
            <c:pt idx="152">
              <c:v>C4b. Ex post review of projects</c:v>
            </c:pt>
            <c:pt idx="154">
              <c:v>C4c. Asset management including climate risks</c:v>
            </c:pt>
            <c:pt idx="155">
              <c:v>C4c. Asset management including climate risks</c:v>
            </c:pt>
            <c:pt idx="156">
              <c:v>C4c. Asset management including climate risks</c:v>
            </c:pt>
            <c:pt idx="157">
              <c:v>C4c. Asset management including climate risks</c:v>
            </c:pt>
            <c:pt idx="158">
              <c:v>C4c. Asset management including climate risks</c:v>
            </c:pt>
            <c:pt idx="159">
              <c:v>C4c. Asset management including climate risks</c:v>
            </c:pt>
            <c:pt idx="160">
              <c:v>C4c. Asset management including climate risks</c:v>
            </c:pt>
            <c:pt idx="161">
              <c:v>C4c. Asset management including climate risks</c:v>
            </c:pt>
            <c:pt idx="162">
              <c:v>C4c. Asset management including climate risks</c:v>
            </c:pt>
            <c:pt idx="163">
              <c:v>C4c. Asset management including climate risks</c:v>
            </c:pt>
            <c:pt idx="164">
              <c:v>C4c. Asset management including climate risks</c:v>
            </c:pt>
            <c:pt idx="165">
              <c:v>C4c. Asset management including climate risks</c:v>
            </c:pt>
            <c:pt idx="166">
              <c:v>C4c. Asset management including climate risks</c:v>
            </c:pt>
            <c:pt idx="168">
              <c:v>C5a. Disaster risk management strategy</c:v>
            </c:pt>
            <c:pt idx="169">
              <c:v>C5a. Disaster risk management strategy</c:v>
            </c:pt>
            <c:pt idx="170">
              <c:v>C5a. Disaster risk management strategy</c:v>
            </c:pt>
            <c:pt idx="171">
              <c:v>C5a. Disaster risk management strategy</c:v>
            </c:pt>
            <c:pt idx="172">
              <c:v>C5a. Disaster risk management strategy</c:v>
            </c:pt>
            <c:pt idx="173">
              <c:v>C5a. Disaster risk management strategy</c:v>
            </c:pt>
            <c:pt idx="174">
              <c:v>C5a. Disaster risk management strategy</c:v>
            </c:pt>
            <c:pt idx="175">
              <c:v>C5a. Disaster risk management strategy</c:v>
            </c:pt>
            <c:pt idx="176">
              <c:v>C5a. Disaster risk management strategy</c:v>
            </c:pt>
            <c:pt idx="177">
              <c:v>C5a. Disaster risk management strategy</c:v>
            </c:pt>
            <c:pt idx="178">
              <c:v>C5a. Disaster risk management strategy</c:v>
            </c:pt>
            <c:pt idx="179">
              <c:v>C5a. Disaster risk management strategy</c:v>
            </c:pt>
            <c:pt idx="180">
              <c:v>C5a. Disaster risk management strategy</c:v>
            </c:pt>
            <c:pt idx="182">
              <c:v>C5b. Ex ante financing mechanisms</c:v>
            </c:pt>
            <c:pt idx="183">
              <c:v>C5b. Ex ante financing mechanisms</c:v>
            </c:pt>
            <c:pt idx="184">
              <c:v>C5b. Ex ante financing mechanisms</c:v>
            </c:pt>
            <c:pt idx="185">
              <c:v>C5b. Ex ante financing mechanisms</c:v>
            </c:pt>
            <c:pt idx="186">
              <c:v>C5b. Ex ante financing mechanisms</c:v>
            </c:pt>
            <c:pt idx="187">
              <c:v>C5b. Ex ante financing mechanisms</c:v>
            </c:pt>
            <c:pt idx="188">
              <c:v>C5b. Ex ante financing mechanisms</c:v>
            </c:pt>
            <c:pt idx="189">
              <c:v>C5b. Ex ante financing mechanisms</c:v>
            </c:pt>
            <c:pt idx="190">
              <c:v>C5b. Ex ante financing mechanisms</c:v>
            </c:pt>
            <c:pt idx="191">
              <c:v>C5b. Ex ante financing mechanisms</c:v>
            </c:pt>
            <c:pt idx="192">
              <c:v>C5b. Ex ante financing mechanisms</c:v>
            </c:pt>
            <c:pt idx="193">
              <c:v>C5b. Ex ante financing mechanisms</c:v>
            </c:pt>
            <c:pt idx="194">
              <c:v>C5b. Ex ante financing mechanisms</c:v>
            </c:pt>
            <c:pt idx="196">
              <c:v>C5c. Fiscal risk analysis including climate risks</c:v>
            </c:pt>
            <c:pt idx="197">
              <c:v>C5c. Fiscal risk analysis including climate risks</c:v>
            </c:pt>
            <c:pt idx="198">
              <c:v>C5c. Fiscal risk analysis including climate risks</c:v>
            </c:pt>
            <c:pt idx="199">
              <c:v>C5c. Fiscal risk analysis including climate risks</c:v>
            </c:pt>
            <c:pt idx="200">
              <c:v>C5c. Fiscal risk analysis including climate risks</c:v>
            </c:pt>
            <c:pt idx="201">
              <c:v>C5c. Fiscal risk analysis including climate risks</c:v>
            </c:pt>
            <c:pt idx="202">
              <c:v>C5c. Fiscal risk analysis including climate risks</c:v>
            </c:pt>
            <c:pt idx="203">
              <c:v>C5c. Fiscal risk analysis including climate risks</c:v>
            </c:pt>
            <c:pt idx="204">
              <c:v>C5c. Fiscal risk analysis including climate risks</c:v>
            </c:pt>
            <c:pt idx="205">
              <c:v>C5c. Fiscal risk analysis including climate risks</c:v>
            </c:pt>
            <c:pt idx="206">
              <c:v>C5c. Fiscal risk analysis including climate risks</c:v>
            </c:pt>
            <c:pt idx="207">
              <c:v>C5c. Fiscal risk analysis including climate risks</c:v>
            </c:pt>
            <c:pt idx="208">
              <c:v>C5c. Fiscal risk analysis including climate risks</c:v>
            </c:pt>
          </c:strCache>
        </c:strRef>
      </c:tx>
      <c:layout>
        <c:manualLayout>
          <c:xMode val="edge"/>
          <c:yMode val="edge"/>
          <c:x val="0.19157447565043675"/>
          <c:y val="3.642987249544629E-2"/>
        </c:manualLayout>
      </c:layout>
      <c:overlay val="0"/>
      <c:spPr>
        <a:noFill/>
        <a:ln>
          <a:noFill/>
        </a:ln>
        <a:effectLst/>
      </c:spPr>
      <c:txPr>
        <a:bodyPr rot="0" spcFirstLastPara="1" vertOverflow="ellipsis" vert="horz" wrap="square" anchor="ctr" anchorCtr="1"/>
        <a:lstStyle/>
        <a:p>
          <a:pPr>
            <a:defRPr sz="1200" b="1" i="0" u="none" strike="noStrike" kern="1200" baseline="0">
              <a:ln>
                <a:noFill/>
              </a:ln>
              <a:solidFill>
                <a:schemeClr val="tx1"/>
              </a:solidFill>
              <a:latin typeface="Segoe UI" panose="020B0502040204020203" pitchFamily="34" charset="0"/>
              <a:ea typeface="+mn-ea"/>
              <a:cs typeface="Segoe UI" panose="020B0502040204020203" pitchFamily="34" charset="0"/>
            </a:defRPr>
          </a:pPr>
          <a:endParaRPr lang="en-US"/>
        </a:p>
      </c:txPr>
    </c:title>
    <c:autoTitleDeleted val="0"/>
    <c:plotArea>
      <c:layout>
        <c:manualLayout>
          <c:layoutTarget val="inner"/>
          <c:xMode val="edge"/>
          <c:yMode val="edge"/>
          <c:x val="0.28418952190900215"/>
          <c:y val="0.10894657484148185"/>
          <c:w val="0.69438645201628812"/>
          <c:h val="0.78712680530398305"/>
        </c:manualLayout>
      </c:layout>
      <c:radarChart>
        <c:radarStyle val="filled"/>
        <c:varyColors val="0"/>
        <c:ser>
          <c:idx val="1"/>
          <c:order val="0"/>
          <c:tx>
            <c:strRef>
              <c:f>'Onlne Annex Figure 1.7.1'!$C$14</c:f>
              <c:strCache>
                <c:ptCount val="1"/>
                <c:pt idx="0">
                  <c:v>Frame (do not delete)</c:v>
                </c:pt>
              </c:strCache>
            </c:strRef>
          </c:tx>
          <c:spPr>
            <a:solidFill>
              <a:schemeClr val="accent4"/>
            </a:solidFill>
            <a:ln w="12700">
              <a:solidFill>
                <a:schemeClr val="tx1">
                  <a:lumMod val="50000"/>
                  <a:lumOff val="50000"/>
                </a:schemeClr>
              </a:solidFill>
            </a:ln>
            <a:effectLst/>
          </c:spPr>
          <c:cat>
            <c:strRef>
              <c:f>'Onlne Annex Figure 1.7.1'!$B$16:$B$225</c:f>
              <c:strCache>
                <c:ptCount val="209"/>
                <c:pt idx="0">
                  <c:v>C1a. National and sectoral planning</c:v>
                </c:pt>
                <c:pt idx="1">
                  <c:v>C1a. National and sectoral planning</c:v>
                </c:pt>
                <c:pt idx="2">
                  <c:v>C1a. National and sectoral planning</c:v>
                </c:pt>
                <c:pt idx="3">
                  <c:v>C1a. National and sectoral planning</c:v>
                </c:pt>
                <c:pt idx="4">
                  <c:v>C1a. National and sectoral planning</c:v>
                </c:pt>
                <c:pt idx="5">
                  <c:v>C1a. National and sectoral planning</c:v>
                </c:pt>
                <c:pt idx="6">
                  <c:v>C1a. National and sectoral planning</c:v>
                </c:pt>
                <c:pt idx="7">
                  <c:v>C1a. National and sectoral planning</c:v>
                </c:pt>
                <c:pt idx="8">
                  <c:v>C1a. National and sectoral planning</c:v>
                </c:pt>
                <c:pt idx="9">
                  <c:v>C1a. National and sectoral planning</c:v>
                </c:pt>
                <c:pt idx="10">
                  <c:v>C1a. National and sectoral planning</c:v>
                </c:pt>
                <c:pt idx="11">
                  <c:v>C1a. National and sectoral planning</c:v>
                </c:pt>
                <c:pt idx="12">
                  <c:v>C1a. National and sectoral planning</c:v>
                </c:pt>
                <c:pt idx="14">
                  <c:v>C1b. Land use and building regulations</c:v>
                </c:pt>
                <c:pt idx="15">
                  <c:v>C1b. Land use and building regulations</c:v>
                </c:pt>
                <c:pt idx="16">
                  <c:v>C1b. Land use and building regulations</c:v>
                </c:pt>
                <c:pt idx="17">
                  <c:v>C1b. Land use and building regulations</c:v>
                </c:pt>
                <c:pt idx="18">
                  <c:v>C1b. Land use and building regulations</c:v>
                </c:pt>
                <c:pt idx="19">
                  <c:v>C1b. Land use and building regulations</c:v>
                </c:pt>
                <c:pt idx="20">
                  <c:v>C1b. Land use and building regulations</c:v>
                </c:pt>
                <c:pt idx="21">
                  <c:v>C1b. Land use and building regulations</c:v>
                </c:pt>
                <c:pt idx="22">
                  <c:v>C1b. Land use and building regulations</c:v>
                </c:pt>
                <c:pt idx="23">
                  <c:v>C1b. Land use and building regulations</c:v>
                </c:pt>
                <c:pt idx="24">
                  <c:v>C1b. Land use and building regulations</c:v>
                </c:pt>
                <c:pt idx="25">
                  <c:v>C1b. Land use and building regulations</c:v>
                </c:pt>
                <c:pt idx="26">
                  <c:v>C1b. Land use and building regulations</c:v>
                </c:pt>
                <c:pt idx="28">
                  <c:v>C1c. Centralized guidance on planning</c:v>
                </c:pt>
                <c:pt idx="29">
                  <c:v>C1c. Centralized guidance on planning</c:v>
                </c:pt>
                <c:pt idx="30">
                  <c:v>C1c. Centralized guidance on planning</c:v>
                </c:pt>
                <c:pt idx="31">
                  <c:v>C1c. Centralized guidance on planning</c:v>
                </c:pt>
                <c:pt idx="32">
                  <c:v>C1c. Centralized guidance on planning</c:v>
                </c:pt>
                <c:pt idx="33">
                  <c:v>C1c. Centralized guidance on planning</c:v>
                </c:pt>
                <c:pt idx="34">
                  <c:v>C1c. Centralized guidance on planning</c:v>
                </c:pt>
                <c:pt idx="35">
                  <c:v>C1c. Centralized guidance on planning</c:v>
                </c:pt>
                <c:pt idx="36">
                  <c:v>C1c. Centralized guidance on planning</c:v>
                </c:pt>
                <c:pt idx="37">
                  <c:v>C1c. Centralized guidance on planning</c:v>
                </c:pt>
                <c:pt idx="38">
                  <c:v>C1c. Centralized guidance on planning</c:v>
                </c:pt>
                <c:pt idx="39">
                  <c:v>C1c. Centralized guidance on planning</c:v>
                </c:pt>
                <c:pt idx="40">
                  <c:v>C1c. Centralized guidance on planning</c:v>
                </c:pt>
                <c:pt idx="42">
                  <c:v>C2a. Coordination across central government</c:v>
                </c:pt>
                <c:pt idx="43">
                  <c:v>C2a. Coordination across central government</c:v>
                </c:pt>
                <c:pt idx="44">
                  <c:v>C2a. Coordination across central government</c:v>
                </c:pt>
                <c:pt idx="45">
                  <c:v>C2a. Coordination across central government</c:v>
                </c:pt>
                <c:pt idx="46">
                  <c:v>C2a. Coordination across central government</c:v>
                </c:pt>
                <c:pt idx="47">
                  <c:v>C2a. Coordination across central government</c:v>
                </c:pt>
                <c:pt idx="48">
                  <c:v>C2a. Coordination across central government</c:v>
                </c:pt>
                <c:pt idx="49">
                  <c:v>C2a. Coordination across central government</c:v>
                </c:pt>
                <c:pt idx="50">
                  <c:v>C2a. Coordination across central government</c:v>
                </c:pt>
                <c:pt idx="51">
                  <c:v>C2a. Coordination across central government</c:v>
                </c:pt>
                <c:pt idx="52">
                  <c:v>C2a. Coordination across central government</c:v>
                </c:pt>
                <c:pt idx="53">
                  <c:v>C2a. Coordination across central government</c:v>
                </c:pt>
                <c:pt idx="54">
                  <c:v>C2a. Coordination across central government</c:v>
                </c:pt>
                <c:pt idx="56">
                  <c:v>C2b. Coordination with PLGs</c:v>
                </c:pt>
                <c:pt idx="57">
                  <c:v>C2b. Coordination with PLGs</c:v>
                </c:pt>
                <c:pt idx="58">
                  <c:v>C2b. Coordination with PLGs</c:v>
                </c:pt>
                <c:pt idx="59">
                  <c:v>C2b. Coordination with PLGs</c:v>
                </c:pt>
                <c:pt idx="60">
                  <c:v>C2b. Coordination with PLGs</c:v>
                </c:pt>
                <c:pt idx="61">
                  <c:v>C2b. Coordination with PLGs</c:v>
                </c:pt>
                <c:pt idx="62">
                  <c:v>C2b. Coordination with PLGs</c:v>
                </c:pt>
                <c:pt idx="63">
                  <c:v>C2b. Coordination with PLGs</c:v>
                </c:pt>
                <c:pt idx="64">
                  <c:v>C2b. Coordination with PLGs</c:v>
                </c:pt>
                <c:pt idx="65">
                  <c:v>C2b. Coordination with PLGs</c:v>
                </c:pt>
                <c:pt idx="66">
                  <c:v>C2b. Coordination with PLGs</c:v>
                </c:pt>
                <c:pt idx="67">
                  <c:v>C2b. Coordination with PLGs</c:v>
                </c:pt>
                <c:pt idx="68">
                  <c:v>C2b. Coordination with PLGs</c:v>
                </c:pt>
                <c:pt idx="70">
                  <c:v>C2c. Oversight framework for PCs</c:v>
                </c:pt>
                <c:pt idx="71">
                  <c:v>C2c. Oversight framework for PCs</c:v>
                </c:pt>
                <c:pt idx="72">
                  <c:v>C2c. Oversight framework for PCs</c:v>
                </c:pt>
                <c:pt idx="73">
                  <c:v>C2c. Oversight framework for PCs</c:v>
                </c:pt>
                <c:pt idx="74">
                  <c:v>C2c. Oversight framework for PCs</c:v>
                </c:pt>
                <c:pt idx="75">
                  <c:v>C2c. Oversight framework for PCs</c:v>
                </c:pt>
                <c:pt idx="76">
                  <c:v>C2c. Oversight framework for PCs</c:v>
                </c:pt>
                <c:pt idx="77">
                  <c:v>C2c. Oversight framework for PCs</c:v>
                </c:pt>
                <c:pt idx="78">
                  <c:v>C2c. Oversight framework for PCs</c:v>
                </c:pt>
                <c:pt idx="79">
                  <c:v>C2c. Oversight framework for PCs</c:v>
                </c:pt>
                <c:pt idx="80">
                  <c:v>C2c. Oversight framework for PCs</c:v>
                </c:pt>
                <c:pt idx="81">
                  <c:v>C2c. Oversight framework for PCs</c:v>
                </c:pt>
                <c:pt idx="82">
                  <c:v>C2c. Oversight framework for PCs</c:v>
                </c:pt>
                <c:pt idx="84">
                  <c:v>C3a. Climate analysis in project appraisal</c:v>
                </c:pt>
                <c:pt idx="85">
                  <c:v>C3a. Climate analysis in project appraisal</c:v>
                </c:pt>
                <c:pt idx="86">
                  <c:v>C3a. Climate analysis in project appraisal</c:v>
                </c:pt>
                <c:pt idx="87">
                  <c:v>C3a. Climate analysis in project appraisal</c:v>
                </c:pt>
                <c:pt idx="88">
                  <c:v>C3a. Climate analysis in project appraisal</c:v>
                </c:pt>
                <c:pt idx="89">
                  <c:v>C3a. Climate analysis in project appraisal</c:v>
                </c:pt>
                <c:pt idx="90">
                  <c:v>C3a. Climate analysis in project appraisal</c:v>
                </c:pt>
                <c:pt idx="91">
                  <c:v>C3a. Climate analysis in project appraisal</c:v>
                </c:pt>
                <c:pt idx="92">
                  <c:v>C3a. Climate analysis in project appraisal</c:v>
                </c:pt>
                <c:pt idx="93">
                  <c:v>C3a. Climate analysis in project appraisal</c:v>
                </c:pt>
                <c:pt idx="94">
                  <c:v>C3a. Climate analysis in project appraisal</c:v>
                </c:pt>
                <c:pt idx="95">
                  <c:v>C3a. Climate analysis in project appraisal</c:v>
                </c:pt>
                <c:pt idx="96">
                  <c:v>C3a. Climate analysis in project appraisal</c:v>
                </c:pt>
                <c:pt idx="98">
                  <c:v>C3b. PPP framework including climate risks</c:v>
                </c:pt>
                <c:pt idx="99">
                  <c:v>C3b. PPP framework including climate risks</c:v>
                </c:pt>
                <c:pt idx="100">
                  <c:v>C3b. PPP framework including climate risks</c:v>
                </c:pt>
                <c:pt idx="101">
                  <c:v>C3b. PPP framework including climate risks</c:v>
                </c:pt>
                <c:pt idx="102">
                  <c:v>C3b. PPP framework including climate risks</c:v>
                </c:pt>
                <c:pt idx="103">
                  <c:v>C3b. PPP framework including climate risks</c:v>
                </c:pt>
                <c:pt idx="104">
                  <c:v>C3b. PPP framework including climate risks</c:v>
                </c:pt>
                <c:pt idx="105">
                  <c:v>C3b. PPP framework including climate risks</c:v>
                </c:pt>
                <c:pt idx="106">
                  <c:v>C3b. PPP framework including climate risks</c:v>
                </c:pt>
                <c:pt idx="107">
                  <c:v>C3b. PPP framework including climate risks</c:v>
                </c:pt>
                <c:pt idx="108">
                  <c:v>C3b. PPP framework including climate risks</c:v>
                </c:pt>
                <c:pt idx="109">
                  <c:v>C3b. PPP framework including climate risks</c:v>
                </c:pt>
                <c:pt idx="110">
                  <c:v>C3b. PPP framework including climate risks</c:v>
                </c:pt>
                <c:pt idx="112">
                  <c:v>C3c. Climate consideration in project selection</c:v>
                </c:pt>
                <c:pt idx="113">
                  <c:v>C3c. Climate consideration in project selection</c:v>
                </c:pt>
                <c:pt idx="114">
                  <c:v>C3c. Climate consideration in project selection</c:v>
                </c:pt>
                <c:pt idx="115">
                  <c:v>C3c. Climate consideration in project selection</c:v>
                </c:pt>
                <c:pt idx="116">
                  <c:v>C3c. Climate consideration in project selection</c:v>
                </c:pt>
                <c:pt idx="117">
                  <c:v>C3c. Climate consideration in project selection</c:v>
                </c:pt>
                <c:pt idx="118">
                  <c:v>C3c. Climate consideration in project selection</c:v>
                </c:pt>
                <c:pt idx="119">
                  <c:v>C3c. Climate consideration in project selection</c:v>
                </c:pt>
                <c:pt idx="120">
                  <c:v>C3c. Climate consideration in project selection</c:v>
                </c:pt>
                <c:pt idx="121">
                  <c:v>C3c. Climate consideration in project selection</c:v>
                </c:pt>
                <c:pt idx="122">
                  <c:v>C3c. Climate consideration in project selection</c:v>
                </c:pt>
                <c:pt idx="123">
                  <c:v>C3c. Climate consideration in project selection</c:v>
                </c:pt>
                <c:pt idx="124">
                  <c:v>C3c. Climate consideration in project selection</c:v>
                </c:pt>
                <c:pt idx="126">
                  <c:v>C4a. Climate budget coding</c:v>
                </c:pt>
                <c:pt idx="127">
                  <c:v>C4a. Climate budget coding</c:v>
                </c:pt>
                <c:pt idx="128">
                  <c:v>C4a. Climate budget coding</c:v>
                </c:pt>
                <c:pt idx="129">
                  <c:v>C4a. Climate budget coding</c:v>
                </c:pt>
                <c:pt idx="130">
                  <c:v>C4a. Climate budget coding</c:v>
                </c:pt>
                <c:pt idx="131">
                  <c:v>C4a. Climate budget coding</c:v>
                </c:pt>
                <c:pt idx="132">
                  <c:v>C4a. Climate budget coding</c:v>
                </c:pt>
                <c:pt idx="133">
                  <c:v>C4a. Climate budget coding</c:v>
                </c:pt>
                <c:pt idx="134">
                  <c:v>C4a. Climate budget coding</c:v>
                </c:pt>
                <c:pt idx="135">
                  <c:v>C4a. Climate budget coding</c:v>
                </c:pt>
                <c:pt idx="136">
                  <c:v>C4a. Climate budget coding</c:v>
                </c:pt>
                <c:pt idx="137">
                  <c:v>C4a. Climate budget coding</c:v>
                </c:pt>
                <c:pt idx="138">
                  <c:v>C4a. Climate budget coding</c:v>
                </c:pt>
                <c:pt idx="140">
                  <c:v>C4b. Ex post review of projects</c:v>
                </c:pt>
                <c:pt idx="141">
                  <c:v>C4b. Ex post review of projects</c:v>
                </c:pt>
                <c:pt idx="142">
                  <c:v>C4b. Ex post review of projects</c:v>
                </c:pt>
                <c:pt idx="143">
                  <c:v>C4b. Ex post review of projects</c:v>
                </c:pt>
                <c:pt idx="144">
                  <c:v>C4b. Ex post review of projects</c:v>
                </c:pt>
                <c:pt idx="145">
                  <c:v>C4b. Ex post review of projects</c:v>
                </c:pt>
                <c:pt idx="146">
                  <c:v>C4b. Ex post review of projects</c:v>
                </c:pt>
                <c:pt idx="147">
                  <c:v>C4b. Ex post review of projects</c:v>
                </c:pt>
                <c:pt idx="148">
                  <c:v>C4b. Ex post review of projects</c:v>
                </c:pt>
                <c:pt idx="149">
                  <c:v>C4b. Ex post review of projects</c:v>
                </c:pt>
                <c:pt idx="150">
                  <c:v>C4b. Ex post review of projects</c:v>
                </c:pt>
                <c:pt idx="151">
                  <c:v>C4b. Ex post review of projects</c:v>
                </c:pt>
                <c:pt idx="152">
                  <c:v>C4b. Ex post review of projects</c:v>
                </c:pt>
                <c:pt idx="154">
                  <c:v>C4c. Asset management including climate risks</c:v>
                </c:pt>
                <c:pt idx="155">
                  <c:v>C4c. Asset management including climate risks</c:v>
                </c:pt>
                <c:pt idx="156">
                  <c:v>C4c. Asset management including climate risks</c:v>
                </c:pt>
                <c:pt idx="157">
                  <c:v>C4c. Asset management including climate risks</c:v>
                </c:pt>
                <c:pt idx="158">
                  <c:v>C4c. Asset management including climate risks</c:v>
                </c:pt>
                <c:pt idx="159">
                  <c:v>C4c. Asset management including climate risks</c:v>
                </c:pt>
                <c:pt idx="160">
                  <c:v>C4c. Asset management including climate risks</c:v>
                </c:pt>
                <c:pt idx="161">
                  <c:v>C4c. Asset management including climate risks</c:v>
                </c:pt>
                <c:pt idx="162">
                  <c:v>C4c. Asset management including climate risks</c:v>
                </c:pt>
                <c:pt idx="163">
                  <c:v>C4c. Asset management including climate risks</c:v>
                </c:pt>
                <c:pt idx="164">
                  <c:v>C4c. Asset management including climate risks</c:v>
                </c:pt>
                <c:pt idx="165">
                  <c:v>C4c. Asset management including climate risks</c:v>
                </c:pt>
                <c:pt idx="166">
                  <c:v>C4c. Asset management including climate risks</c:v>
                </c:pt>
                <c:pt idx="168">
                  <c:v>C5a. Disaster risk management strategy</c:v>
                </c:pt>
                <c:pt idx="169">
                  <c:v>C5a. Disaster risk management strategy</c:v>
                </c:pt>
                <c:pt idx="170">
                  <c:v>C5a. Disaster risk management strategy</c:v>
                </c:pt>
                <c:pt idx="171">
                  <c:v>C5a. Disaster risk management strategy</c:v>
                </c:pt>
                <c:pt idx="172">
                  <c:v>C5a. Disaster risk management strategy</c:v>
                </c:pt>
                <c:pt idx="173">
                  <c:v>C5a. Disaster risk management strategy</c:v>
                </c:pt>
                <c:pt idx="174">
                  <c:v>C5a. Disaster risk management strategy</c:v>
                </c:pt>
                <c:pt idx="175">
                  <c:v>C5a. Disaster risk management strategy</c:v>
                </c:pt>
                <c:pt idx="176">
                  <c:v>C5a. Disaster risk management strategy</c:v>
                </c:pt>
                <c:pt idx="177">
                  <c:v>C5a. Disaster risk management strategy</c:v>
                </c:pt>
                <c:pt idx="178">
                  <c:v>C5a. Disaster risk management strategy</c:v>
                </c:pt>
                <c:pt idx="179">
                  <c:v>C5a. Disaster risk management strategy</c:v>
                </c:pt>
                <c:pt idx="180">
                  <c:v>C5a. Disaster risk management strategy</c:v>
                </c:pt>
                <c:pt idx="182">
                  <c:v>C5b. Ex ante financing mechanisms</c:v>
                </c:pt>
                <c:pt idx="183">
                  <c:v>C5b. Ex ante financing mechanisms</c:v>
                </c:pt>
                <c:pt idx="184">
                  <c:v>C5b. Ex ante financing mechanisms</c:v>
                </c:pt>
                <c:pt idx="185">
                  <c:v>C5b. Ex ante financing mechanisms</c:v>
                </c:pt>
                <c:pt idx="186">
                  <c:v>C5b. Ex ante financing mechanisms</c:v>
                </c:pt>
                <c:pt idx="187">
                  <c:v>C5b. Ex ante financing mechanisms</c:v>
                </c:pt>
                <c:pt idx="188">
                  <c:v>C5b. Ex ante financing mechanisms</c:v>
                </c:pt>
                <c:pt idx="189">
                  <c:v>C5b. Ex ante financing mechanisms</c:v>
                </c:pt>
                <c:pt idx="190">
                  <c:v>C5b. Ex ante financing mechanisms</c:v>
                </c:pt>
                <c:pt idx="191">
                  <c:v>C5b. Ex ante financing mechanisms</c:v>
                </c:pt>
                <c:pt idx="192">
                  <c:v>C5b. Ex ante financing mechanisms</c:v>
                </c:pt>
                <c:pt idx="193">
                  <c:v>C5b. Ex ante financing mechanisms</c:v>
                </c:pt>
                <c:pt idx="194">
                  <c:v>C5b. Ex ante financing mechanisms</c:v>
                </c:pt>
                <c:pt idx="196">
                  <c:v>C5c. Fiscal risk analysis including climate risks</c:v>
                </c:pt>
                <c:pt idx="197">
                  <c:v>C5c. Fiscal risk analysis including climate risks</c:v>
                </c:pt>
                <c:pt idx="198">
                  <c:v>C5c. Fiscal risk analysis including climate risks</c:v>
                </c:pt>
                <c:pt idx="199">
                  <c:v>C5c. Fiscal risk analysis including climate risks</c:v>
                </c:pt>
                <c:pt idx="200">
                  <c:v>C5c. Fiscal risk analysis including climate risks</c:v>
                </c:pt>
                <c:pt idx="201">
                  <c:v>C5c. Fiscal risk analysis including climate risks</c:v>
                </c:pt>
                <c:pt idx="202">
                  <c:v>C5c. Fiscal risk analysis including climate risks</c:v>
                </c:pt>
                <c:pt idx="203">
                  <c:v>C5c. Fiscal risk analysis including climate risks</c:v>
                </c:pt>
                <c:pt idx="204">
                  <c:v>C5c. Fiscal risk analysis including climate risks</c:v>
                </c:pt>
                <c:pt idx="205">
                  <c:v>C5c. Fiscal risk analysis including climate risks</c:v>
                </c:pt>
                <c:pt idx="206">
                  <c:v>C5c. Fiscal risk analysis including climate risks</c:v>
                </c:pt>
                <c:pt idx="207">
                  <c:v>C5c. Fiscal risk analysis including climate risks</c:v>
                </c:pt>
                <c:pt idx="208">
                  <c:v>C5c. Fiscal risk analysis including climate risks</c:v>
                </c:pt>
              </c:strCache>
            </c:strRef>
          </c:cat>
          <c:val>
            <c:numRef>
              <c:f>'Onlne Annex Figure 1.7.1'!$C$15:$C$225</c:f>
              <c:numCache>
                <c:formatCode>General</c:formatCode>
                <c:ptCount val="211"/>
                <c:pt idx="0">
                  <c:v>3</c:v>
                </c:pt>
                <c:pt idx="14">
                  <c:v>3</c:v>
                </c:pt>
                <c:pt idx="28">
                  <c:v>3</c:v>
                </c:pt>
                <c:pt idx="42">
                  <c:v>3</c:v>
                </c:pt>
                <c:pt idx="56">
                  <c:v>3</c:v>
                </c:pt>
                <c:pt idx="70">
                  <c:v>3</c:v>
                </c:pt>
                <c:pt idx="84">
                  <c:v>3</c:v>
                </c:pt>
                <c:pt idx="98">
                  <c:v>3</c:v>
                </c:pt>
                <c:pt idx="112">
                  <c:v>3</c:v>
                </c:pt>
                <c:pt idx="126">
                  <c:v>3</c:v>
                </c:pt>
                <c:pt idx="140">
                  <c:v>3</c:v>
                </c:pt>
                <c:pt idx="154">
                  <c:v>3</c:v>
                </c:pt>
                <c:pt idx="168">
                  <c:v>3</c:v>
                </c:pt>
                <c:pt idx="182">
                  <c:v>3</c:v>
                </c:pt>
                <c:pt idx="196">
                  <c:v>3</c:v>
                </c:pt>
              </c:numCache>
            </c:numRef>
          </c:val>
          <c:extLst>
            <c:ext xmlns:c16="http://schemas.microsoft.com/office/drawing/2014/chart" uri="{C3380CC4-5D6E-409C-BE32-E72D297353CC}">
              <c16:uniqueId val="{00000000-8D77-4604-8AD0-1C9EAFE06C38}"/>
            </c:ext>
          </c:extLst>
        </c:ser>
        <c:ser>
          <c:idx val="0"/>
          <c:order val="1"/>
          <c:tx>
            <c:strRef>
              <c:f>'Onlne Annex Figure 1.7.1'!$D$14</c:f>
              <c:strCache>
                <c:ptCount val="1"/>
                <c:pt idx="0">
                  <c:v>Design</c:v>
                </c:pt>
              </c:strCache>
            </c:strRef>
          </c:tx>
          <c:spPr>
            <a:solidFill>
              <a:srgbClr val="588C18"/>
            </a:solidFill>
            <a:ln w="38100">
              <a:noFill/>
            </a:ln>
            <a:effectLst/>
          </c:spPr>
          <c:cat>
            <c:strRef>
              <c:f>'Onlne Annex Figure 1.7.1'!$B$16:$B$225</c:f>
              <c:strCache>
                <c:ptCount val="209"/>
                <c:pt idx="0">
                  <c:v>C1a. National and sectoral planning</c:v>
                </c:pt>
                <c:pt idx="1">
                  <c:v>C1a. National and sectoral planning</c:v>
                </c:pt>
                <c:pt idx="2">
                  <c:v>C1a. National and sectoral planning</c:v>
                </c:pt>
                <c:pt idx="3">
                  <c:v>C1a. National and sectoral planning</c:v>
                </c:pt>
                <c:pt idx="4">
                  <c:v>C1a. National and sectoral planning</c:v>
                </c:pt>
                <c:pt idx="5">
                  <c:v>C1a. National and sectoral planning</c:v>
                </c:pt>
                <c:pt idx="6">
                  <c:v>C1a. National and sectoral planning</c:v>
                </c:pt>
                <c:pt idx="7">
                  <c:v>C1a. National and sectoral planning</c:v>
                </c:pt>
                <c:pt idx="8">
                  <c:v>C1a. National and sectoral planning</c:v>
                </c:pt>
                <c:pt idx="9">
                  <c:v>C1a. National and sectoral planning</c:v>
                </c:pt>
                <c:pt idx="10">
                  <c:v>C1a. National and sectoral planning</c:v>
                </c:pt>
                <c:pt idx="11">
                  <c:v>C1a. National and sectoral planning</c:v>
                </c:pt>
                <c:pt idx="12">
                  <c:v>C1a. National and sectoral planning</c:v>
                </c:pt>
                <c:pt idx="14">
                  <c:v>C1b. Land use and building regulations</c:v>
                </c:pt>
                <c:pt idx="15">
                  <c:v>C1b. Land use and building regulations</c:v>
                </c:pt>
                <c:pt idx="16">
                  <c:v>C1b. Land use and building regulations</c:v>
                </c:pt>
                <c:pt idx="17">
                  <c:v>C1b. Land use and building regulations</c:v>
                </c:pt>
                <c:pt idx="18">
                  <c:v>C1b. Land use and building regulations</c:v>
                </c:pt>
                <c:pt idx="19">
                  <c:v>C1b. Land use and building regulations</c:v>
                </c:pt>
                <c:pt idx="20">
                  <c:v>C1b. Land use and building regulations</c:v>
                </c:pt>
                <c:pt idx="21">
                  <c:v>C1b. Land use and building regulations</c:v>
                </c:pt>
                <c:pt idx="22">
                  <c:v>C1b. Land use and building regulations</c:v>
                </c:pt>
                <c:pt idx="23">
                  <c:v>C1b. Land use and building regulations</c:v>
                </c:pt>
                <c:pt idx="24">
                  <c:v>C1b. Land use and building regulations</c:v>
                </c:pt>
                <c:pt idx="25">
                  <c:v>C1b. Land use and building regulations</c:v>
                </c:pt>
                <c:pt idx="26">
                  <c:v>C1b. Land use and building regulations</c:v>
                </c:pt>
                <c:pt idx="28">
                  <c:v>C1c. Centralized guidance on planning</c:v>
                </c:pt>
                <c:pt idx="29">
                  <c:v>C1c. Centralized guidance on planning</c:v>
                </c:pt>
                <c:pt idx="30">
                  <c:v>C1c. Centralized guidance on planning</c:v>
                </c:pt>
                <c:pt idx="31">
                  <c:v>C1c. Centralized guidance on planning</c:v>
                </c:pt>
                <c:pt idx="32">
                  <c:v>C1c. Centralized guidance on planning</c:v>
                </c:pt>
                <c:pt idx="33">
                  <c:v>C1c. Centralized guidance on planning</c:v>
                </c:pt>
                <c:pt idx="34">
                  <c:v>C1c. Centralized guidance on planning</c:v>
                </c:pt>
                <c:pt idx="35">
                  <c:v>C1c. Centralized guidance on planning</c:v>
                </c:pt>
                <c:pt idx="36">
                  <c:v>C1c. Centralized guidance on planning</c:v>
                </c:pt>
                <c:pt idx="37">
                  <c:v>C1c. Centralized guidance on planning</c:v>
                </c:pt>
                <c:pt idx="38">
                  <c:v>C1c. Centralized guidance on planning</c:v>
                </c:pt>
                <c:pt idx="39">
                  <c:v>C1c. Centralized guidance on planning</c:v>
                </c:pt>
                <c:pt idx="40">
                  <c:v>C1c. Centralized guidance on planning</c:v>
                </c:pt>
                <c:pt idx="42">
                  <c:v>C2a. Coordination across central government</c:v>
                </c:pt>
                <c:pt idx="43">
                  <c:v>C2a. Coordination across central government</c:v>
                </c:pt>
                <c:pt idx="44">
                  <c:v>C2a. Coordination across central government</c:v>
                </c:pt>
                <c:pt idx="45">
                  <c:v>C2a. Coordination across central government</c:v>
                </c:pt>
                <c:pt idx="46">
                  <c:v>C2a. Coordination across central government</c:v>
                </c:pt>
                <c:pt idx="47">
                  <c:v>C2a. Coordination across central government</c:v>
                </c:pt>
                <c:pt idx="48">
                  <c:v>C2a. Coordination across central government</c:v>
                </c:pt>
                <c:pt idx="49">
                  <c:v>C2a. Coordination across central government</c:v>
                </c:pt>
                <c:pt idx="50">
                  <c:v>C2a. Coordination across central government</c:v>
                </c:pt>
                <c:pt idx="51">
                  <c:v>C2a. Coordination across central government</c:v>
                </c:pt>
                <c:pt idx="52">
                  <c:v>C2a. Coordination across central government</c:v>
                </c:pt>
                <c:pt idx="53">
                  <c:v>C2a. Coordination across central government</c:v>
                </c:pt>
                <c:pt idx="54">
                  <c:v>C2a. Coordination across central government</c:v>
                </c:pt>
                <c:pt idx="56">
                  <c:v>C2b. Coordination with PLGs</c:v>
                </c:pt>
                <c:pt idx="57">
                  <c:v>C2b. Coordination with PLGs</c:v>
                </c:pt>
                <c:pt idx="58">
                  <c:v>C2b. Coordination with PLGs</c:v>
                </c:pt>
                <c:pt idx="59">
                  <c:v>C2b. Coordination with PLGs</c:v>
                </c:pt>
                <c:pt idx="60">
                  <c:v>C2b. Coordination with PLGs</c:v>
                </c:pt>
                <c:pt idx="61">
                  <c:v>C2b. Coordination with PLGs</c:v>
                </c:pt>
                <c:pt idx="62">
                  <c:v>C2b. Coordination with PLGs</c:v>
                </c:pt>
                <c:pt idx="63">
                  <c:v>C2b. Coordination with PLGs</c:v>
                </c:pt>
                <c:pt idx="64">
                  <c:v>C2b. Coordination with PLGs</c:v>
                </c:pt>
                <c:pt idx="65">
                  <c:v>C2b. Coordination with PLGs</c:v>
                </c:pt>
                <c:pt idx="66">
                  <c:v>C2b. Coordination with PLGs</c:v>
                </c:pt>
                <c:pt idx="67">
                  <c:v>C2b. Coordination with PLGs</c:v>
                </c:pt>
                <c:pt idx="68">
                  <c:v>C2b. Coordination with PLGs</c:v>
                </c:pt>
                <c:pt idx="70">
                  <c:v>C2c. Oversight framework for PCs</c:v>
                </c:pt>
                <c:pt idx="71">
                  <c:v>C2c. Oversight framework for PCs</c:v>
                </c:pt>
                <c:pt idx="72">
                  <c:v>C2c. Oversight framework for PCs</c:v>
                </c:pt>
                <c:pt idx="73">
                  <c:v>C2c. Oversight framework for PCs</c:v>
                </c:pt>
                <c:pt idx="74">
                  <c:v>C2c. Oversight framework for PCs</c:v>
                </c:pt>
                <c:pt idx="75">
                  <c:v>C2c. Oversight framework for PCs</c:v>
                </c:pt>
                <c:pt idx="76">
                  <c:v>C2c. Oversight framework for PCs</c:v>
                </c:pt>
                <c:pt idx="77">
                  <c:v>C2c. Oversight framework for PCs</c:v>
                </c:pt>
                <c:pt idx="78">
                  <c:v>C2c. Oversight framework for PCs</c:v>
                </c:pt>
                <c:pt idx="79">
                  <c:v>C2c. Oversight framework for PCs</c:v>
                </c:pt>
                <c:pt idx="80">
                  <c:v>C2c. Oversight framework for PCs</c:v>
                </c:pt>
                <c:pt idx="81">
                  <c:v>C2c. Oversight framework for PCs</c:v>
                </c:pt>
                <c:pt idx="82">
                  <c:v>C2c. Oversight framework for PCs</c:v>
                </c:pt>
                <c:pt idx="84">
                  <c:v>C3a. Climate analysis in project appraisal</c:v>
                </c:pt>
                <c:pt idx="85">
                  <c:v>C3a. Climate analysis in project appraisal</c:v>
                </c:pt>
                <c:pt idx="86">
                  <c:v>C3a. Climate analysis in project appraisal</c:v>
                </c:pt>
                <c:pt idx="87">
                  <c:v>C3a. Climate analysis in project appraisal</c:v>
                </c:pt>
                <c:pt idx="88">
                  <c:v>C3a. Climate analysis in project appraisal</c:v>
                </c:pt>
                <c:pt idx="89">
                  <c:v>C3a. Climate analysis in project appraisal</c:v>
                </c:pt>
                <c:pt idx="90">
                  <c:v>C3a. Climate analysis in project appraisal</c:v>
                </c:pt>
                <c:pt idx="91">
                  <c:v>C3a. Climate analysis in project appraisal</c:v>
                </c:pt>
                <c:pt idx="92">
                  <c:v>C3a. Climate analysis in project appraisal</c:v>
                </c:pt>
                <c:pt idx="93">
                  <c:v>C3a. Climate analysis in project appraisal</c:v>
                </c:pt>
                <c:pt idx="94">
                  <c:v>C3a. Climate analysis in project appraisal</c:v>
                </c:pt>
                <c:pt idx="95">
                  <c:v>C3a. Climate analysis in project appraisal</c:v>
                </c:pt>
                <c:pt idx="96">
                  <c:v>C3a. Climate analysis in project appraisal</c:v>
                </c:pt>
                <c:pt idx="98">
                  <c:v>C3b. PPP framework including climate risks</c:v>
                </c:pt>
                <c:pt idx="99">
                  <c:v>C3b. PPP framework including climate risks</c:v>
                </c:pt>
                <c:pt idx="100">
                  <c:v>C3b. PPP framework including climate risks</c:v>
                </c:pt>
                <c:pt idx="101">
                  <c:v>C3b. PPP framework including climate risks</c:v>
                </c:pt>
                <c:pt idx="102">
                  <c:v>C3b. PPP framework including climate risks</c:v>
                </c:pt>
                <c:pt idx="103">
                  <c:v>C3b. PPP framework including climate risks</c:v>
                </c:pt>
                <c:pt idx="104">
                  <c:v>C3b. PPP framework including climate risks</c:v>
                </c:pt>
                <c:pt idx="105">
                  <c:v>C3b. PPP framework including climate risks</c:v>
                </c:pt>
                <c:pt idx="106">
                  <c:v>C3b. PPP framework including climate risks</c:v>
                </c:pt>
                <c:pt idx="107">
                  <c:v>C3b. PPP framework including climate risks</c:v>
                </c:pt>
                <c:pt idx="108">
                  <c:v>C3b. PPP framework including climate risks</c:v>
                </c:pt>
                <c:pt idx="109">
                  <c:v>C3b. PPP framework including climate risks</c:v>
                </c:pt>
                <c:pt idx="110">
                  <c:v>C3b. PPP framework including climate risks</c:v>
                </c:pt>
                <c:pt idx="112">
                  <c:v>C3c. Climate consideration in project selection</c:v>
                </c:pt>
                <c:pt idx="113">
                  <c:v>C3c. Climate consideration in project selection</c:v>
                </c:pt>
                <c:pt idx="114">
                  <c:v>C3c. Climate consideration in project selection</c:v>
                </c:pt>
                <c:pt idx="115">
                  <c:v>C3c. Climate consideration in project selection</c:v>
                </c:pt>
                <c:pt idx="116">
                  <c:v>C3c. Climate consideration in project selection</c:v>
                </c:pt>
                <c:pt idx="117">
                  <c:v>C3c. Climate consideration in project selection</c:v>
                </c:pt>
                <c:pt idx="118">
                  <c:v>C3c. Climate consideration in project selection</c:v>
                </c:pt>
                <c:pt idx="119">
                  <c:v>C3c. Climate consideration in project selection</c:v>
                </c:pt>
                <c:pt idx="120">
                  <c:v>C3c. Climate consideration in project selection</c:v>
                </c:pt>
                <c:pt idx="121">
                  <c:v>C3c. Climate consideration in project selection</c:v>
                </c:pt>
                <c:pt idx="122">
                  <c:v>C3c. Climate consideration in project selection</c:v>
                </c:pt>
                <c:pt idx="123">
                  <c:v>C3c. Climate consideration in project selection</c:v>
                </c:pt>
                <c:pt idx="124">
                  <c:v>C3c. Climate consideration in project selection</c:v>
                </c:pt>
                <c:pt idx="126">
                  <c:v>C4a. Climate budget coding</c:v>
                </c:pt>
                <c:pt idx="127">
                  <c:v>C4a. Climate budget coding</c:v>
                </c:pt>
                <c:pt idx="128">
                  <c:v>C4a. Climate budget coding</c:v>
                </c:pt>
                <c:pt idx="129">
                  <c:v>C4a. Climate budget coding</c:v>
                </c:pt>
                <c:pt idx="130">
                  <c:v>C4a. Climate budget coding</c:v>
                </c:pt>
                <c:pt idx="131">
                  <c:v>C4a. Climate budget coding</c:v>
                </c:pt>
                <c:pt idx="132">
                  <c:v>C4a. Climate budget coding</c:v>
                </c:pt>
                <c:pt idx="133">
                  <c:v>C4a. Climate budget coding</c:v>
                </c:pt>
                <c:pt idx="134">
                  <c:v>C4a. Climate budget coding</c:v>
                </c:pt>
                <c:pt idx="135">
                  <c:v>C4a. Climate budget coding</c:v>
                </c:pt>
                <c:pt idx="136">
                  <c:v>C4a. Climate budget coding</c:v>
                </c:pt>
                <c:pt idx="137">
                  <c:v>C4a. Climate budget coding</c:v>
                </c:pt>
                <c:pt idx="138">
                  <c:v>C4a. Climate budget coding</c:v>
                </c:pt>
                <c:pt idx="140">
                  <c:v>C4b. Ex post review of projects</c:v>
                </c:pt>
                <c:pt idx="141">
                  <c:v>C4b. Ex post review of projects</c:v>
                </c:pt>
                <c:pt idx="142">
                  <c:v>C4b. Ex post review of projects</c:v>
                </c:pt>
                <c:pt idx="143">
                  <c:v>C4b. Ex post review of projects</c:v>
                </c:pt>
                <c:pt idx="144">
                  <c:v>C4b. Ex post review of projects</c:v>
                </c:pt>
                <c:pt idx="145">
                  <c:v>C4b. Ex post review of projects</c:v>
                </c:pt>
                <c:pt idx="146">
                  <c:v>C4b. Ex post review of projects</c:v>
                </c:pt>
                <c:pt idx="147">
                  <c:v>C4b. Ex post review of projects</c:v>
                </c:pt>
                <c:pt idx="148">
                  <c:v>C4b. Ex post review of projects</c:v>
                </c:pt>
                <c:pt idx="149">
                  <c:v>C4b. Ex post review of projects</c:v>
                </c:pt>
                <c:pt idx="150">
                  <c:v>C4b. Ex post review of projects</c:v>
                </c:pt>
                <c:pt idx="151">
                  <c:v>C4b. Ex post review of projects</c:v>
                </c:pt>
                <c:pt idx="152">
                  <c:v>C4b. Ex post review of projects</c:v>
                </c:pt>
                <c:pt idx="154">
                  <c:v>C4c. Asset management including climate risks</c:v>
                </c:pt>
                <c:pt idx="155">
                  <c:v>C4c. Asset management including climate risks</c:v>
                </c:pt>
                <c:pt idx="156">
                  <c:v>C4c. Asset management including climate risks</c:v>
                </c:pt>
                <c:pt idx="157">
                  <c:v>C4c. Asset management including climate risks</c:v>
                </c:pt>
                <c:pt idx="158">
                  <c:v>C4c. Asset management including climate risks</c:v>
                </c:pt>
                <c:pt idx="159">
                  <c:v>C4c. Asset management including climate risks</c:v>
                </c:pt>
                <c:pt idx="160">
                  <c:v>C4c. Asset management including climate risks</c:v>
                </c:pt>
                <c:pt idx="161">
                  <c:v>C4c. Asset management including climate risks</c:v>
                </c:pt>
                <c:pt idx="162">
                  <c:v>C4c. Asset management including climate risks</c:v>
                </c:pt>
                <c:pt idx="163">
                  <c:v>C4c. Asset management including climate risks</c:v>
                </c:pt>
                <c:pt idx="164">
                  <c:v>C4c. Asset management including climate risks</c:v>
                </c:pt>
                <c:pt idx="165">
                  <c:v>C4c. Asset management including climate risks</c:v>
                </c:pt>
                <c:pt idx="166">
                  <c:v>C4c. Asset management including climate risks</c:v>
                </c:pt>
                <c:pt idx="168">
                  <c:v>C5a. Disaster risk management strategy</c:v>
                </c:pt>
                <c:pt idx="169">
                  <c:v>C5a. Disaster risk management strategy</c:v>
                </c:pt>
                <c:pt idx="170">
                  <c:v>C5a. Disaster risk management strategy</c:v>
                </c:pt>
                <c:pt idx="171">
                  <c:v>C5a. Disaster risk management strategy</c:v>
                </c:pt>
                <c:pt idx="172">
                  <c:v>C5a. Disaster risk management strategy</c:v>
                </c:pt>
                <c:pt idx="173">
                  <c:v>C5a. Disaster risk management strategy</c:v>
                </c:pt>
                <c:pt idx="174">
                  <c:v>C5a. Disaster risk management strategy</c:v>
                </c:pt>
                <c:pt idx="175">
                  <c:v>C5a. Disaster risk management strategy</c:v>
                </c:pt>
                <c:pt idx="176">
                  <c:v>C5a. Disaster risk management strategy</c:v>
                </c:pt>
                <c:pt idx="177">
                  <c:v>C5a. Disaster risk management strategy</c:v>
                </c:pt>
                <c:pt idx="178">
                  <c:v>C5a. Disaster risk management strategy</c:v>
                </c:pt>
                <c:pt idx="179">
                  <c:v>C5a. Disaster risk management strategy</c:v>
                </c:pt>
                <c:pt idx="180">
                  <c:v>C5a. Disaster risk management strategy</c:v>
                </c:pt>
                <c:pt idx="182">
                  <c:v>C5b. Ex ante financing mechanisms</c:v>
                </c:pt>
                <c:pt idx="183">
                  <c:v>C5b. Ex ante financing mechanisms</c:v>
                </c:pt>
                <c:pt idx="184">
                  <c:v>C5b. Ex ante financing mechanisms</c:v>
                </c:pt>
                <c:pt idx="185">
                  <c:v>C5b. Ex ante financing mechanisms</c:v>
                </c:pt>
                <c:pt idx="186">
                  <c:v>C5b. Ex ante financing mechanisms</c:v>
                </c:pt>
                <c:pt idx="187">
                  <c:v>C5b. Ex ante financing mechanisms</c:v>
                </c:pt>
                <c:pt idx="188">
                  <c:v>C5b. Ex ante financing mechanisms</c:v>
                </c:pt>
                <c:pt idx="189">
                  <c:v>C5b. Ex ante financing mechanisms</c:v>
                </c:pt>
                <c:pt idx="190">
                  <c:v>C5b. Ex ante financing mechanisms</c:v>
                </c:pt>
                <c:pt idx="191">
                  <c:v>C5b. Ex ante financing mechanisms</c:v>
                </c:pt>
                <c:pt idx="192">
                  <c:v>C5b. Ex ante financing mechanisms</c:v>
                </c:pt>
                <c:pt idx="193">
                  <c:v>C5b. Ex ante financing mechanisms</c:v>
                </c:pt>
                <c:pt idx="194">
                  <c:v>C5b. Ex ante financing mechanisms</c:v>
                </c:pt>
                <c:pt idx="196">
                  <c:v>C5c. Fiscal risk analysis including climate risks</c:v>
                </c:pt>
                <c:pt idx="197">
                  <c:v>C5c. Fiscal risk analysis including climate risks</c:v>
                </c:pt>
                <c:pt idx="198">
                  <c:v>C5c. Fiscal risk analysis including climate risks</c:v>
                </c:pt>
                <c:pt idx="199">
                  <c:v>C5c. Fiscal risk analysis including climate risks</c:v>
                </c:pt>
                <c:pt idx="200">
                  <c:v>C5c. Fiscal risk analysis including climate risks</c:v>
                </c:pt>
                <c:pt idx="201">
                  <c:v>C5c. Fiscal risk analysis including climate risks</c:v>
                </c:pt>
                <c:pt idx="202">
                  <c:v>C5c. Fiscal risk analysis including climate risks</c:v>
                </c:pt>
                <c:pt idx="203">
                  <c:v>C5c. Fiscal risk analysis including climate risks</c:v>
                </c:pt>
                <c:pt idx="204">
                  <c:v>C5c. Fiscal risk analysis including climate risks</c:v>
                </c:pt>
                <c:pt idx="205">
                  <c:v>C5c. Fiscal risk analysis including climate risks</c:v>
                </c:pt>
                <c:pt idx="206">
                  <c:v>C5c. Fiscal risk analysis including climate risks</c:v>
                </c:pt>
                <c:pt idx="207">
                  <c:v>C5c. Fiscal risk analysis including climate risks</c:v>
                </c:pt>
                <c:pt idx="208">
                  <c:v>C5c. Fiscal risk analysis including climate risks</c:v>
                </c:pt>
              </c:strCache>
            </c:strRef>
          </c:cat>
          <c:val>
            <c:numRef>
              <c:f>'Onlne Annex Figure 1.7.1'!$D$15:$D$224</c:f>
              <c:numCache>
                <c:formatCode>0.00</c:formatCode>
                <c:ptCount val="210"/>
                <c:pt idx="2">
                  <c:v>2.2380952380952381</c:v>
                </c:pt>
                <c:pt idx="3">
                  <c:v>2.2380952380952381</c:v>
                </c:pt>
                <c:pt idx="4">
                  <c:v>2.2380952380952381</c:v>
                </c:pt>
                <c:pt idx="5">
                  <c:v>2.2380952380952381</c:v>
                </c:pt>
                <c:pt idx="6">
                  <c:v>2.2380952380952381</c:v>
                </c:pt>
                <c:pt idx="7">
                  <c:v>2.2380952380952381</c:v>
                </c:pt>
                <c:pt idx="8">
                  <c:v>2.2380952380952381</c:v>
                </c:pt>
                <c:pt idx="9">
                  <c:v>2.2380952380952381</c:v>
                </c:pt>
                <c:pt idx="10">
                  <c:v>2.2380952380952381</c:v>
                </c:pt>
                <c:pt idx="11">
                  <c:v>2.2380952380952381</c:v>
                </c:pt>
                <c:pt idx="12">
                  <c:v>2.2380952380952381</c:v>
                </c:pt>
                <c:pt idx="13">
                  <c:v>2.2380952380952381</c:v>
                </c:pt>
                <c:pt idx="16">
                  <c:v>1.6666666666666667</c:v>
                </c:pt>
                <c:pt idx="17">
                  <c:v>1.6666666666666667</c:v>
                </c:pt>
                <c:pt idx="18">
                  <c:v>1.6666666666666667</c:v>
                </c:pt>
                <c:pt idx="19">
                  <c:v>1.6666666666666667</c:v>
                </c:pt>
                <c:pt idx="20">
                  <c:v>1.6666666666666667</c:v>
                </c:pt>
                <c:pt idx="21">
                  <c:v>1.6666666666666667</c:v>
                </c:pt>
                <c:pt idx="22">
                  <c:v>1.6666666666666667</c:v>
                </c:pt>
                <c:pt idx="23">
                  <c:v>1.6666666666666667</c:v>
                </c:pt>
                <c:pt idx="24">
                  <c:v>1.6666666666666667</c:v>
                </c:pt>
                <c:pt idx="25">
                  <c:v>1.6666666666666667</c:v>
                </c:pt>
                <c:pt idx="26">
                  <c:v>1.6666666666666667</c:v>
                </c:pt>
                <c:pt idx="27">
                  <c:v>1.6666666666666667</c:v>
                </c:pt>
                <c:pt idx="30">
                  <c:v>1.4761904761904763</c:v>
                </c:pt>
                <c:pt idx="31">
                  <c:v>1.4761904761904763</c:v>
                </c:pt>
                <c:pt idx="32">
                  <c:v>1.4761904761904763</c:v>
                </c:pt>
                <c:pt idx="33">
                  <c:v>1.4761904761904763</c:v>
                </c:pt>
                <c:pt idx="34">
                  <c:v>1.4761904761904763</c:v>
                </c:pt>
                <c:pt idx="35">
                  <c:v>1.4761904761904763</c:v>
                </c:pt>
                <c:pt idx="36">
                  <c:v>1.4761904761904763</c:v>
                </c:pt>
                <c:pt idx="37">
                  <c:v>1.4761904761904763</c:v>
                </c:pt>
                <c:pt idx="38">
                  <c:v>1.4761904761904763</c:v>
                </c:pt>
                <c:pt idx="39">
                  <c:v>1.4761904761904763</c:v>
                </c:pt>
                <c:pt idx="40">
                  <c:v>1.4761904761904763</c:v>
                </c:pt>
                <c:pt idx="41">
                  <c:v>1.4761904761904763</c:v>
                </c:pt>
                <c:pt idx="44">
                  <c:v>1.7619047619047619</c:v>
                </c:pt>
                <c:pt idx="45">
                  <c:v>1.7619047619047619</c:v>
                </c:pt>
                <c:pt idx="46">
                  <c:v>1.7619047619047619</c:v>
                </c:pt>
                <c:pt idx="47">
                  <c:v>1.7619047619047619</c:v>
                </c:pt>
                <c:pt idx="48">
                  <c:v>1.7619047619047619</c:v>
                </c:pt>
                <c:pt idx="49">
                  <c:v>1.7619047619047619</c:v>
                </c:pt>
                <c:pt idx="50">
                  <c:v>1.7619047619047619</c:v>
                </c:pt>
                <c:pt idx="51">
                  <c:v>1.7619047619047619</c:v>
                </c:pt>
                <c:pt idx="52">
                  <c:v>1.7619047619047619</c:v>
                </c:pt>
                <c:pt idx="53">
                  <c:v>1.7619047619047619</c:v>
                </c:pt>
                <c:pt idx="54">
                  <c:v>1.7619047619047619</c:v>
                </c:pt>
                <c:pt idx="55">
                  <c:v>1.7619047619047619</c:v>
                </c:pt>
                <c:pt idx="58">
                  <c:v>1.368421052631579</c:v>
                </c:pt>
                <c:pt idx="59">
                  <c:v>1.368421052631579</c:v>
                </c:pt>
                <c:pt idx="60">
                  <c:v>1.368421052631579</c:v>
                </c:pt>
                <c:pt idx="61">
                  <c:v>1.368421052631579</c:v>
                </c:pt>
                <c:pt idx="62">
                  <c:v>1.368421052631579</c:v>
                </c:pt>
                <c:pt idx="63">
                  <c:v>1.368421052631579</c:v>
                </c:pt>
                <c:pt idx="64">
                  <c:v>1.368421052631579</c:v>
                </c:pt>
                <c:pt idx="65">
                  <c:v>1.368421052631579</c:v>
                </c:pt>
                <c:pt idx="66">
                  <c:v>1.368421052631579</c:v>
                </c:pt>
                <c:pt idx="67">
                  <c:v>1.368421052631579</c:v>
                </c:pt>
                <c:pt idx="68">
                  <c:v>1.368421052631579</c:v>
                </c:pt>
                <c:pt idx="69">
                  <c:v>1.368421052631579</c:v>
                </c:pt>
                <c:pt idx="72">
                  <c:v>1.1904761904761905</c:v>
                </c:pt>
                <c:pt idx="73">
                  <c:v>1.1904761904761905</c:v>
                </c:pt>
                <c:pt idx="74">
                  <c:v>1.1904761904761905</c:v>
                </c:pt>
                <c:pt idx="75">
                  <c:v>1.1904761904761905</c:v>
                </c:pt>
                <c:pt idx="76">
                  <c:v>1.1904761904761905</c:v>
                </c:pt>
                <c:pt idx="77">
                  <c:v>1.1904761904761905</c:v>
                </c:pt>
                <c:pt idx="78">
                  <c:v>1.1904761904761905</c:v>
                </c:pt>
                <c:pt idx="79">
                  <c:v>1.1904761904761905</c:v>
                </c:pt>
                <c:pt idx="80">
                  <c:v>1.1904761904761905</c:v>
                </c:pt>
                <c:pt idx="81">
                  <c:v>1.1904761904761905</c:v>
                </c:pt>
                <c:pt idx="82">
                  <c:v>1.1904761904761905</c:v>
                </c:pt>
                <c:pt idx="83">
                  <c:v>1.1904761904761905</c:v>
                </c:pt>
                <c:pt idx="86">
                  <c:v>1.3333333333333333</c:v>
                </c:pt>
                <c:pt idx="87">
                  <c:v>1.3333333333333333</c:v>
                </c:pt>
                <c:pt idx="88">
                  <c:v>1.3333333333333333</c:v>
                </c:pt>
                <c:pt idx="89">
                  <c:v>1.3333333333333333</c:v>
                </c:pt>
                <c:pt idx="90">
                  <c:v>1.3333333333333333</c:v>
                </c:pt>
                <c:pt idx="91">
                  <c:v>1.3333333333333333</c:v>
                </c:pt>
                <c:pt idx="92">
                  <c:v>1.3333333333333333</c:v>
                </c:pt>
                <c:pt idx="93">
                  <c:v>1.3333333333333333</c:v>
                </c:pt>
                <c:pt idx="94">
                  <c:v>1.3333333333333333</c:v>
                </c:pt>
                <c:pt idx="95">
                  <c:v>1.3333333333333333</c:v>
                </c:pt>
                <c:pt idx="96">
                  <c:v>1.3333333333333333</c:v>
                </c:pt>
                <c:pt idx="97">
                  <c:v>1.3333333333333333</c:v>
                </c:pt>
                <c:pt idx="100">
                  <c:v>1.1428571428571428</c:v>
                </c:pt>
                <c:pt idx="101">
                  <c:v>1.1428571428571428</c:v>
                </c:pt>
                <c:pt idx="102">
                  <c:v>1.1428571428571428</c:v>
                </c:pt>
                <c:pt idx="103">
                  <c:v>1.1428571428571428</c:v>
                </c:pt>
                <c:pt idx="104">
                  <c:v>1.1428571428571428</c:v>
                </c:pt>
                <c:pt idx="105">
                  <c:v>1.1428571428571428</c:v>
                </c:pt>
                <c:pt idx="106">
                  <c:v>1.1428571428571428</c:v>
                </c:pt>
                <c:pt idx="107">
                  <c:v>1.1428571428571428</c:v>
                </c:pt>
                <c:pt idx="108">
                  <c:v>1.1428571428571428</c:v>
                </c:pt>
                <c:pt idx="109">
                  <c:v>1.1428571428571428</c:v>
                </c:pt>
                <c:pt idx="110">
                  <c:v>1.1428571428571428</c:v>
                </c:pt>
                <c:pt idx="111">
                  <c:v>1.1428571428571428</c:v>
                </c:pt>
                <c:pt idx="114">
                  <c:v>1.1904761904761905</c:v>
                </c:pt>
                <c:pt idx="115">
                  <c:v>1.1904761904761905</c:v>
                </c:pt>
                <c:pt idx="116">
                  <c:v>1.1904761904761905</c:v>
                </c:pt>
                <c:pt idx="117">
                  <c:v>1.1904761904761905</c:v>
                </c:pt>
                <c:pt idx="118">
                  <c:v>1.1904761904761905</c:v>
                </c:pt>
                <c:pt idx="119">
                  <c:v>1.1904761904761905</c:v>
                </c:pt>
                <c:pt idx="120">
                  <c:v>1.1904761904761905</c:v>
                </c:pt>
                <c:pt idx="121">
                  <c:v>1.1904761904761905</c:v>
                </c:pt>
                <c:pt idx="122">
                  <c:v>1.1904761904761905</c:v>
                </c:pt>
                <c:pt idx="123">
                  <c:v>1.1904761904761905</c:v>
                </c:pt>
                <c:pt idx="124">
                  <c:v>1.1904761904761905</c:v>
                </c:pt>
                <c:pt idx="125">
                  <c:v>1.1904761904761905</c:v>
                </c:pt>
                <c:pt idx="128">
                  <c:v>1.2380952380952381</c:v>
                </c:pt>
                <c:pt idx="129">
                  <c:v>1.2380952380952381</c:v>
                </c:pt>
                <c:pt idx="130">
                  <c:v>1.2380952380952381</c:v>
                </c:pt>
                <c:pt idx="131">
                  <c:v>1.2380952380952381</c:v>
                </c:pt>
                <c:pt idx="132">
                  <c:v>1.2380952380952381</c:v>
                </c:pt>
                <c:pt idx="133">
                  <c:v>1.2380952380952381</c:v>
                </c:pt>
                <c:pt idx="134">
                  <c:v>1.2380952380952381</c:v>
                </c:pt>
                <c:pt idx="135">
                  <c:v>1.2380952380952381</c:v>
                </c:pt>
                <c:pt idx="136">
                  <c:v>1.2380952380952381</c:v>
                </c:pt>
                <c:pt idx="137">
                  <c:v>1.2380952380952381</c:v>
                </c:pt>
                <c:pt idx="138">
                  <c:v>1.2380952380952381</c:v>
                </c:pt>
                <c:pt idx="139">
                  <c:v>1.2380952380952381</c:v>
                </c:pt>
                <c:pt idx="142">
                  <c:v>1.2380952380952381</c:v>
                </c:pt>
                <c:pt idx="143">
                  <c:v>1.2380952380952381</c:v>
                </c:pt>
                <c:pt idx="144">
                  <c:v>1.2380952380952381</c:v>
                </c:pt>
                <c:pt idx="145">
                  <c:v>1.2380952380952381</c:v>
                </c:pt>
                <c:pt idx="146">
                  <c:v>1.2380952380952381</c:v>
                </c:pt>
                <c:pt idx="147">
                  <c:v>1.2380952380952381</c:v>
                </c:pt>
                <c:pt idx="148">
                  <c:v>1.2380952380952381</c:v>
                </c:pt>
                <c:pt idx="149">
                  <c:v>1.2380952380952381</c:v>
                </c:pt>
                <c:pt idx="150">
                  <c:v>1.2380952380952381</c:v>
                </c:pt>
                <c:pt idx="151">
                  <c:v>1.2380952380952381</c:v>
                </c:pt>
                <c:pt idx="152">
                  <c:v>1.2380952380952381</c:v>
                </c:pt>
                <c:pt idx="153">
                  <c:v>1.2380952380952381</c:v>
                </c:pt>
                <c:pt idx="156">
                  <c:v>1.1428571428571428</c:v>
                </c:pt>
                <c:pt idx="157">
                  <c:v>1.1428571428571428</c:v>
                </c:pt>
                <c:pt idx="158">
                  <c:v>1.1428571428571428</c:v>
                </c:pt>
                <c:pt idx="159">
                  <c:v>1.1428571428571428</c:v>
                </c:pt>
                <c:pt idx="160">
                  <c:v>1.1428571428571428</c:v>
                </c:pt>
                <c:pt idx="161">
                  <c:v>1.1428571428571428</c:v>
                </c:pt>
                <c:pt idx="162">
                  <c:v>1.1428571428571428</c:v>
                </c:pt>
                <c:pt idx="163">
                  <c:v>1.1428571428571428</c:v>
                </c:pt>
                <c:pt idx="164">
                  <c:v>1.1428571428571428</c:v>
                </c:pt>
                <c:pt idx="165">
                  <c:v>1.1428571428571428</c:v>
                </c:pt>
                <c:pt idx="166">
                  <c:v>1.1428571428571428</c:v>
                </c:pt>
                <c:pt idx="167">
                  <c:v>1.1428571428571428</c:v>
                </c:pt>
                <c:pt idx="170">
                  <c:v>1.8095238095238095</c:v>
                </c:pt>
                <c:pt idx="171">
                  <c:v>1.8095238095238095</c:v>
                </c:pt>
                <c:pt idx="172">
                  <c:v>1.8095238095238095</c:v>
                </c:pt>
                <c:pt idx="173">
                  <c:v>1.8095238095238095</c:v>
                </c:pt>
                <c:pt idx="174">
                  <c:v>1.8095238095238095</c:v>
                </c:pt>
                <c:pt idx="175">
                  <c:v>1.8095238095238095</c:v>
                </c:pt>
                <c:pt idx="176">
                  <c:v>1.8095238095238095</c:v>
                </c:pt>
                <c:pt idx="177">
                  <c:v>1.8095238095238095</c:v>
                </c:pt>
                <c:pt idx="178">
                  <c:v>1.8095238095238095</c:v>
                </c:pt>
                <c:pt idx="179">
                  <c:v>1.8095238095238095</c:v>
                </c:pt>
                <c:pt idx="180">
                  <c:v>1.8095238095238095</c:v>
                </c:pt>
                <c:pt idx="181">
                  <c:v>1.8095238095238095</c:v>
                </c:pt>
                <c:pt idx="184">
                  <c:v>2.0952380952380953</c:v>
                </c:pt>
                <c:pt idx="185">
                  <c:v>2.0952380952380953</c:v>
                </c:pt>
                <c:pt idx="186">
                  <c:v>2.0952380952380953</c:v>
                </c:pt>
                <c:pt idx="187">
                  <c:v>2.0952380952380953</c:v>
                </c:pt>
                <c:pt idx="188">
                  <c:v>2.0952380952380953</c:v>
                </c:pt>
                <c:pt idx="189">
                  <c:v>2.0952380952380953</c:v>
                </c:pt>
                <c:pt idx="190">
                  <c:v>2.0952380952380953</c:v>
                </c:pt>
                <c:pt idx="191">
                  <c:v>2.0952380952380953</c:v>
                </c:pt>
                <c:pt idx="192">
                  <c:v>2.0952380952380953</c:v>
                </c:pt>
                <c:pt idx="193">
                  <c:v>2.0952380952380953</c:v>
                </c:pt>
                <c:pt idx="194">
                  <c:v>2.0952380952380953</c:v>
                </c:pt>
                <c:pt idx="195">
                  <c:v>2.0952380952380953</c:v>
                </c:pt>
                <c:pt idx="198">
                  <c:v>1.2857142857142858</c:v>
                </c:pt>
                <c:pt idx="199">
                  <c:v>1.2857142857142858</c:v>
                </c:pt>
                <c:pt idx="200">
                  <c:v>1.2857142857142858</c:v>
                </c:pt>
                <c:pt idx="201">
                  <c:v>1.2857142857142858</c:v>
                </c:pt>
                <c:pt idx="202">
                  <c:v>1.2857142857142858</c:v>
                </c:pt>
                <c:pt idx="203">
                  <c:v>1.2857142857142858</c:v>
                </c:pt>
                <c:pt idx="204">
                  <c:v>1.2857142857142858</c:v>
                </c:pt>
                <c:pt idx="205">
                  <c:v>1.2857142857142858</c:v>
                </c:pt>
                <c:pt idx="206">
                  <c:v>1.2857142857142858</c:v>
                </c:pt>
                <c:pt idx="207">
                  <c:v>1.2857142857142858</c:v>
                </c:pt>
                <c:pt idx="208">
                  <c:v>1.2857142857142858</c:v>
                </c:pt>
                <c:pt idx="209">
                  <c:v>1.2857142857142858</c:v>
                </c:pt>
              </c:numCache>
            </c:numRef>
          </c:val>
          <c:extLst xmlns:c15="http://schemas.microsoft.com/office/drawing/2012/chart">
            <c:ext xmlns:c16="http://schemas.microsoft.com/office/drawing/2014/chart" uri="{C3380CC4-5D6E-409C-BE32-E72D297353CC}">
              <c16:uniqueId val="{00000001-8D77-4604-8AD0-1C9EAFE06C38}"/>
            </c:ext>
          </c:extLst>
        </c:ser>
        <c:dLbls>
          <c:showLegendKey val="0"/>
          <c:showVal val="0"/>
          <c:showCatName val="0"/>
          <c:showSerName val="0"/>
          <c:showPercent val="0"/>
          <c:showBubbleSize val="0"/>
        </c:dLbls>
        <c:axId val="1472830848"/>
        <c:axId val="1472831240"/>
        <c:extLst>
          <c:ext xmlns:c15="http://schemas.microsoft.com/office/drawing/2012/chart" uri="{02D57815-91ED-43cb-92C2-25804820EDAC}">
            <c15:filteredRadarSeries>
              <c15:ser>
                <c:idx val="2"/>
                <c:order val="2"/>
                <c:tx>
                  <c:v>#REF!</c:v>
                </c:tx>
                <c:spPr>
                  <a:solidFill>
                    <a:srgbClr val="009CDE"/>
                  </a:solidFill>
                  <a:ln>
                    <a:noFill/>
                  </a:ln>
                  <a:effectLst/>
                </c:spPr>
                <c:cat>
                  <c:strRef>
                    <c:extLst>
                      <c:ext uri="{02D57815-91ED-43cb-92C2-25804820EDAC}">
                        <c15:formulaRef>
                          <c15:sqref>'Onlne Annex Figure 1.7.1'!$B$16:$B$225</c15:sqref>
                        </c15:formulaRef>
                      </c:ext>
                    </c:extLst>
                    <c:strCache>
                      <c:ptCount val="209"/>
                      <c:pt idx="0">
                        <c:v>C1a. National and sectoral planning</c:v>
                      </c:pt>
                      <c:pt idx="1">
                        <c:v>C1a. National and sectoral planning</c:v>
                      </c:pt>
                      <c:pt idx="2">
                        <c:v>C1a. National and sectoral planning</c:v>
                      </c:pt>
                      <c:pt idx="3">
                        <c:v>C1a. National and sectoral planning</c:v>
                      </c:pt>
                      <c:pt idx="4">
                        <c:v>C1a. National and sectoral planning</c:v>
                      </c:pt>
                      <c:pt idx="5">
                        <c:v>C1a. National and sectoral planning</c:v>
                      </c:pt>
                      <c:pt idx="6">
                        <c:v>C1a. National and sectoral planning</c:v>
                      </c:pt>
                      <c:pt idx="7">
                        <c:v>C1a. National and sectoral planning</c:v>
                      </c:pt>
                      <c:pt idx="8">
                        <c:v>C1a. National and sectoral planning</c:v>
                      </c:pt>
                      <c:pt idx="9">
                        <c:v>C1a. National and sectoral planning</c:v>
                      </c:pt>
                      <c:pt idx="10">
                        <c:v>C1a. National and sectoral planning</c:v>
                      </c:pt>
                      <c:pt idx="11">
                        <c:v>C1a. National and sectoral planning</c:v>
                      </c:pt>
                      <c:pt idx="12">
                        <c:v>C1a. National and sectoral planning</c:v>
                      </c:pt>
                      <c:pt idx="14">
                        <c:v>C1b. Land use and building regulations</c:v>
                      </c:pt>
                      <c:pt idx="15">
                        <c:v>C1b. Land use and building regulations</c:v>
                      </c:pt>
                      <c:pt idx="16">
                        <c:v>C1b. Land use and building regulations</c:v>
                      </c:pt>
                      <c:pt idx="17">
                        <c:v>C1b. Land use and building regulations</c:v>
                      </c:pt>
                      <c:pt idx="18">
                        <c:v>C1b. Land use and building regulations</c:v>
                      </c:pt>
                      <c:pt idx="19">
                        <c:v>C1b. Land use and building regulations</c:v>
                      </c:pt>
                      <c:pt idx="20">
                        <c:v>C1b. Land use and building regulations</c:v>
                      </c:pt>
                      <c:pt idx="21">
                        <c:v>C1b. Land use and building regulations</c:v>
                      </c:pt>
                      <c:pt idx="22">
                        <c:v>C1b. Land use and building regulations</c:v>
                      </c:pt>
                      <c:pt idx="23">
                        <c:v>C1b. Land use and building regulations</c:v>
                      </c:pt>
                      <c:pt idx="24">
                        <c:v>C1b. Land use and building regulations</c:v>
                      </c:pt>
                      <c:pt idx="25">
                        <c:v>C1b. Land use and building regulations</c:v>
                      </c:pt>
                      <c:pt idx="26">
                        <c:v>C1b. Land use and building regulations</c:v>
                      </c:pt>
                      <c:pt idx="28">
                        <c:v>C1c. Centralized guidance on planning</c:v>
                      </c:pt>
                      <c:pt idx="29">
                        <c:v>C1c. Centralized guidance on planning</c:v>
                      </c:pt>
                      <c:pt idx="30">
                        <c:v>C1c. Centralized guidance on planning</c:v>
                      </c:pt>
                      <c:pt idx="31">
                        <c:v>C1c. Centralized guidance on planning</c:v>
                      </c:pt>
                      <c:pt idx="32">
                        <c:v>C1c. Centralized guidance on planning</c:v>
                      </c:pt>
                      <c:pt idx="33">
                        <c:v>C1c. Centralized guidance on planning</c:v>
                      </c:pt>
                      <c:pt idx="34">
                        <c:v>C1c. Centralized guidance on planning</c:v>
                      </c:pt>
                      <c:pt idx="35">
                        <c:v>C1c. Centralized guidance on planning</c:v>
                      </c:pt>
                      <c:pt idx="36">
                        <c:v>C1c. Centralized guidance on planning</c:v>
                      </c:pt>
                      <c:pt idx="37">
                        <c:v>C1c. Centralized guidance on planning</c:v>
                      </c:pt>
                      <c:pt idx="38">
                        <c:v>C1c. Centralized guidance on planning</c:v>
                      </c:pt>
                      <c:pt idx="39">
                        <c:v>C1c. Centralized guidance on planning</c:v>
                      </c:pt>
                      <c:pt idx="40">
                        <c:v>C1c. Centralized guidance on planning</c:v>
                      </c:pt>
                      <c:pt idx="42">
                        <c:v>C2a. Coordination across central government</c:v>
                      </c:pt>
                      <c:pt idx="43">
                        <c:v>C2a. Coordination across central government</c:v>
                      </c:pt>
                      <c:pt idx="44">
                        <c:v>C2a. Coordination across central government</c:v>
                      </c:pt>
                      <c:pt idx="45">
                        <c:v>C2a. Coordination across central government</c:v>
                      </c:pt>
                      <c:pt idx="46">
                        <c:v>C2a. Coordination across central government</c:v>
                      </c:pt>
                      <c:pt idx="47">
                        <c:v>C2a. Coordination across central government</c:v>
                      </c:pt>
                      <c:pt idx="48">
                        <c:v>C2a. Coordination across central government</c:v>
                      </c:pt>
                      <c:pt idx="49">
                        <c:v>C2a. Coordination across central government</c:v>
                      </c:pt>
                      <c:pt idx="50">
                        <c:v>C2a. Coordination across central government</c:v>
                      </c:pt>
                      <c:pt idx="51">
                        <c:v>C2a. Coordination across central government</c:v>
                      </c:pt>
                      <c:pt idx="52">
                        <c:v>C2a. Coordination across central government</c:v>
                      </c:pt>
                      <c:pt idx="53">
                        <c:v>C2a. Coordination across central government</c:v>
                      </c:pt>
                      <c:pt idx="54">
                        <c:v>C2a. Coordination across central government</c:v>
                      </c:pt>
                      <c:pt idx="56">
                        <c:v>C2b. Coordination with PLGs</c:v>
                      </c:pt>
                      <c:pt idx="57">
                        <c:v>C2b. Coordination with PLGs</c:v>
                      </c:pt>
                      <c:pt idx="58">
                        <c:v>C2b. Coordination with PLGs</c:v>
                      </c:pt>
                      <c:pt idx="59">
                        <c:v>C2b. Coordination with PLGs</c:v>
                      </c:pt>
                      <c:pt idx="60">
                        <c:v>C2b. Coordination with PLGs</c:v>
                      </c:pt>
                      <c:pt idx="61">
                        <c:v>C2b. Coordination with PLGs</c:v>
                      </c:pt>
                      <c:pt idx="62">
                        <c:v>C2b. Coordination with PLGs</c:v>
                      </c:pt>
                      <c:pt idx="63">
                        <c:v>C2b. Coordination with PLGs</c:v>
                      </c:pt>
                      <c:pt idx="64">
                        <c:v>C2b. Coordination with PLGs</c:v>
                      </c:pt>
                      <c:pt idx="65">
                        <c:v>C2b. Coordination with PLGs</c:v>
                      </c:pt>
                      <c:pt idx="66">
                        <c:v>C2b. Coordination with PLGs</c:v>
                      </c:pt>
                      <c:pt idx="67">
                        <c:v>C2b. Coordination with PLGs</c:v>
                      </c:pt>
                      <c:pt idx="68">
                        <c:v>C2b. Coordination with PLGs</c:v>
                      </c:pt>
                      <c:pt idx="70">
                        <c:v>C2c. Oversight framework for PCs</c:v>
                      </c:pt>
                      <c:pt idx="71">
                        <c:v>C2c. Oversight framework for PCs</c:v>
                      </c:pt>
                      <c:pt idx="72">
                        <c:v>C2c. Oversight framework for PCs</c:v>
                      </c:pt>
                      <c:pt idx="73">
                        <c:v>C2c. Oversight framework for PCs</c:v>
                      </c:pt>
                      <c:pt idx="74">
                        <c:v>C2c. Oversight framework for PCs</c:v>
                      </c:pt>
                      <c:pt idx="75">
                        <c:v>C2c. Oversight framework for PCs</c:v>
                      </c:pt>
                      <c:pt idx="76">
                        <c:v>C2c. Oversight framework for PCs</c:v>
                      </c:pt>
                      <c:pt idx="77">
                        <c:v>C2c. Oversight framework for PCs</c:v>
                      </c:pt>
                      <c:pt idx="78">
                        <c:v>C2c. Oversight framework for PCs</c:v>
                      </c:pt>
                      <c:pt idx="79">
                        <c:v>C2c. Oversight framework for PCs</c:v>
                      </c:pt>
                      <c:pt idx="80">
                        <c:v>C2c. Oversight framework for PCs</c:v>
                      </c:pt>
                      <c:pt idx="81">
                        <c:v>C2c. Oversight framework for PCs</c:v>
                      </c:pt>
                      <c:pt idx="82">
                        <c:v>C2c. Oversight framework for PCs</c:v>
                      </c:pt>
                      <c:pt idx="84">
                        <c:v>C3a. Climate analysis in project appraisal</c:v>
                      </c:pt>
                      <c:pt idx="85">
                        <c:v>C3a. Climate analysis in project appraisal</c:v>
                      </c:pt>
                      <c:pt idx="86">
                        <c:v>C3a. Climate analysis in project appraisal</c:v>
                      </c:pt>
                      <c:pt idx="87">
                        <c:v>C3a. Climate analysis in project appraisal</c:v>
                      </c:pt>
                      <c:pt idx="88">
                        <c:v>C3a. Climate analysis in project appraisal</c:v>
                      </c:pt>
                      <c:pt idx="89">
                        <c:v>C3a. Climate analysis in project appraisal</c:v>
                      </c:pt>
                      <c:pt idx="90">
                        <c:v>C3a. Climate analysis in project appraisal</c:v>
                      </c:pt>
                      <c:pt idx="91">
                        <c:v>C3a. Climate analysis in project appraisal</c:v>
                      </c:pt>
                      <c:pt idx="92">
                        <c:v>C3a. Climate analysis in project appraisal</c:v>
                      </c:pt>
                      <c:pt idx="93">
                        <c:v>C3a. Climate analysis in project appraisal</c:v>
                      </c:pt>
                      <c:pt idx="94">
                        <c:v>C3a. Climate analysis in project appraisal</c:v>
                      </c:pt>
                      <c:pt idx="95">
                        <c:v>C3a. Climate analysis in project appraisal</c:v>
                      </c:pt>
                      <c:pt idx="96">
                        <c:v>C3a. Climate analysis in project appraisal</c:v>
                      </c:pt>
                      <c:pt idx="98">
                        <c:v>C3b. PPP framework including climate risks</c:v>
                      </c:pt>
                      <c:pt idx="99">
                        <c:v>C3b. PPP framework including climate risks</c:v>
                      </c:pt>
                      <c:pt idx="100">
                        <c:v>C3b. PPP framework including climate risks</c:v>
                      </c:pt>
                      <c:pt idx="101">
                        <c:v>C3b. PPP framework including climate risks</c:v>
                      </c:pt>
                      <c:pt idx="102">
                        <c:v>C3b. PPP framework including climate risks</c:v>
                      </c:pt>
                      <c:pt idx="103">
                        <c:v>C3b. PPP framework including climate risks</c:v>
                      </c:pt>
                      <c:pt idx="104">
                        <c:v>C3b. PPP framework including climate risks</c:v>
                      </c:pt>
                      <c:pt idx="105">
                        <c:v>C3b. PPP framework including climate risks</c:v>
                      </c:pt>
                      <c:pt idx="106">
                        <c:v>C3b. PPP framework including climate risks</c:v>
                      </c:pt>
                      <c:pt idx="107">
                        <c:v>C3b. PPP framework including climate risks</c:v>
                      </c:pt>
                      <c:pt idx="108">
                        <c:v>C3b. PPP framework including climate risks</c:v>
                      </c:pt>
                      <c:pt idx="109">
                        <c:v>C3b. PPP framework including climate risks</c:v>
                      </c:pt>
                      <c:pt idx="110">
                        <c:v>C3b. PPP framework including climate risks</c:v>
                      </c:pt>
                      <c:pt idx="112">
                        <c:v>C3c. Climate consideration in project selection</c:v>
                      </c:pt>
                      <c:pt idx="113">
                        <c:v>C3c. Climate consideration in project selection</c:v>
                      </c:pt>
                      <c:pt idx="114">
                        <c:v>C3c. Climate consideration in project selection</c:v>
                      </c:pt>
                      <c:pt idx="115">
                        <c:v>C3c. Climate consideration in project selection</c:v>
                      </c:pt>
                      <c:pt idx="116">
                        <c:v>C3c. Climate consideration in project selection</c:v>
                      </c:pt>
                      <c:pt idx="117">
                        <c:v>C3c. Climate consideration in project selection</c:v>
                      </c:pt>
                      <c:pt idx="118">
                        <c:v>C3c. Climate consideration in project selection</c:v>
                      </c:pt>
                      <c:pt idx="119">
                        <c:v>C3c. Climate consideration in project selection</c:v>
                      </c:pt>
                      <c:pt idx="120">
                        <c:v>C3c. Climate consideration in project selection</c:v>
                      </c:pt>
                      <c:pt idx="121">
                        <c:v>C3c. Climate consideration in project selection</c:v>
                      </c:pt>
                      <c:pt idx="122">
                        <c:v>C3c. Climate consideration in project selection</c:v>
                      </c:pt>
                      <c:pt idx="123">
                        <c:v>C3c. Climate consideration in project selection</c:v>
                      </c:pt>
                      <c:pt idx="124">
                        <c:v>C3c. Climate consideration in project selection</c:v>
                      </c:pt>
                      <c:pt idx="126">
                        <c:v>C4a. Climate budget coding</c:v>
                      </c:pt>
                      <c:pt idx="127">
                        <c:v>C4a. Climate budget coding</c:v>
                      </c:pt>
                      <c:pt idx="128">
                        <c:v>C4a. Climate budget coding</c:v>
                      </c:pt>
                      <c:pt idx="129">
                        <c:v>C4a. Climate budget coding</c:v>
                      </c:pt>
                      <c:pt idx="130">
                        <c:v>C4a. Climate budget coding</c:v>
                      </c:pt>
                      <c:pt idx="131">
                        <c:v>C4a. Climate budget coding</c:v>
                      </c:pt>
                      <c:pt idx="132">
                        <c:v>C4a. Climate budget coding</c:v>
                      </c:pt>
                      <c:pt idx="133">
                        <c:v>C4a. Climate budget coding</c:v>
                      </c:pt>
                      <c:pt idx="134">
                        <c:v>C4a. Climate budget coding</c:v>
                      </c:pt>
                      <c:pt idx="135">
                        <c:v>C4a. Climate budget coding</c:v>
                      </c:pt>
                      <c:pt idx="136">
                        <c:v>C4a. Climate budget coding</c:v>
                      </c:pt>
                      <c:pt idx="137">
                        <c:v>C4a. Climate budget coding</c:v>
                      </c:pt>
                      <c:pt idx="138">
                        <c:v>C4a. Climate budget coding</c:v>
                      </c:pt>
                      <c:pt idx="140">
                        <c:v>C4b. Ex post review of projects</c:v>
                      </c:pt>
                      <c:pt idx="141">
                        <c:v>C4b. Ex post review of projects</c:v>
                      </c:pt>
                      <c:pt idx="142">
                        <c:v>C4b. Ex post review of projects</c:v>
                      </c:pt>
                      <c:pt idx="143">
                        <c:v>C4b. Ex post review of projects</c:v>
                      </c:pt>
                      <c:pt idx="144">
                        <c:v>C4b. Ex post review of projects</c:v>
                      </c:pt>
                      <c:pt idx="145">
                        <c:v>C4b. Ex post review of projects</c:v>
                      </c:pt>
                      <c:pt idx="146">
                        <c:v>C4b. Ex post review of projects</c:v>
                      </c:pt>
                      <c:pt idx="147">
                        <c:v>C4b. Ex post review of projects</c:v>
                      </c:pt>
                      <c:pt idx="148">
                        <c:v>C4b. Ex post review of projects</c:v>
                      </c:pt>
                      <c:pt idx="149">
                        <c:v>C4b. Ex post review of projects</c:v>
                      </c:pt>
                      <c:pt idx="150">
                        <c:v>C4b. Ex post review of projects</c:v>
                      </c:pt>
                      <c:pt idx="151">
                        <c:v>C4b. Ex post review of projects</c:v>
                      </c:pt>
                      <c:pt idx="152">
                        <c:v>C4b. Ex post review of projects</c:v>
                      </c:pt>
                      <c:pt idx="154">
                        <c:v>C4c. Asset management including climate risks</c:v>
                      </c:pt>
                      <c:pt idx="155">
                        <c:v>C4c. Asset management including climate risks</c:v>
                      </c:pt>
                      <c:pt idx="156">
                        <c:v>C4c. Asset management including climate risks</c:v>
                      </c:pt>
                      <c:pt idx="157">
                        <c:v>C4c. Asset management including climate risks</c:v>
                      </c:pt>
                      <c:pt idx="158">
                        <c:v>C4c. Asset management including climate risks</c:v>
                      </c:pt>
                      <c:pt idx="159">
                        <c:v>C4c. Asset management including climate risks</c:v>
                      </c:pt>
                      <c:pt idx="160">
                        <c:v>C4c. Asset management including climate risks</c:v>
                      </c:pt>
                      <c:pt idx="161">
                        <c:v>C4c. Asset management including climate risks</c:v>
                      </c:pt>
                      <c:pt idx="162">
                        <c:v>C4c. Asset management including climate risks</c:v>
                      </c:pt>
                      <c:pt idx="163">
                        <c:v>C4c. Asset management including climate risks</c:v>
                      </c:pt>
                      <c:pt idx="164">
                        <c:v>C4c. Asset management including climate risks</c:v>
                      </c:pt>
                      <c:pt idx="165">
                        <c:v>C4c. Asset management including climate risks</c:v>
                      </c:pt>
                      <c:pt idx="166">
                        <c:v>C4c. Asset management including climate risks</c:v>
                      </c:pt>
                      <c:pt idx="168">
                        <c:v>C5a. Disaster risk management strategy</c:v>
                      </c:pt>
                      <c:pt idx="169">
                        <c:v>C5a. Disaster risk management strategy</c:v>
                      </c:pt>
                      <c:pt idx="170">
                        <c:v>C5a. Disaster risk management strategy</c:v>
                      </c:pt>
                      <c:pt idx="171">
                        <c:v>C5a. Disaster risk management strategy</c:v>
                      </c:pt>
                      <c:pt idx="172">
                        <c:v>C5a. Disaster risk management strategy</c:v>
                      </c:pt>
                      <c:pt idx="173">
                        <c:v>C5a. Disaster risk management strategy</c:v>
                      </c:pt>
                      <c:pt idx="174">
                        <c:v>C5a. Disaster risk management strategy</c:v>
                      </c:pt>
                      <c:pt idx="175">
                        <c:v>C5a. Disaster risk management strategy</c:v>
                      </c:pt>
                      <c:pt idx="176">
                        <c:v>C5a. Disaster risk management strategy</c:v>
                      </c:pt>
                      <c:pt idx="177">
                        <c:v>C5a. Disaster risk management strategy</c:v>
                      </c:pt>
                      <c:pt idx="178">
                        <c:v>C5a. Disaster risk management strategy</c:v>
                      </c:pt>
                      <c:pt idx="179">
                        <c:v>C5a. Disaster risk management strategy</c:v>
                      </c:pt>
                      <c:pt idx="180">
                        <c:v>C5a. Disaster risk management strategy</c:v>
                      </c:pt>
                      <c:pt idx="182">
                        <c:v>C5b. Ex ante financing mechanisms</c:v>
                      </c:pt>
                      <c:pt idx="183">
                        <c:v>C5b. Ex ante financing mechanisms</c:v>
                      </c:pt>
                      <c:pt idx="184">
                        <c:v>C5b. Ex ante financing mechanisms</c:v>
                      </c:pt>
                      <c:pt idx="185">
                        <c:v>C5b. Ex ante financing mechanisms</c:v>
                      </c:pt>
                      <c:pt idx="186">
                        <c:v>C5b. Ex ante financing mechanisms</c:v>
                      </c:pt>
                      <c:pt idx="187">
                        <c:v>C5b. Ex ante financing mechanisms</c:v>
                      </c:pt>
                      <c:pt idx="188">
                        <c:v>C5b. Ex ante financing mechanisms</c:v>
                      </c:pt>
                      <c:pt idx="189">
                        <c:v>C5b. Ex ante financing mechanisms</c:v>
                      </c:pt>
                      <c:pt idx="190">
                        <c:v>C5b. Ex ante financing mechanisms</c:v>
                      </c:pt>
                      <c:pt idx="191">
                        <c:v>C5b. Ex ante financing mechanisms</c:v>
                      </c:pt>
                      <c:pt idx="192">
                        <c:v>C5b. Ex ante financing mechanisms</c:v>
                      </c:pt>
                      <c:pt idx="193">
                        <c:v>C5b. Ex ante financing mechanisms</c:v>
                      </c:pt>
                      <c:pt idx="194">
                        <c:v>C5b. Ex ante financing mechanisms</c:v>
                      </c:pt>
                      <c:pt idx="196">
                        <c:v>C5c. Fiscal risk analysis including climate risks</c:v>
                      </c:pt>
                      <c:pt idx="197">
                        <c:v>C5c. Fiscal risk analysis including climate risks</c:v>
                      </c:pt>
                      <c:pt idx="198">
                        <c:v>C5c. Fiscal risk analysis including climate risks</c:v>
                      </c:pt>
                      <c:pt idx="199">
                        <c:v>C5c. Fiscal risk analysis including climate risks</c:v>
                      </c:pt>
                      <c:pt idx="200">
                        <c:v>C5c. Fiscal risk analysis including climate risks</c:v>
                      </c:pt>
                      <c:pt idx="201">
                        <c:v>C5c. Fiscal risk analysis including climate risks</c:v>
                      </c:pt>
                      <c:pt idx="202">
                        <c:v>C5c. Fiscal risk analysis including climate risks</c:v>
                      </c:pt>
                      <c:pt idx="203">
                        <c:v>C5c. Fiscal risk analysis including climate risks</c:v>
                      </c:pt>
                      <c:pt idx="204">
                        <c:v>C5c. Fiscal risk analysis including climate risks</c:v>
                      </c:pt>
                      <c:pt idx="205">
                        <c:v>C5c. Fiscal risk analysis including climate risks</c:v>
                      </c:pt>
                      <c:pt idx="206">
                        <c:v>C5c. Fiscal risk analysis including climate risks</c:v>
                      </c:pt>
                      <c:pt idx="207">
                        <c:v>C5c. Fiscal risk analysis including climate risks</c:v>
                      </c:pt>
                      <c:pt idx="208">
                        <c:v>C5c. Fiscal risk analysis including climate risks</c:v>
                      </c:pt>
                    </c:strCache>
                  </c:strRef>
                </c:cat>
                <c:val>
                  <c:numLit>
                    <c:formatCode>General</c:formatCode>
                    <c:ptCount val="210"/>
                  </c:numLit>
                </c:val>
                <c:extLst>
                  <c:ext xmlns:c16="http://schemas.microsoft.com/office/drawing/2014/chart" uri="{C3380CC4-5D6E-409C-BE32-E72D297353CC}">
                    <c16:uniqueId val="{00000002-8D77-4604-8AD0-1C9EAFE06C38}"/>
                  </c:ext>
                </c:extLst>
              </c15:ser>
            </c15:filteredRadarSeries>
          </c:ext>
        </c:extLst>
      </c:radarChart>
      <c:catAx>
        <c:axId val="1472830848"/>
        <c:scaling>
          <c:orientation val="minMax"/>
        </c:scaling>
        <c:delete val="1"/>
        <c:axPos val="b"/>
        <c:majorGridlines>
          <c:spPr>
            <a:ln w="6350" cap="flat" cmpd="sng" algn="ctr">
              <a:solidFill>
                <a:schemeClr val="tx1">
                  <a:tint val="75000"/>
                </a:schemeClr>
              </a:solidFill>
              <a:prstDash val="solid"/>
              <a:round/>
            </a:ln>
            <a:effectLst/>
          </c:spPr>
        </c:majorGridlines>
        <c:numFmt formatCode="General" sourceLinked="0"/>
        <c:majorTickMark val="out"/>
        <c:minorTickMark val="none"/>
        <c:tickLblPos val="nextTo"/>
        <c:crossAx val="1472831240"/>
        <c:crosses val="autoZero"/>
        <c:auto val="1"/>
        <c:lblAlgn val="ctr"/>
        <c:lblOffset val="100"/>
        <c:noMultiLvlLbl val="0"/>
      </c:catAx>
      <c:valAx>
        <c:axId val="1472831240"/>
        <c:scaling>
          <c:orientation val="minMax"/>
          <c:max val="3"/>
        </c:scaling>
        <c:delete val="0"/>
        <c:axPos val="l"/>
        <c:majorGridlines>
          <c:spPr>
            <a:ln w="6350" cap="flat" cmpd="sng" algn="ctr">
              <a:solidFill>
                <a:schemeClr val="bg1">
                  <a:lumMod val="50000"/>
                </a:schemeClr>
              </a:solidFill>
              <a:prstDash val="solid"/>
              <a:round/>
            </a:ln>
            <a:effectLst/>
          </c:spPr>
        </c:majorGridlines>
        <c:numFmt formatCode="General" sourceLinked="1"/>
        <c:majorTickMark val="cross"/>
        <c:minorTickMark val="none"/>
        <c:tickLblPos val="none"/>
        <c:spPr>
          <a:solidFill>
            <a:schemeClr val="accent6"/>
          </a:solidFill>
          <a:ln w="6350" cap="flat" cmpd="sng" algn="ctr">
            <a:noFill/>
            <a:prstDash val="solid"/>
            <a:round/>
          </a:ln>
          <a:effectLst/>
        </c:spPr>
        <c:txPr>
          <a:bodyPr rot="-60000000" spcFirstLastPara="1" vertOverflow="ellipsis" vert="horz" wrap="square" anchor="ctr" anchorCtr="1"/>
          <a:lstStyle/>
          <a:p>
            <a:pPr>
              <a:defRPr sz="1000" b="0" i="0" u="none" strike="noStrike" kern="1200" baseline="0">
                <a:ln>
                  <a:noFill/>
                </a:ln>
                <a:solidFill>
                  <a:schemeClr val="tx1"/>
                </a:solidFill>
                <a:latin typeface="Segoe UI" panose="020B0502040204020203" pitchFamily="34" charset="0"/>
                <a:ea typeface="+mn-ea"/>
                <a:cs typeface="Segoe UI" panose="020B0502040204020203" pitchFamily="34" charset="0"/>
              </a:defRPr>
            </a:pPr>
            <a:endParaRPr lang="en-US"/>
          </a:p>
        </c:txPr>
        <c:crossAx val="1472830848"/>
        <c:crosses val="autoZero"/>
        <c:crossBetween val="between"/>
        <c:majorUnit val="1"/>
      </c:valAx>
      <c:spPr>
        <a:noFill/>
        <a:ln>
          <a:noFill/>
        </a:ln>
        <a:effectLst/>
      </c:spPr>
    </c:plotArea>
    <c:plotVisOnly val="1"/>
    <c:dispBlanksAs val="gap"/>
    <c:showDLblsOverMax val="0"/>
  </c:chart>
  <c:spPr>
    <a:noFill/>
    <a:ln w="6350" cap="flat" cmpd="sng" algn="ctr">
      <a:noFill/>
      <a:prstDash val="solid"/>
      <a:round/>
    </a:ln>
    <a:effectLst/>
  </c:spPr>
  <c:txPr>
    <a:bodyPr/>
    <a:lstStyle/>
    <a:p>
      <a:pPr>
        <a:defRPr sz="1000">
          <a:ln>
            <a:noFill/>
          </a:ln>
          <a:latin typeface="Segoe UI" panose="020B0502040204020203" pitchFamily="34" charset="0"/>
          <a:cs typeface="Segoe UI" panose="020B0502040204020203" pitchFamily="34" charset="0"/>
        </a:defRPr>
      </a:pPr>
      <a:endParaRPr lang="en-US"/>
    </a:p>
  </c:txPr>
  <c:printSettings>
    <c:headerFooter/>
    <c:pageMargins b="0.75000000000000688" l="0.70000000000000062" r="0.70000000000000062" t="0.75000000000000688" header="0.30000000000000032" footer="0.30000000000000032"/>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528372026558866"/>
          <c:y val="0.17219189277172534"/>
          <c:w val="0.54106346069910782"/>
          <c:h val="0.72071840414572652"/>
        </c:manualLayout>
      </c:layout>
      <c:radarChart>
        <c:radarStyle val="marker"/>
        <c:varyColors val="0"/>
        <c:dLbls>
          <c:showLegendKey val="0"/>
          <c:showVal val="0"/>
          <c:showCatName val="0"/>
          <c:showSerName val="0"/>
          <c:showPercent val="0"/>
          <c:showBubbleSize val="0"/>
        </c:dLbls>
        <c:axId val="2021873568"/>
        <c:axId val="2082976080"/>
      </c:radarChart>
      <c:catAx>
        <c:axId val="2021873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2082976080"/>
        <c:crosses val="autoZero"/>
        <c:auto val="1"/>
        <c:lblAlgn val="ctr"/>
        <c:lblOffset val="100"/>
        <c:noMultiLvlLbl val="0"/>
      </c:catAx>
      <c:valAx>
        <c:axId val="20829760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ln>
                  <a:noFill/>
                </a:ln>
                <a:solidFill>
                  <a:schemeClr val="tx1">
                    <a:lumMod val="65000"/>
                    <a:lumOff val="35000"/>
                  </a:schemeClr>
                </a:solidFill>
                <a:latin typeface="+mn-lt"/>
                <a:ea typeface="+mn-ea"/>
                <a:cs typeface="+mn-cs"/>
              </a:defRPr>
            </a:pPr>
            <a:endParaRPr lang="en-US"/>
          </a:p>
        </c:txPr>
        <c:crossAx val="2021873568"/>
        <c:crosses val="autoZero"/>
        <c:crossBetween val="between"/>
        <c:majorUnit val="1"/>
      </c:valAx>
      <c:spPr>
        <a:noFill/>
        <a:ln w="25400">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0.28418952190900215"/>
          <c:y val="0.10894657484148185"/>
          <c:w val="0.69438645201628812"/>
          <c:h val="0.78712680530398305"/>
        </c:manualLayout>
      </c:layout>
      <c:radarChart>
        <c:radarStyle val="filled"/>
        <c:varyColors val="0"/>
        <c:ser>
          <c:idx val="3"/>
          <c:order val="0"/>
          <c:tx>
            <c:v>Frame (do not delete)</c:v>
          </c:tx>
          <c:spPr>
            <a:solidFill>
              <a:schemeClr val="accent6">
                <a:shade val="90000"/>
              </a:schemeClr>
            </a:solidFill>
            <a:ln>
              <a:noFill/>
            </a:ln>
            <a:effectLst/>
          </c:spPr>
          <c:val>
            <c:numLit>
              <c:formatCode>General</c:formatCode>
              <c:ptCount val="210"/>
              <c:pt idx="0">
                <c:v>3</c:v>
              </c:pt>
              <c:pt idx="14">
                <c:v>3</c:v>
              </c:pt>
              <c:pt idx="28">
                <c:v>3</c:v>
              </c:pt>
              <c:pt idx="42">
                <c:v>3</c:v>
              </c:pt>
              <c:pt idx="56">
                <c:v>3</c:v>
              </c:pt>
              <c:pt idx="70">
                <c:v>3</c:v>
              </c:pt>
              <c:pt idx="84">
                <c:v>3</c:v>
              </c:pt>
              <c:pt idx="98">
                <c:v>3</c:v>
              </c:pt>
              <c:pt idx="112">
                <c:v>3</c:v>
              </c:pt>
              <c:pt idx="126">
                <c:v>3</c:v>
              </c:pt>
              <c:pt idx="140">
                <c:v>3</c:v>
              </c:pt>
              <c:pt idx="154">
                <c:v>3</c:v>
              </c:pt>
              <c:pt idx="168">
                <c:v>3</c:v>
              </c:pt>
              <c:pt idx="182">
                <c:v>3</c:v>
              </c:pt>
              <c:pt idx="196">
                <c:v>3</c:v>
              </c:pt>
            </c:numLit>
          </c:val>
          <c:extLst>
            <c:ext xmlns:c16="http://schemas.microsoft.com/office/drawing/2014/chart" uri="{C3380CC4-5D6E-409C-BE32-E72D297353CC}">
              <c16:uniqueId val="{00000000-67A8-4D5A-BA98-A23AD12C7600}"/>
            </c:ext>
          </c:extLst>
        </c:ser>
        <c:ser>
          <c:idx val="5"/>
          <c:order val="1"/>
          <c:tx>
            <c:strRef>
              <c:f>#REF!</c:f>
              <c:strCache>
                <c:ptCount val="1"/>
                <c:pt idx="0">
                  <c:v>#REF!</c:v>
                </c:pt>
              </c:strCache>
            </c:strRef>
          </c:tx>
          <c:spPr>
            <a:solidFill>
              <a:schemeClr val="accent6">
                <a:shade val="50000"/>
              </a:schemeClr>
            </a:solidFill>
            <a:ln>
              <a:noFill/>
            </a:ln>
            <a:effectLst/>
          </c:spPr>
          <c:cat>
            <c:strLit>
              <c:ptCount val="209"/>
              <c:pt idx="0">
                <c:v>1. Fiscal targets and rules</c:v>
              </c:pt>
              <c:pt idx="1">
                <c:v>1. Fiscal targets and rules</c:v>
              </c:pt>
              <c:pt idx="2">
                <c:v>1. Fiscal targets and rules</c:v>
              </c:pt>
              <c:pt idx="3">
                <c:v>1. Fiscal targets and rules</c:v>
              </c:pt>
              <c:pt idx="4">
                <c:v>1. Fiscal targets and rules</c:v>
              </c:pt>
              <c:pt idx="5">
                <c:v>1. Fiscal targets and rules</c:v>
              </c:pt>
              <c:pt idx="6">
                <c:v>1. Fiscal targets and rules</c:v>
              </c:pt>
              <c:pt idx="7">
                <c:v>1. Fiscal targets and rules</c:v>
              </c:pt>
              <c:pt idx="8">
                <c:v>1. Fiscal targets and rules</c:v>
              </c:pt>
              <c:pt idx="9">
                <c:v>1. Fiscal targets and rules</c:v>
              </c:pt>
              <c:pt idx="10">
                <c:v>1. Fiscal targets and rules</c:v>
              </c:pt>
              <c:pt idx="11">
                <c:v>1. Fiscal targets and rules</c:v>
              </c:pt>
              <c:pt idx="12">
                <c:v>1. Fiscal targets and rules</c:v>
              </c:pt>
              <c:pt idx="14">
                <c:v>2. National and sectoral planning</c:v>
              </c:pt>
              <c:pt idx="15">
                <c:v>2. National and sectoral planning</c:v>
              </c:pt>
              <c:pt idx="16">
                <c:v>2. National and sectoral planning</c:v>
              </c:pt>
              <c:pt idx="17">
                <c:v>2. National and sectoral planning</c:v>
              </c:pt>
              <c:pt idx="18">
                <c:v>2. National and sectoral planning</c:v>
              </c:pt>
              <c:pt idx="19">
                <c:v>2. National and sectoral planning</c:v>
              </c:pt>
              <c:pt idx="20">
                <c:v>2. National and sectoral planning</c:v>
              </c:pt>
              <c:pt idx="21">
                <c:v>2. National and sectoral planning</c:v>
              </c:pt>
              <c:pt idx="22">
                <c:v>2. National and sectoral planning</c:v>
              </c:pt>
              <c:pt idx="23">
                <c:v>2. National and sectoral planning</c:v>
              </c:pt>
              <c:pt idx="24">
                <c:v>2. National and sectoral planning</c:v>
              </c:pt>
              <c:pt idx="25">
                <c:v>2. National and sectoral planning</c:v>
              </c:pt>
              <c:pt idx="26">
                <c:v>2. National and sectoral planning</c:v>
              </c:pt>
              <c:pt idx="28">
                <c:v>3. Coordination between entities</c:v>
              </c:pt>
              <c:pt idx="29">
                <c:v>3. Coordination between entities</c:v>
              </c:pt>
              <c:pt idx="30">
                <c:v>3. Coordination between entities</c:v>
              </c:pt>
              <c:pt idx="31">
                <c:v>3. Coordination between entities</c:v>
              </c:pt>
              <c:pt idx="32">
                <c:v>3. Coordination between entities</c:v>
              </c:pt>
              <c:pt idx="33">
                <c:v>3. Coordination between entities</c:v>
              </c:pt>
              <c:pt idx="34">
                <c:v>3. Coordination between entities</c:v>
              </c:pt>
              <c:pt idx="35">
                <c:v>3. Coordination between entities</c:v>
              </c:pt>
              <c:pt idx="36">
                <c:v>3. Coordination between entities</c:v>
              </c:pt>
              <c:pt idx="37">
                <c:v>3. Coordination between entities</c:v>
              </c:pt>
              <c:pt idx="38">
                <c:v>3. Coordination between entities</c:v>
              </c:pt>
              <c:pt idx="39">
                <c:v>3. Coordination between entities</c:v>
              </c:pt>
              <c:pt idx="40">
                <c:v>3. Coordination between entities</c:v>
              </c:pt>
              <c:pt idx="42">
                <c:v>4. Project appraisal</c:v>
              </c:pt>
              <c:pt idx="43">
                <c:v>4. Project appraisal</c:v>
              </c:pt>
              <c:pt idx="44">
                <c:v>4. Project appraisal</c:v>
              </c:pt>
              <c:pt idx="45">
                <c:v>4. Project appraisal</c:v>
              </c:pt>
              <c:pt idx="46">
                <c:v>4. Project appraisal</c:v>
              </c:pt>
              <c:pt idx="47">
                <c:v>4. Project appraisal</c:v>
              </c:pt>
              <c:pt idx="48">
                <c:v>4. Project appraisal</c:v>
              </c:pt>
              <c:pt idx="49">
                <c:v>4. Project appraisal</c:v>
              </c:pt>
              <c:pt idx="50">
                <c:v>4. Project appraisal</c:v>
              </c:pt>
              <c:pt idx="51">
                <c:v>4. Project appraisal</c:v>
              </c:pt>
              <c:pt idx="52">
                <c:v>4. Project appraisal</c:v>
              </c:pt>
              <c:pt idx="53">
                <c:v>4. Project appraisal</c:v>
              </c:pt>
              <c:pt idx="54">
                <c:v>4. Project appraisal</c:v>
              </c:pt>
              <c:pt idx="56">
                <c:v>5. Alternative infrastructure financing</c:v>
              </c:pt>
              <c:pt idx="57">
                <c:v>5. Alternative infrastructure financing</c:v>
              </c:pt>
              <c:pt idx="58">
                <c:v>5. Alternative infrastructure financing</c:v>
              </c:pt>
              <c:pt idx="59">
                <c:v>5. Alternative infrastructure financing</c:v>
              </c:pt>
              <c:pt idx="60">
                <c:v>5. Alternative infrastructure financing</c:v>
              </c:pt>
              <c:pt idx="61">
                <c:v>5. Alternative infrastructure financing</c:v>
              </c:pt>
              <c:pt idx="62">
                <c:v>5. Alternative infrastructure financing</c:v>
              </c:pt>
              <c:pt idx="63">
                <c:v>5. Alternative infrastructure financing</c:v>
              </c:pt>
              <c:pt idx="64">
                <c:v>5. Alternative infrastructure financing</c:v>
              </c:pt>
              <c:pt idx="65">
                <c:v>5. Alternative infrastructure financing</c:v>
              </c:pt>
              <c:pt idx="66">
                <c:v>5. Alternative infrastructure financing</c:v>
              </c:pt>
              <c:pt idx="67">
                <c:v>5. Alternative infrastructure financing</c:v>
              </c:pt>
              <c:pt idx="68">
                <c:v>5. Alternative infrastructure financing</c:v>
              </c:pt>
              <c:pt idx="70">
                <c:v>6. Multiyear budgeting</c:v>
              </c:pt>
              <c:pt idx="71">
                <c:v>6. Multiyear budgeting</c:v>
              </c:pt>
              <c:pt idx="72">
                <c:v>6. Multiyear budgeting</c:v>
              </c:pt>
              <c:pt idx="73">
                <c:v>6. Multiyear budgeting</c:v>
              </c:pt>
              <c:pt idx="74">
                <c:v>6. Multiyear budgeting</c:v>
              </c:pt>
              <c:pt idx="75">
                <c:v>6. Multiyear budgeting</c:v>
              </c:pt>
              <c:pt idx="76">
                <c:v>6. Multiyear budgeting</c:v>
              </c:pt>
              <c:pt idx="77">
                <c:v>6. Multiyear budgeting</c:v>
              </c:pt>
              <c:pt idx="78">
                <c:v>6. Multiyear budgeting</c:v>
              </c:pt>
              <c:pt idx="79">
                <c:v>6. Multiyear budgeting</c:v>
              </c:pt>
              <c:pt idx="80">
                <c:v>6. Multiyear budgeting</c:v>
              </c:pt>
              <c:pt idx="81">
                <c:v>6. Multiyear budgeting</c:v>
              </c:pt>
              <c:pt idx="82">
                <c:v>6. Multiyear budgeting</c:v>
              </c:pt>
              <c:pt idx="84">
                <c:v>7. Budget comprehensiveness and unity</c:v>
              </c:pt>
              <c:pt idx="85">
                <c:v>7. Budget comprehensiveness and unity</c:v>
              </c:pt>
              <c:pt idx="86">
                <c:v>7. Budget comprehensiveness and unity</c:v>
              </c:pt>
              <c:pt idx="87">
                <c:v>7. Budget comprehensiveness and unity</c:v>
              </c:pt>
              <c:pt idx="88">
                <c:v>7. Budget comprehensiveness and unity</c:v>
              </c:pt>
              <c:pt idx="89">
                <c:v>7. Budget comprehensiveness and unity</c:v>
              </c:pt>
              <c:pt idx="90">
                <c:v>7. Budget comprehensiveness and unity</c:v>
              </c:pt>
              <c:pt idx="91">
                <c:v>7. Budget comprehensiveness and unity</c:v>
              </c:pt>
              <c:pt idx="92">
                <c:v>7. Budget comprehensiveness and unity</c:v>
              </c:pt>
              <c:pt idx="93">
                <c:v>7. Budget comprehensiveness and unity</c:v>
              </c:pt>
              <c:pt idx="94">
                <c:v>7. Budget comprehensiveness and unity</c:v>
              </c:pt>
              <c:pt idx="95">
                <c:v>7. Budget comprehensiveness and unity</c:v>
              </c:pt>
              <c:pt idx="96">
                <c:v>7. Budget comprehensiveness and unity</c:v>
              </c:pt>
              <c:pt idx="98">
                <c:v>8. Budgeting for investment</c:v>
              </c:pt>
              <c:pt idx="99">
                <c:v>8. Budgeting for investment</c:v>
              </c:pt>
              <c:pt idx="100">
                <c:v>8. Budgeting for investment</c:v>
              </c:pt>
              <c:pt idx="101">
                <c:v>8. Budgeting for investment</c:v>
              </c:pt>
              <c:pt idx="102">
                <c:v>8. Budgeting for investment</c:v>
              </c:pt>
              <c:pt idx="103">
                <c:v>8. Budgeting for investment</c:v>
              </c:pt>
              <c:pt idx="104">
                <c:v>8. Budgeting for investment</c:v>
              </c:pt>
              <c:pt idx="105">
                <c:v>8. Budgeting for investment</c:v>
              </c:pt>
              <c:pt idx="106">
                <c:v>8. Budgeting for investment</c:v>
              </c:pt>
              <c:pt idx="107">
                <c:v>8. Budgeting for investment</c:v>
              </c:pt>
              <c:pt idx="108">
                <c:v>8. Budgeting for investment</c:v>
              </c:pt>
              <c:pt idx="109">
                <c:v>8. Budgeting for investment</c:v>
              </c:pt>
              <c:pt idx="110">
                <c:v>8. Budgeting for investment</c:v>
              </c:pt>
              <c:pt idx="112">
                <c:v>9. Maintenance funding</c:v>
              </c:pt>
              <c:pt idx="113">
                <c:v>9. Maintenance funding</c:v>
              </c:pt>
              <c:pt idx="114">
                <c:v>9. Maintenance funding</c:v>
              </c:pt>
              <c:pt idx="115">
                <c:v>9. Maintenance funding</c:v>
              </c:pt>
              <c:pt idx="116">
                <c:v>9. Maintenance funding</c:v>
              </c:pt>
              <c:pt idx="117">
                <c:v>9. Maintenance funding</c:v>
              </c:pt>
              <c:pt idx="118">
                <c:v>9. Maintenance funding</c:v>
              </c:pt>
              <c:pt idx="119">
                <c:v>9. Maintenance funding</c:v>
              </c:pt>
              <c:pt idx="120">
                <c:v>9. Maintenance funding</c:v>
              </c:pt>
              <c:pt idx="121">
                <c:v>9. Maintenance funding</c:v>
              </c:pt>
              <c:pt idx="122">
                <c:v>9. Maintenance funding</c:v>
              </c:pt>
              <c:pt idx="123">
                <c:v>9. Maintenance funding</c:v>
              </c:pt>
              <c:pt idx="124">
                <c:v>9. Maintenance funding</c:v>
              </c:pt>
              <c:pt idx="126">
                <c:v>10. Project selection</c:v>
              </c:pt>
              <c:pt idx="127">
                <c:v>10. Project selection</c:v>
              </c:pt>
              <c:pt idx="128">
                <c:v>10. Project selection</c:v>
              </c:pt>
              <c:pt idx="129">
                <c:v>10. Project selection</c:v>
              </c:pt>
              <c:pt idx="130">
                <c:v>10. Project selection</c:v>
              </c:pt>
              <c:pt idx="131">
                <c:v>10. Project selection</c:v>
              </c:pt>
              <c:pt idx="132">
                <c:v>10. Project selection</c:v>
              </c:pt>
              <c:pt idx="133">
                <c:v>10. Project selection</c:v>
              </c:pt>
              <c:pt idx="134">
                <c:v>10. Project selection</c:v>
              </c:pt>
              <c:pt idx="135">
                <c:v>10. Project selection</c:v>
              </c:pt>
              <c:pt idx="136">
                <c:v>10. Project selection</c:v>
              </c:pt>
              <c:pt idx="137">
                <c:v>10. Project selection</c:v>
              </c:pt>
              <c:pt idx="138">
                <c:v>10. Project selection</c:v>
              </c:pt>
              <c:pt idx="140">
                <c:v>11. Procurement</c:v>
              </c:pt>
              <c:pt idx="141">
                <c:v>11. Procurement</c:v>
              </c:pt>
              <c:pt idx="142">
                <c:v>11. Procurement</c:v>
              </c:pt>
              <c:pt idx="143">
                <c:v>11. Procurement</c:v>
              </c:pt>
              <c:pt idx="144">
                <c:v>11. Procurement</c:v>
              </c:pt>
              <c:pt idx="145">
                <c:v>11. Procurement</c:v>
              </c:pt>
              <c:pt idx="146">
                <c:v>11. Procurement</c:v>
              </c:pt>
              <c:pt idx="147">
                <c:v>11. Procurement</c:v>
              </c:pt>
              <c:pt idx="148">
                <c:v>11. Procurement</c:v>
              </c:pt>
              <c:pt idx="149">
                <c:v>11. Procurement</c:v>
              </c:pt>
              <c:pt idx="150">
                <c:v>11. Procurement</c:v>
              </c:pt>
              <c:pt idx="151">
                <c:v>11. Procurement</c:v>
              </c:pt>
              <c:pt idx="152">
                <c:v>11. Procurement</c:v>
              </c:pt>
              <c:pt idx="154">
                <c:v>12. Availability of funding</c:v>
              </c:pt>
              <c:pt idx="155">
                <c:v>12. Availability of funding</c:v>
              </c:pt>
              <c:pt idx="156">
                <c:v>12. Availability of funding</c:v>
              </c:pt>
              <c:pt idx="157">
                <c:v>12. Availability of funding</c:v>
              </c:pt>
              <c:pt idx="158">
                <c:v>12. Availability of funding</c:v>
              </c:pt>
              <c:pt idx="159">
                <c:v>12. Availability of funding</c:v>
              </c:pt>
              <c:pt idx="160">
                <c:v>12. Availability of funding</c:v>
              </c:pt>
              <c:pt idx="161">
                <c:v>12. Availability of funding</c:v>
              </c:pt>
              <c:pt idx="162">
                <c:v>12. Availability of funding</c:v>
              </c:pt>
              <c:pt idx="163">
                <c:v>12. Availability of funding</c:v>
              </c:pt>
              <c:pt idx="164">
                <c:v>12. Availability of funding</c:v>
              </c:pt>
              <c:pt idx="165">
                <c:v>12. Availability of funding</c:v>
              </c:pt>
              <c:pt idx="166">
                <c:v>12. Availability of funding</c:v>
              </c:pt>
              <c:pt idx="168">
                <c:v>13. Portfolio management and oversight</c:v>
              </c:pt>
              <c:pt idx="169">
                <c:v>13. Portfolio management and oversight</c:v>
              </c:pt>
              <c:pt idx="170">
                <c:v>13. Portfolio management and oversight</c:v>
              </c:pt>
              <c:pt idx="171">
                <c:v>13. Portfolio management and oversight</c:v>
              </c:pt>
              <c:pt idx="172">
                <c:v>13. Portfolio management and oversight</c:v>
              </c:pt>
              <c:pt idx="173">
                <c:v>13. Portfolio management and oversight</c:v>
              </c:pt>
              <c:pt idx="174">
                <c:v>13. Portfolio management and oversight</c:v>
              </c:pt>
              <c:pt idx="175">
                <c:v>13. Portfolio management and oversight</c:v>
              </c:pt>
              <c:pt idx="176">
                <c:v>13. Portfolio management and oversight</c:v>
              </c:pt>
              <c:pt idx="177">
                <c:v>13. Portfolio management and oversight</c:v>
              </c:pt>
              <c:pt idx="178">
                <c:v>13. Portfolio management and oversight</c:v>
              </c:pt>
              <c:pt idx="179">
                <c:v>13. Portfolio management and oversight</c:v>
              </c:pt>
              <c:pt idx="180">
                <c:v>13. Portfolio management and oversight</c:v>
              </c:pt>
              <c:pt idx="182">
                <c:v>14. Management of project implementation</c:v>
              </c:pt>
              <c:pt idx="183">
                <c:v>14. Management of project implementation</c:v>
              </c:pt>
              <c:pt idx="184">
                <c:v>14. Management of project implementation</c:v>
              </c:pt>
              <c:pt idx="185">
                <c:v>14. Management of project implementation</c:v>
              </c:pt>
              <c:pt idx="186">
                <c:v>14. Management of project implementation</c:v>
              </c:pt>
              <c:pt idx="187">
                <c:v>14. Management of project implementation</c:v>
              </c:pt>
              <c:pt idx="188">
                <c:v>14. Management of project implementation</c:v>
              </c:pt>
              <c:pt idx="189">
                <c:v>14. Management of project implementation</c:v>
              </c:pt>
              <c:pt idx="190">
                <c:v>14. Management of project implementation</c:v>
              </c:pt>
              <c:pt idx="191">
                <c:v>14. Management of project implementation</c:v>
              </c:pt>
              <c:pt idx="192">
                <c:v>14. Management of project implementation</c:v>
              </c:pt>
              <c:pt idx="193">
                <c:v>14. Management of project implementation</c:v>
              </c:pt>
              <c:pt idx="194">
                <c:v>14. Management of project implementation</c:v>
              </c:pt>
              <c:pt idx="196">
                <c:v>15. Monitoring of public assets</c:v>
              </c:pt>
              <c:pt idx="197">
                <c:v>15. Monitoring of public assets</c:v>
              </c:pt>
              <c:pt idx="198">
                <c:v>15. Monitoring of public assets</c:v>
              </c:pt>
              <c:pt idx="199">
                <c:v>15. Monitoring of public assets</c:v>
              </c:pt>
              <c:pt idx="200">
                <c:v>15. Monitoring of public assets</c:v>
              </c:pt>
              <c:pt idx="201">
                <c:v>15. Monitoring of public assets</c:v>
              </c:pt>
              <c:pt idx="202">
                <c:v>15. Monitoring of public assets</c:v>
              </c:pt>
              <c:pt idx="203">
                <c:v>15. Monitoring of public assets</c:v>
              </c:pt>
              <c:pt idx="204">
                <c:v>15. Monitoring of public assets</c:v>
              </c:pt>
              <c:pt idx="205">
                <c:v>15. Monitoring of public assets</c:v>
              </c:pt>
              <c:pt idx="206">
                <c:v>15. Monitoring of public assets</c:v>
              </c:pt>
              <c:pt idx="207">
                <c:v>15. Monitoring of public assets</c:v>
              </c:pt>
              <c:pt idx="208">
                <c:v>15. Monitoring of public assets</c:v>
              </c:pt>
            </c:strLit>
          </c:cat>
          <c:val>
            <c:numLit>
              <c:formatCode>General</c:formatCode>
              <c:ptCount val="210"/>
            </c:numLit>
          </c:val>
          <c:extLst>
            <c:ext xmlns:c16="http://schemas.microsoft.com/office/drawing/2014/chart" uri="{C3380CC4-5D6E-409C-BE32-E72D297353CC}">
              <c16:uniqueId val="{00000001-67A8-4D5A-BA98-A23AD12C7600}"/>
            </c:ext>
          </c:extLst>
        </c:ser>
        <c:ser>
          <c:idx val="2"/>
          <c:order val="2"/>
          <c:tx>
            <c:strRef>
              <c:f>#REF!</c:f>
              <c:strCache>
                <c:ptCount val="1"/>
                <c:pt idx="0">
                  <c:v>#REF!</c:v>
                </c:pt>
              </c:strCache>
            </c:strRef>
          </c:tx>
          <c:spPr>
            <a:solidFill>
              <a:schemeClr val="accent6">
                <a:tint val="90000"/>
              </a:schemeClr>
            </a:solidFill>
            <a:ln w="25400">
              <a:noFill/>
            </a:ln>
            <a:effectLst/>
          </c:spPr>
          <c:cat>
            <c:strLit>
              <c:ptCount val="209"/>
              <c:pt idx="0">
                <c:v>1. Fiscal targets and rules</c:v>
              </c:pt>
              <c:pt idx="1">
                <c:v>1. Fiscal targets and rules</c:v>
              </c:pt>
              <c:pt idx="2">
                <c:v>1. Fiscal targets and rules</c:v>
              </c:pt>
              <c:pt idx="3">
                <c:v>1. Fiscal targets and rules</c:v>
              </c:pt>
              <c:pt idx="4">
                <c:v>1. Fiscal targets and rules</c:v>
              </c:pt>
              <c:pt idx="5">
                <c:v>1. Fiscal targets and rules</c:v>
              </c:pt>
              <c:pt idx="6">
                <c:v>1. Fiscal targets and rules</c:v>
              </c:pt>
              <c:pt idx="7">
                <c:v>1. Fiscal targets and rules</c:v>
              </c:pt>
              <c:pt idx="8">
                <c:v>1. Fiscal targets and rules</c:v>
              </c:pt>
              <c:pt idx="9">
                <c:v>1. Fiscal targets and rules</c:v>
              </c:pt>
              <c:pt idx="10">
                <c:v>1. Fiscal targets and rules</c:v>
              </c:pt>
              <c:pt idx="11">
                <c:v>1. Fiscal targets and rules</c:v>
              </c:pt>
              <c:pt idx="12">
                <c:v>1. Fiscal targets and rules</c:v>
              </c:pt>
              <c:pt idx="14">
                <c:v>2. National and sectoral planning</c:v>
              </c:pt>
              <c:pt idx="15">
                <c:v>2. National and sectoral planning</c:v>
              </c:pt>
              <c:pt idx="16">
                <c:v>2. National and sectoral planning</c:v>
              </c:pt>
              <c:pt idx="17">
                <c:v>2. National and sectoral planning</c:v>
              </c:pt>
              <c:pt idx="18">
                <c:v>2. National and sectoral planning</c:v>
              </c:pt>
              <c:pt idx="19">
                <c:v>2. National and sectoral planning</c:v>
              </c:pt>
              <c:pt idx="20">
                <c:v>2. National and sectoral planning</c:v>
              </c:pt>
              <c:pt idx="21">
                <c:v>2. National and sectoral planning</c:v>
              </c:pt>
              <c:pt idx="22">
                <c:v>2. National and sectoral planning</c:v>
              </c:pt>
              <c:pt idx="23">
                <c:v>2. National and sectoral planning</c:v>
              </c:pt>
              <c:pt idx="24">
                <c:v>2. National and sectoral planning</c:v>
              </c:pt>
              <c:pt idx="25">
                <c:v>2. National and sectoral planning</c:v>
              </c:pt>
              <c:pt idx="26">
                <c:v>2. National and sectoral planning</c:v>
              </c:pt>
              <c:pt idx="28">
                <c:v>3. Coordination between entities</c:v>
              </c:pt>
              <c:pt idx="29">
                <c:v>3. Coordination between entities</c:v>
              </c:pt>
              <c:pt idx="30">
                <c:v>3. Coordination between entities</c:v>
              </c:pt>
              <c:pt idx="31">
                <c:v>3. Coordination between entities</c:v>
              </c:pt>
              <c:pt idx="32">
                <c:v>3. Coordination between entities</c:v>
              </c:pt>
              <c:pt idx="33">
                <c:v>3. Coordination between entities</c:v>
              </c:pt>
              <c:pt idx="34">
                <c:v>3. Coordination between entities</c:v>
              </c:pt>
              <c:pt idx="35">
                <c:v>3. Coordination between entities</c:v>
              </c:pt>
              <c:pt idx="36">
                <c:v>3. Coordination between entities</c:v>
              </c:pt>
              <c:pt idx="37">
                <c:v>3. Coordination between entities</c:v>
              </c:pt>
              <c:pt idx="38">
                <c:v>3. Coordination between entities</c:v>
              </c:pt>
              <c:pt idx="39">
                <c:v>3. Coordination between entities</c:v>
              </c:pt>
              <c:pt idx="40">
                <c:v>3. Coordination between entities</c:v>
              </c:pt>
              <c:pt idx="42">
                <c:v>4. Project appraisal</c:v>
              </c:pt>
              <c:pt idx="43">
                <c:v>4. Project appraisal</c:v>
              </c:pt>
              <c:pt idx="44">
                <c:v>4. Project appraisal</c:v>
              </c:pt>
              <c:pt idx="45">
                <c:v>4. Project appraisal</c:v>
              </c:pt>
              <c:pt idx="46">
                <c:v>4. Project appraisal</c:v>
              </c:pt>
              <c:pt idx="47">
                <c:v>4. Project appraisal</c:v>
              </c:pt>
              <c:pt idx="48">
                <c:v>4. Project appraisal</c:v>
              </c:pt>
              <c:pt idx="49">
                <c:v>4. Project appraisal</c:v>
              </c:pt>
              <c:pt idx="50">
                <c:v>4. Project appraisal</c:v>
              </c:pt>
              <c:pt idx="51">
                <c:v>4. Project appraisal</c:v>
              </c:pt>
              <c:pt idx="52">
                <c:v>4. Project appraisal</c:v>
              </c:pt>
              <c:pt idx="53">
                <c:v>4. Project appraisal</c:v>
              </c:pt>
              <c:pt idx="54">
                <c:v>4. Project appraisal</c:v>
              </c:pt>
              <c:pt idx="56">
                <c:v>5. Alternative infrastructure financing</c:v>
              </c:pt>
              <c:pt idx="57">
                <c:v>5. Alternative infrastructure financing</c:v>
              </c:pt>
              <c:pt idx="58">
                <c:v>5. Alternative infrastructure financing</c:v>
              </c:pt>
              <c:pt idx="59">
                <c:v>5. Alternative infrastructure financing</c:v>
              </c:pt>
              <c:pt idx="60">
                <c:v>5. Alternative infrastructure financing</c:v>
              </c:pt>
              <c:pt idx="61">
                <c:v>5. Alternative infrastructure financing</c:v>
              </c:pt>
              <c:pt idx="62">
                <c:v>5. Alternative infrastructure financing</c:v>
              </c:pt>
              <c:pt idx="63">
                <c:v>5. Alternative infrastructure financing</c:v>
              </c:pt>
              <c:pt idx="64">
                <c:v>5. Alternative infrastructure financing</c:v>
              </c:pt>
              <c:pt idx="65">
                <c:v>5. Alternative infrastructure financing</c:v>
              </c:pt>
              <c:pt idx="66">
                <c:v>5. Alternative infrastructure financing</c:v>
              </c:pt>
              <c:pt idx="67">
                <c:v>5. Alternative infrastructure financing</c:v>
              </c:pt>
              <c:pt idx="68">
                <c:v>5. Alternative infrastructure financing</c:v>
              </c:pt>
              <c:pt idx="70">
                <c:v>6. Multiyear budgeting</c:v>
              </c:pt>
              <c:pt idx="71">
                <c:v>6. Multiyear budgeting</c:v>
              </c:pt>
              <c:pt idx="72">
                <c:v>6. Multiyear budgeting</c:v>
              </c:pt>
              <c:pt idx="73">
                <c:v>6. Multiyear budgeting</c:v>
              </c:pt>
              <c:pt idx="74">
                <c:v>6. Multiyear budgeting</c:v>
              </c:pt>
              <c:pt idx="75">
                <c:v>6. Multiyear budgeting</c:v>
              </c:pt>
              <c:pt idx="76">
                <c:v>6. Multiyear budgeting</c:v>
              </c:pt>
              <c:pt idx="77">
                <c:v>6. Multiyear budgeting</c:v>
              </c:pt>
              <c:pt idx="78">
                <c:v>6. Multiyear budgeting</c:v>
              </c:pt>
              <c:pt idx="79">
                <c:v>6. Multiyear budgeting</c:v>
              </c:pt>
              <c:pt idx="80">
                <c:v>6. Multiyear budgeting</c:v>
              </c:pt>
              <c:pt idx="81">
                <c:v>6. Multiyear budgeting</c:v>
              </c:pt>
              <c:pt idx="82">
                <c:v>6. Multiyear budgeting</c:v>
              </c:pt>
              <c:pt idx="84">
                <c:v>7. Budget comprehensiveness and unity</c:v>
              </c:pt>
              <c:pt idx="85">
                <c:v>7. Budget comprehensiveness and unity</c:v>
              </c:pt>
              <c:pt idx="86">
                <c:v>7. Budget comprehensiveness and unity</c:v>
              </c:pt>
              <c:pt idx="87">
                <c:v>7. Budget comprehensiveness and unity</c:v>
              </c:pt>
              <c:pt idx="88">
                <c:v>7. Budget comprehensiveness and unity</c:v>
              </c:pt>
              <c:pt idx="89">
                <c:v>7. Budget comprehensiveness and unity</c:v>
              </c:pt>
              <c:pt idx="90">
                <c:v>7. Budget comprehensiveness and unity</c:v>
              </c:pt>
              <c:pt idx="91">
                <c:v>7. Budget comprehensiveness and unity</c:v>
              </c:pt>
              <c:pt idx="92">
                <c:v>7. Budget comprehensiveness and unity</c:v>
              </c:pt>
              <c:pt idx="93">
                <c:v>7. Budget comprehensiveness and unity</c:v>
              </c:pt>
              <c:pt idx="94">
                <c:v>7. Budget comprehensiveness and unity</c:v>
              </c:pt>
              <c:pt idx="95">
                <c:v>7. Budget comprehensiveness and unity</c:v>
              </c:pt>
              <c:pt idx="96">
                <c:v>7. Budget comprehensiveness and unity</c:v>
              </c:pt>
              <c:pt idx="98">
                <c:v>8. Budgeting for investment</c:v>
              </c:pt>
              <c:pt idx="99">
                <c:v>8. Budgeting for investment</c:v>
              </c:pt>
              <c:pt idx="100">
                <c:v>8. Budgeting for investment</c:v>
              </c:pt>
              <c:pt idx="101">
                <c:v>8. Budgeting for investment</c:v>
              </c:pt>
              <c:pt idx="102">
                <c:v>8. Budgeting for investment</c:v>
              </c:pt>
              <c:pt idx="103">
                <c:v>8. Budgeting for investment</c:v>
              </c:pt>
              <c:pt idx="104">
                <c:v>8. Budgeting for investment</c:v>
              </c:pt>
              <c:pt idx="105">
                <c:v>8. Budgeting for investment</c:v>
              </c:pt>
              <c:pt idx="106">
                <c:v>8. Budgeting for investment</c:v>
              </c:pt>
              <c:pt idx="107">
                <c:v>8. Budgeting for investment</c:v>
              </c:pt>
              <c:pt idx="108">
                <c:v>8. Budgeting for investment</c:v>
              </c:pt>
              <c:pt idx="109">
                <c:v>8. Budgeting for investment</c:v>
              </c:pt>
              <c:pt idx="110">
                <c:v>8. Budgeting for investment</c:v>
              </c:pt>
              <c:pt idx="112">
                <c:v>9. Maintenance funding</c:v>
              </c:pt>
              <c:pt idx="113">
                <c:v>9. Maintenance funding</c:v>
              </c:pt>
              <c:pt idx="114">
                <c:v>9. Maintenance funding</c:v>
              </c:pt>
              <c:pt idx="115">
                <c:v>9. Maintenance funding</c:v>
              </c:pt>
              <c:pt idx="116">
                <c:v>9. Maintenance funding</c:v>
              </c:pt>
              <c:pt idx="117">
                <c:v>9. Maintenance funding</c:v>
              </c:pt>
              <c:pt idx="118">
                <c:v>9. Maintenance funding</c:v>
              </c:pt>
              <c:pt idx="119">
                <c:v>9. Maintenance funding</c:v>
              </c:pt>
              <c:pt idx="120">
                <c:v>9. Maintenance funding</c:v>
              </c:pt>
              <c:pt idx="121">
                <c:v>9. Maintenance funding</c:v>
              </c:pt>
              <c:pt idx="122">
                <c:v>9. Maintenance funding</c:v>
              </c:pt>
              <c:pt idx="123">
                <c:v>9. Maintenance funding</c:v>
              </c:pt>
              <c:pt idx="124">
                <c:v>9. Maintenance funding</c:v>
              </c:pt>
              <c:pt idx="126">
                <c:v>10. Project selection</c:v>
              </c:pt>
              <c:pt idx="127">
                <c:v>10. Project selection</c:v>
              </c:pt>
              <c:pt idx="128">
                <c:v>10. Project selection</c:v>
              </c:pt>
              <c:pt idx="129">
                <c:v>10. Project selection</c:v>
              </c:pt>
              <c:pt idx="130">
                <c:v>10. Project selection</c:v>
              </c:pt>
              <c:pt idx="131">
                <c:v>10. Project selection</c:v>
              </c:pt>
              <c:pt idx="132">
                <c:v>10. Project selection</c:v>
              </c:pt>
              <c:pt idx="133">
                <c:v>10. Project selection</c:v>
              </c:pt>
              <c:pt idx="134">
                <c:v>10. Project selection</c:v>
              </c:pt>
              <c:pt idx="135">
                <c:v>10. Project selection</c:v>
              </c:pt>
              <c:pt idx="136">
                <c:v>10. Project selection</c:v>
              </c:pt>
              <c:pt idx="137">
                <c:v>10. Project selection</c:v>
              </c:pt>
              <c:pt idx="138">
                <c:v>10. Project selection</c:v>
              </c:pt>
              <c:pt idx="140">
                <c:v>11. Procurement</c:v>
              </c:pt>
              <c:pt idx="141">
                <c:v>11. Procurement</c:v>
              </c:pt>
              <c:pt idx="142">
                <c:v>11. Procurement</c:v>
              </c:pt>
              <c:pt idx="143">
                <c:v>11. Procurement</c:v>
              </c:pt>
              <c:pt idx="144">
                <c:v>11. Procurement</c:v>
              </c:pt>
              <c:pt idx="145">
                <c:v>11. Procurement</c:v>
              </c:pt>
              <c:pt idx="146">
                <c:v>11. Procurement</c:v>
              </c:pt>
              <c:pt idx="147">
                <c:v>11. Procurement</c:v>
              </c:pt>
              <c:pt idx="148">
                <c:v>11. Procurement</c:v>
              </c:pt>
              <c:pt idx="149">
                <c:v>11. Procurement</c:v>
              </c:pt>
              <c:pt idx="150">
                <c:v>11. Procurement</c:v>
              </c:pt>
              <c:pt idx="151">
                <c:v>11. Procurement</c:v>
              </c:pt>
              <c:pt idx="152">
                <c:v>11. Procurement</c:v>
              </c:pt>
              <c:pt idx="154">
                <c:v>12. Availability of funding</c:v>
              </c:pt>
              <c:pt idx="155">
                <c:v>12. Availability of funding</c:v>
              </c:pt>
              <c:pt idx="156">
                <c:v>12. Availability of funding</c:v>
              </c:pt>
              <c:pt idx="157">
                <c:v>12. Availability of funding</c:v>
              </c:pt>
              <c:pt idx="158">
                <c:v>12. Availability of funding</c:v>
              </c:pt>
              <c:pt idx="159">
                <c:v>12. Availability of funding</c:v>
              </c:pt>
              <c:pt idx="160">
                <c:v>12. Availability of funding</c:v>
              </c:pt>
              <c:pt idx="161">
                <c:v>12. Availability of funding</c:v>
              </c:pt>
              <c:pt idx="162">
                <c:v>12. Availability of funding</c:v>
              </c:pt>
              <c:pt idx="163">
                <c:v>12. Availability of funding</c:v>
              </c:pt>
              <c:pt idx="164">
                <c:v>12. Availability of funding</c:v>
              </c:pt>
              <c:pt idx="165">
                <c:v>12. Availability of funding</c:v>
              </c:pt>
              <c:pt idx="166">
                <c:v>12. Availability of funding</c:v>
              </c:pt>
              <c:pt idx="168">
                <c:v>13. Portfolio management and oversight</c:v>
              </c:pt>
              <c:pt idx="169">
                <c:v>13. Portfolio management and oversight</c:v>
              </c:pt>
              <c:pt idx="170">
                <c:v>13. Portfolio management and oversight</c:v>
              </c:pt>
              <c:pt idx="171">
                <c:v>13. Portfolio management and oversight</c:v>
              </c:pt>
              <c:pt idx="172">
                <c:v>13. Portfolio management and oversight</c:v>
              </c:pt>
              <c:pt idx="173">
                <c:v>13. Portfolio management and oversight</c:v>
              </c:pt>
              <c:pt idx="174">
                <c:v>13. Portfolio management and oversight</c:v>
              </c:pt>
              <c:pt idx="175">
                <c:v>13. Portfolio management and oversight</c:v>
              </c:pt>
              <c:pt idx="176">
                <c:v>13. Portfolio management and oversight</c:v>
              </c:pt>
              <c:pt idx="177">
                <c:v>13. Portfolio management and oversight</c:v>
              </c:pt>
              <c:pt idx="178">
                <c:v>13. Portfolio management and oversight</c:v>
              </c:pt>
              <c:pt idx="179">
                <c:v>13. Portfolio management and oversight</c:v>
              </c:pt>
              <c:pt idx="180">
                <c:v>13. Portfolio management and oversight</c:v>
              </c:pt>
              <c:pt idx="182">
                <c:v>14. Management of project implementation</c:v>
              </c:pt>
              <c:pt idx="183">
                <c:v>14. Management of project implementation</c:v>
              </c:pt>
              <c:pt idx="184">
                <c:v>14. Management of project implementation</c:v>
              </c:pt>
              <c:pt idx="185">
                <c:v>14. Management of project implementation</c:v>
              </c:pt>
              <c:pt idx="186">
                <c:v>14. Management of project implementation</c:v>
              </c:pt>
              <c:pt idx="187">
                <c:v>14. Management of project implementation</c:v>
              </c:pt>
              <c:pt idx="188">
                <c:v>14. Management of project implementation</c:v>
              </c:pt>
              <c:pt idx="189">
                <c:v>14. Management of project implementation</c:v>
              </c:pt>
              <c:pt idx="190">
                <c:v>14. Management of project implementation</c:v>
              </c:pt>
              <c:pt idx="191">
                <c:v>14. Management of project implementation</c:v>
              </c:pt>
              <c:pt idx="192">
                <c:v>14. Management of project implementation</c:v>
              </c:pt>
              <c:pt idx="193">
                <c:v>14. Management of project implementation</c:v>
              </c:pt>
              <c:pt idx="194">
                <c:v>14. Management of project implementation</c:v>
              </c:pt>
              <c:pt idx="196">
                <c:v>15. Monitoring of public assets</c:v>
              </c:pt>
              <c:pt idx="197">
                <c:v>15. Monitoring of public assets</c:v>
              </c:pt>
              <c:pt idx="198">
                <c:v>15. Monitoring of public assets</c:v>
              </c:pt>
              <c:pt idx="199">
                <c:v>15. Monitoring of public assets</c:v>
              </c:pt>
              <c:pt idx="200">
                <c:v>15. Monitoring of public assets</c:v>
              </c:pt>
              <c:pt idx="201">
                <c:v>15. Monitoring of public assets</c:v>
              </c:pt>
              <c:pt idx="202">
                <c:v>15. Monitoring of public assets</c:v>
              </c:pt>
              <c:pt idx="203">
                <c:v>15. Monitoring of public assets</c:v>
              </c:pt>
              <c:pt idx="204">
                <c:v>15. Monitoring of public assets</c:v>
              </c:pt>
              <c:pt idx="205">
                <c:v>15. Monitoring of public assets</c:v>
              </c:pt>
              <c:pt idx="206">
                <c:v>15. Monitoring of public assets</c:v>
              </c:pt>
              <c:pt idx="207">
                <c:v>15. Monitoring of public assets</c:v>
              </c:pt>
              <c:pt idx="208">
                <c:v>15. Monitoring of public assets</c:v>
              </c:pt>
            </c:strLit>
          </c:cat>
          <c:val>
            <c:numLit>
              <c:formatCode>General</c:formatCode>
              <c:ptCount val="210"/>
            </c:numLit>
          </c:val>
          <c:extLst>
            <c:ext xmlns:c16="http://schemas.microsoft.com/office/drawing/2014/chart" uri="{C3380CC4-5D6E-409C-BE32-E72D297353CC}">
              <c16:uniqueId val="{00000002-67A8-4D5A-BA98-A23AD12C7600}"/>
            </c:ext>
          </c:extLst>
        </c:ser>
        <c:dLbls>
          <c:showLegendKey val="0"/>
          <c:showVal val="0"/>
          <c:showCatName val="0"/>
          <c:showSerName val="0"/>
          <c:showPercent val="0"/>
          <c:showBubbleSize val="0"/>
        </c:dLbls>
        <c:axId val="1472830848"/>
        <c:axId val="1472831240"/>
        <c:extLst/>
      </c:radarChart>
      <c:catAx>
        <c:axId val="1472830848"/>
        <c:scaling>
          <c:orientation val="minMax"/>
        </c:scaling>
        <c:delete val="1"/>
        <c:axPos val="b"/>
        <c:majorGridlines>
          <c:spPr>
            <a:ln w="6350" cap="flat" cmpd="sng" algn="ctr">
              <a:solidFill>
                <a:schemeClr val="tx1">
                  <a:tint val="75000"/>
                </a:schemeClr>
              </a:solidFill>
              <a:prstDash val="solid"/>
              <a:round/>
            </a:ln>
            <a:effectLst/>
          </c:spPr>
        </c:majorGridlines>
        <c:numFmt formatCode="General" sourceLinked="0"/>
        <c:majorTickMark val="out"/>
        <c:minorTickMark val="none"/>
        <c:tickLblPos val="nextTo"/>
        <c:crossAx val="1472831240"/>
        <c:crosses val="autoZero"/>
        <c:auto val="1"/>
        <c:lblAlgn val="ctr"/>
        <c:lblOffset val="100"/>
        <c:noMultiLvlLbl val="0"/>
      </c:catAx>
      <c:valAx>
        <c:axId val="1472831240"/>
        <c:scaling>
          <c:orientation val="minMax"/>
          <c:max val="3"/>
        </c:scaling>
        <c:delete val="1"/>
        <c:axPos val="l"/>
        <c:numFmt formatCode="General" sourceLinked="1"/>
        <c:majorTickMark val="cross"/>
        <c:minorTickMark val="none"/>
        <c:tickLblPos val="none"/>
        <c:crossAx val="1472830848"/>
        <c:crosses val="autoZero"/>
        <c:crossBetween val="between"/>
        <c:majorUnit val="1"/>
      </c:valAx>
      <c:spPr>
        <a:noFill/>
        <a:ln>
          <a:noFill/>
        </a:ln>
        <a:effectLst/>
      </c:spPr>
    </c:plotArea>
    <c:plotVisOnly val="1"/>
    <c:dispBlanksAs val="gap"/>
    <c:showDLblsOverMax val="0"/>
  </c:chart>
  <c:spPr>
    <a:noFill/>
    <a:ln w="6350" cap="flat" cmpd="sng" algn="ctr">
      <a:noFill/>
      <a:prstDash val="solid"/>
      <a:round/>
    </a:ln>
    <a:effectLst/>
  </c:spPr>
  <c:txPr>
    <a:bodyPr/>
    <a:lstStyle/>
    <a:p>
      <a:pPr>
        <a:defRPr sz="1000">
          <a:ln>
            <a:noFill/>
          </a:ln>
          <a:latin typeface="Segoe UI" panose="020B0502040204020203" pitchFamily="34" charset="0"/>
          <a:cs typeface="Segoe UI" panose="020B0502040204020203" pitchFamily="34" charset="0"/>
        </a:defRPr>
      </a:pPr>
      <a:endParaRPr lang="en-US"/>
    </a:p>
  </c:txPr>
  <c:printSettings>
    <c:headerFooter/>
    <c:pageMargins b="0.75000000000000688" l="0.70000000000000062" r="0.70000000000000062" t="0.75000000000000688" header="0.30000000000000032" footer="0.30000000000000032"/>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528372026558866"/>
          <c:y val="0.17219189277172534"/>
          <c:w val="0.54106346069910782"/>
          <c:h val="0.72071840414572652"/>
        </c:manualLayout>
      </c:layout>
      <c:radarChart>
        <c:radarStyle val="marker"/>
        <c:varyColors val="0"/>
        <c:dLbls>
          <c:showLegendKey val="0"/>
          <c:showVal val="0"/>
          <c:showCatName val="0"/>
          <c:showSerName val="0"/>
          <c:showPercent val="0"/>
          <c:showBubbleSize val="0"/>
        </c:dLbls>
        <c:axId val="2021873568"/>
        <c:axId val="2082976080"/>
      </c:radarChart>
      <c:catAx>
        <c:axId val="2021873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2082976080"/>
        <c:crosses val="autoZero"/>
        <c:auto val="1"/>
        <c:lblAlgn val="ctr"/>
        <c:lblOffset val="100"/>
        <c:noMultiLvlLbl val="0"/>
      </c:catAx>
      <c:valAx>
        <c:axId val="20829760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ln>
                  <a:noFill/>
                </a:ln>
                <a:solidFill>
                  <a:schemeClr val="tx1">
                    <a:lumMod val="65000"/>
                    <a:lumOff val="35000"/>
                  </a:schemeClr>
                </a:solidFill>
                <a:latin typeface="+mn-lt"/>
                <a:ea typeface="+mn-ea"/>
                <a:cs typeface="+mn-cs"/>
              </a:defRPr>
            </a:pPr>
            <a:endParaRPr lang="en-US"/>
          </a:p>
        </c:txPr>
        <c:crossAx val="2021873568"/>
        <c:crosses val="autoZero"/>
        <c:crossBetween val="between"/>
        <c:majorUnit val="1"/>
      </c:valAx>
      <c:spPr>
        <a:noFill/>
        <a:ln w="25400">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528372026558866"/>
          <c:y val="0.17219189277172534"/>
          <c:w val="0.54106346069910782"/>
          <c:h val="0.72071840414572652"/>
        </c:manualLayout>
      </c:layout>
      <c:radarChart>
        <c:radarStyle val="marker"/>
        <c:varyColors val="0"/>
        <c:dLbls>
          <c:showLegendKey val="0"/>
          <c:showVal val="0"/>
          <c:showCatName val="0"/>
          <c:showSerName val="0"/>
          <c:showPercent val="0"/>
          <c:showBubbleSize val="0"/>
        </c:dLbls>
        <c:axId val="2021873568"/>
        <c:axId val="2082976080"/>
      </c:radarChart>
      <c:catAx>
        <c:axId val="2021873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2082976080"/>
        <c:crosses val="autoZero"/>
        <c:auto val="1"/>
        <c:lblAlgn val="ctr"/>
        <c:lblOffset val="100"/>
        <c:noMultiLvlLbl val="0"/>
      </c:catAx>
      <c:valAx>
        <c:axId val="20829760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ln>
                  <a:noFill/>
                </a:ln>
                <a:solidFill>
                  <a:schemeClr val="tx1">
                    <a:lumMod val="65000"/>
                    <a:lumOff val="35000"/>
                  </a:schemeClr>
                </a:solidFill>
                <a:latin typeface="+mn-lt"/>
                <a:ea typeface="+mn-ea"/>
                <a:cs typeface="+mn-cs"/>
              </a:defRPr>
            </a:pPr>
            <a:endParaRPr lang="en-US"/>
          </a:p>
        </c:txPr>
        <c:crossAx val="2021873568"/>
        <c:crosses val="autoZero"/>
        <c:crossBetween val="between"/>
        <c:majorUnit val="1"/>
      </c:valAx>
      <c:spPr>
        <a:noFill/>
        <a:ln w="25400">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166347099436599E-2"/>
          <c:y val="3.3488251996932644E-2"/>
          <c:w val="0.88550316480107449"/>
          <c:h val="0.61484707354155987"/>
        </c:manualLayout>
      </c:layout>
      <c:barChart>
        <c:barDir val="col"/>
        <c:grouping val="stacked"/>
        <c:varyColors val="0"/>
        <c:ser>
          <c:idx val="0"/>
          <c:order val="0"/>
          <c:tx>
            <c:strRef>
              <c:f>'Online Annex Figure 1.8.1'!$A$3</c:f>
              <c:strCache>
                <c:ptCount val="1"/>
                <c:pt idx="0">
                  <c:v>Bottom</c:v>
                </c:pt>
              </c:strCache>
            </c:strRef>
          </c:tx>
          <c:spPr>
            <a:noFill/>
            <a:ln w="3175">
              <a:noFill/>
              <a:prstDash val="solid"/>
            </a:ln>
            <a:effectLst/>
          </c:spPr>
          <c:invertIfNegative val="0"/>
          <c:errBars>
            <c:errBarType val="minus"/>
            <c:errValType val="cust"/>
            <c:noEndCap val="0"/>
            <c:plus>
              <c:numLit>
                <c:formatCode>General</c:formatCode>
                <c:ptCount val="1"/>
                <c:pt idx="0">
                  <c:v>1</c:v>
                </c:pt>
              </c:numLit>
            </c:plus>
            <c:minus>
              <c:numRef>
                <c:f>('Online Annex Figure 1.8.1'!$D$6:$G$6,'Online Annex Figure 1.8.1'!$I$6:$K$6)</c:f>
                <c:numCache>
                  <c:formatCode>General</c:formatCode>
                  <c:ptCount val="7"/>
                  <c:pt idx="0">
                    <c:v>8.3874091506004333</c:v>
                  </c:pt>
                  <c:pt idx="1">
                    <c:v>6.3012272119522095</c:v>
                  </c:pt>
                  <c:pt idx="2">
                    <c:v>7.9845644533634186</c:v>
                  </c:pt>
                  <c:pt idx="3">
                    <c:v>3.2609846442937851</c:v>
                  </c:pt>
                  <c:pt idx="4">
                    <c:v>11.254475265741348</c:v>
                  </c:pt>
                  <c:pt idx="5">
                    <c:v>14.348194003105164</c:v>
                  </c:pt>
                  <c:pt idx="6">
                    <c:v>7.9763643443584442</c:v>
                  </c:pt>
                </c:numCache>
                <c:extLst/>
              </c:numRef>
            </c:minus>
          </c:errBars>
          <c:cat>
            <c:strRef>
              <c:f>('Online Annex Figure 1.8.1'!$D$2:$G$2,'Online Annex Figure 1.8.1'!$I$2:$K$2)</c:f>
              <c:strCache>
                <c:ptCount val="7"/>
                <c:pt idx="0">
                  <c:v>Adaptation (any)</c:v>
                </c:pt>
                <c:pt idx="1">
                  <c:v>Adaptation (strategy)</c:v>
                </c:pt>
                <c:pt idx="2">
                  <c:v>Adaptation (solution)</c:v>
                </c:pt>
                <c:pt idx="3">
                  <c:v>Adaptation (insurance)</c:v>
                </c:pt>
                <c:pt idx="4">
                  <c:v>Mitigation (technology)</c:v>
                </c:pt>
                <c:pt idx="5">
                  <c:v>Mitigation (energy efficiency)</c:v>
                </c:pt>
                <c:pt idx="6">
                  <c:v>Mitigation (renewables)</c:v>
                </c:pt>
              </c:strCache>
              <c:extLst/>
            </c:strRef>
          </c:cat>
          <c:val>
            <c:numRef>
              <c:f>('Online Annex Figure 1.8.1'!$D$3:$G$3,'Online Annex Figure 1.8.1'!$I$3:$K$3)</c:f>
              <c:numCache>
                <c:formatCode>General</c:formatCode>
                <c:ptCount val="7"/>
                <c:pt idx="0">
                  <c:v>29.454560577869415</c:v>
                </c:pt>
                <c:pt idx="1">
                  <c:v>10.097941756248474</c:v>
                </c:pt>
                <c:pt idx="2">
                  <c:v>13.901426643133163</c:v>
                </c:pt>
                <c:pt idx="3">
                  <c:v>8.0133717507123947</c:v>
                </c:pt>
                <c:pt idx="4">
                  <c:v>24.14148673415184</c:v>
                </c:pt>
                <c:pt idx="5">
                  <c:v>42.381346225738525</c:v>
                </c:pt>
                <c:pt idx="6">
                  <c:v>25.469023734331131</c:v>
                </c:pt>
              </c:numCache>
              <c:extLst/>
            </c:numRef>
          </c:val>
          <c:extLst>
            <c:ext xmlns:c16="http://schemas.microsoft.com/office/drawing/2014/chart" uri="{C3380CC4-5D6E-409C-BE32-E72D297353CC}">
              <c16:uniqueId val="{00000000-1DD9-4E56-B50F-96C8607A055A}"/>
            </c:ext>
          </c:extLst>
        </c:ser>
        <c:ser>
          <c:idx val="1"/>
          <c:order val="1"/>
          <c:tx>
            <c:strRef>
              <c:f>'Online Annex Figure 1.8.1'!$A$4</c:f>
              <c:strCache>
                <c:ptCount val="1"/>
                <c:pt idx="0">
                  <c:v>2Q Box</c:v>
                </c:pt>
              </c:strCache>
            </c:strRef>
          </c:tx>
          <c:spPr>
            <a:solidFill>
              <a:schemeClr val="accent1">
                <a:alpha val="50000"/>
              </a:schemeClr>
            </a:solidFill>
            <a:ln w="3175">
              <a:solidFill>
                <a:schemeClr val="accent1"/>
              </a:solidFill>
              <a:prstDash val="solid"/>
            </a:ln>
            <a:effectLst/>
          </c:spPr>
          <c:invertIfNegative val="0"/>
          <c:cat>
            <c:strRef>
              <c:f>('Online Annex Figure 1.8.1'!$D$2:$G$2,'Online Annex Figure 1.8.1'!$I$2:$K$2)</c:f>
              <c:strCache>
                <c:ptCount val="7"/>
                <c:pt idx="0">
                  <c:v>Adaptation (any)</c:v>
                </c:pt>
                <c:pt idx="1">
                  <c:v>Adaptation (strategy)</c:v>
                </c:pt>
                <c:pt idx="2">
                  <c:v>Adaptation (solution)</c:v>
                </c:pt>
                <c:pt idx="3">
                  <c:v>Adaptation (insurance)</c:v>
                </c:pt>
                <c:pt idx="4">
                  <c:v>Mitigation (technology)</c:v>
                </c:pt>
                <c:pt idx="5">
                  <c:v>Mitigation (energy efficiency)</c:v>
                </c:pt>
                <c:pt idx="6">
                  <c:v>Mitigation (renewables)</c:v>
                </c:pt>
              </c:strCache>
              <c:extLst/>
            </c:strRef>
          </c:cat>
          <c:val>
            <c:numRef>
              <c:f>('Online Annex Figure 1.8.1'!$D$4:$G$4,'Online Annex Figure 1.8.1'!$I$4:$K$4)</c:f>
              <c:numCache>
                <c:formatCode>General</c:formatCode>
                <c:ptCount val="7"/>
                <c:pt idx="0">
                  <c:v>2.8219893574714661</c:v>
                </c:pt>
                <c:pt idx="1">
                  <c:v>1.3828732073307037</c:v>
                </c:pt>
                <c:pt idx="2">
                  <c:v>3.6477319896221161</c:v>
                </c:pt>
                <c:pt idx="3">
                  <c:v>4.9685630947351456</c:v>
                </c:pt>
                <c:pt idx="4">
                  <c:v>15.002734214067459</c:v>
                </c:pt>
                <c:pt idx="5">
                  <c:v>13.328051567077637</c:v>
                </c:pt>
                <c:pt idx="6">
                  <c:v>7.5345389544963837</c:v>
                </c:pt>
              </c:numCache>
              <c:extLst/>
            </c:numRef>
          </c:val>
          <c:extLst>
            <c:ext xmlns:c16="http://schemas.microsoft.com/office/drawing/2014/chart" uri="{C3380CC4-5D6E-409C-BE32-E72D297353CC}">
              <c16:uniqueId val="{00000001-1DD9-4E56-B50F-96C8607A055A}"/>
            </c:ext>
          </c:extLst>
        </c:ser>
        <c:ser>
          <c:idx val="2"/>
          <c:order val="2"/>
          <c:tx>
            <c:strRef>
              <c:f>'Online Annex Figure 1.8.1'!$A$5</c:f>
              <c:strCache>
                <c:ptCount val="1"/>
                <c:pt idx="0">
                  <c:v>3Q Box</c:v>
                </c:pt>
              </c:strCache>
            </c:strRef>
          </c:tx>
          <c:spPr>
            <a:solidFill>
              <a:schemeClr val="accent1">
                <a:alpha val="50000"/>
              </a:schemeClr>
            </a:solidFill>
            <a:ln w="3175">
              <a:solidFill>
                <a:schemeClr val="accent1"/>
              </a:solidFill>
              <a:prstDash val="solid"/>
            </a:ln>
            <a:effectLst/>
          </c:spPr>
          <c:invertIfNegative val="0"/>
          <c:errBars>
            <c:errBarType val="plus"/>
            <c:errValType val="cust"/>
            <c:noEndCap val="0"/>
            <c:plus>
              <c:numRef>
                <c:f>('Online Annex Figure 1.8.1'!$D$7:$G$7,'Online Annex Figure 1.8.1'!$I$7:$K$7)</c:f>
                <c:numCache>
                  <c:formatCode>General</c:formatCode>
                  <c:ptCount val="7"/>
                  <c:pt idx="0">
                    <c:v>14.132899045944214</c:v>
                  </c:pt>
                  <c:pt idx="1">
                    <c:v>20.415221899747849</c:v>
                  </c:pt>
                  <c:pt idx="2">
                    <c:v>14.050685614347458</c:v>
                  </c:pt>
                  <c:pt idx="3">
                    <c:v>24.07543882727623</c:v>
                  </c:pt>
                  <c:pt idx="4">
                    <c:v>13.140018284320831</c:v>
                  </c:pt>
                  <c:pt idx="5">
                    <c:v>10.304853320121765</c:v>
                  </c:pt>
                  <c:pt idx="6">
                    <c:v>18.461926281452179</c:v>
                  </c:pt>
                </c:numCache>
                <c:extLst/>
              </c:numRef>
            </c:plus>
            <c:minus>
              <c:numLit>
                <c:formatCode>General</c:formatCode>
                <c:ptCount val="1"/>
                <c:pt idx="0">
                  <c:v>1</c:v>
                </c:pt>
              </c:numLit>
            </c:minus>
          </c:errBars>
          <c:cat>
            <c:strRef>
              <c:f>('Online Annex Figure 1.8.1'!$D$2:$G$2,'Online Annex Figure 1.8.1'!$I$2:$K$2)</c:f>
              <c:strCache>
                <c:ptCount val="7"/>
                <c:pt idx="0">
                  <c:v>Adaptation (any)</c:v>
                </c:pt>
                <c:pt idx="1">
                  <c:v>Adaptation (strategy)</c:v>
                </c:pt>
                <c:pt idx="2">
                  <c:v>Adaptation (solution)</c:v>
                </c:pt>
                <c:pt idx="3">
                  <c:v>Adaptation (insurance)</c:v>
                </c:pt>
                <c:pt idx="4">
                  <c:v>Mitigation (technology)</c:v>
                </c:pt>
                <c:pt idx="5">
                  <c:v>Mitigation (energy efficiency)</c:v>
                </c:pt>
                <c:pt idx="6">
                  <c:v>Mitigation (renewables)</c:v>
                </c:pt>
              </c:strCache>
              <c:extLst/>
            </c:strRef>
          </c:cat>
          <c:val>
            <c:numRef>
              <c:f>('Online Annex Figure 1.8.1'!$D$5:$G$5,'Online Annex Figure 1.8.1'!$I$5:$K$5)</c:f>
              <c:numCache>
                <c:formatCode>General</c:formatCode>
                <c:ptCount val="7"/>
                <c:pt idx="0">
                  <c:v>4.8049479722976685</c:v>
                </c:pt>
                <c:pt idx="1">
                  <c:v>3.9087384939193726</c:v>
                </c:pt>
                <c:pt idx="2">
                  <c:v>5.5241577327251434</c:v>
                </c:pt>
                <c:pt idx="3">
                  <c:v>2.381964772939682</c:v>
                </c:pt>
                <c:pt idx="4">
                  <c:v>7.0764675736427307</c:v>
                </c:pt>
                <c:pt idx="5">
                  <c:v>9.870484471321106</c:v>
                </c:pt>
                <c:pt idx="6">
                  <c:v>9.7593292593955994</c:v>
                </c:pt>
              </c:numCache>
              <c:extLst/>
            </c:numRef>
          </c:val>
          <c:extLst>
            <c:ext xmlns:c16="http://schemas.microsoft.com/office/drawing/2014/chart" uri="{C3380CC4-5D6E-409C-BE32-E72D297353CC}">
              <c16:uniqueId val="{00000002-1DD9-4E56-B50F-96C8607A055A}"/>
            </c:ext>
          </c:extLst>
        </c:ser>
        <c:dLbls>
          <c:showLegendKey val="0"/>
          <c:showVal val="0"/>
          <c:showCatName val="0"/>
          <c:showSerName val="0"/>
          <c:showPercent val="0"/>
          <c:showBubbleSize val="0"/>
        </c:dLbls>
        <c:gapWidth val="150"/>
        <c:overlap val="100"/>
        <c:axId val="478480784"/>
        <c:axId val="565455936"/>
      </c:barChart>
      <c:lineChart>
        <c:grouping val="standard"/>
        <c:varyColors val="0"/>
        <c:ser>
          <c:idx val="5"/>
          <c:order val="4"/>
          <c:tx>
            <c:strRef>
              <c:f>'Online Annex Figure 1.8.1'!$A$21</c:f>
              <c:strCache>
                <c:ptCount val="1"/>
                <c:pt idx="0">
                  <c:v>EU average</c:v>
                </c:pt>
              </c:strCache>
            </c:strRef>
          </c:tx>
          <c:spPr>
            <a:ln w="19050">
              <a:noFill/>
            </a:ln>
          </c:spPr>
          <c:marker>
            <c:symbol val="diamond"/>
            <c:size val="12"/>
            <c:spPr>
              <a:solidFill>
                <a:srgbClr val="C00000"/>
              </a:solidFill>
              <a:ln>
                <a:solidFill>
                  <a:srgbClr val="C00000"/>
                </a:solidFill>
              </a:ln>
            </c:spPr>
          </c:marker>
          <c:cat>
            <c:strLit>
              <c:ptCount val="7"/>
              <c:pt idx="0">
                <c:v>Adaptation (any)</c:v>
              </c:pt>
              <c:pt idx="1">
                <c:v>Adaptation (strategy)</c:v>
              </c:pt>
              <c:pt idx="2">
                <c:v>Adaptation (solution)</c:v>
              </c:pt>
              <c:pt idx="3">
                <c:v>Adaptation (insurance)</c:v>
              </c:pt>
              <c:pt idx="4">
                <c:v>Mitigation (technology)</c:v>
              </c:pt>
              <c:pt idx="5">
                <c:v>Mitigation (energy efficiency)</c:v>
              </c:pt>
              <c:pt idx="6">
                <c:v>Mitigation (renewables)</c:v>
              </c:pt>
              <c:extLst>
                <c:ext xmlns:c15="http://schemas.microsoft.com/office/drawing/2012/chart" uri="{02D57815-91ED-43cb-92C2-25804820EDAC}">
                  <c15:autoCat val="1"/>
                </c:ext>
              </c:extLst>
            </c:strLit>
          </c:cat>
          <c:val>
            <c:numRef>
              <c:f>('Online Annex Figure 1.8.1'!$D$21:$G$21,'Online Annex Figure 1.8.1'!$I$21:$K$21)</c:f>
              <c:numCache>
                <c:formatCode>0.000</c:formatCode>
                <c:ptCount val="7"/>
                <c:pt idx="0">
                  <c:v>33</c:v>
                </c:pt>
                <c:pt idx="1">
                  <c:v>13.658402860164642</c:v>
                </c:pt>
                <c:pt idx="2">
                  <c:v>20.409277081489563</c:v>
                </c:pt>
                <c:pt idx="3">
                  <c:v>10.209496319293976</c:v>
                </c:pt>
                <c:pt idx="4">
                  <c:v>32.111570239067078</c:v>
                </c:pt>
                <c:pt idx="5">
                  <c:v>57.121461629867554</c:v>
                </c:pt>
                <c:pt idx="6">
                  <c:v>36.89437210559845</c:v>
                </c:pt>
              </c:numCache>
              <c:extLst/>
            </c:numRef>
          </c:val>
          <c:smooth val="0"/>
          <c:extLst>
            <c:ext xmlns:c16="http://schemas.microsoft.com/office/drawing/2014/chart" uri="{C3380CC4-5D6E-409C-BE32-E72D297353CC}">
              <c16:uniqueId val="{00000003-1DD9-4E56-B50F-96C8607A055A}"/>
            </c:ext>
          </c:extLst>
        </c:ser>
        <c:ser>
          <c:idx val="4"/>
          <c:order val="5"/>
          <c:tx>
            <c:strRef>
              <c:f>'Online Annex Figure 1.8.1'!$A$20</c:f>
              <c:strCache>
                <c:ptCount val="1"/>
                <c:pt idx="0">
                  <c:v>US average</c:v>
                </c:pt>
              </c:strCache>
            </c:strRef>
          </c:tx>
          <c:spPr>
            <a:ln w="19050">
              <a:noFill/>
            </a:ln>
          </c:spPr>
          <c:marker>
            <c:symbol val="triangle"/>
            <c:size val="12"/>
            <c:spPr>
              <a:solidFill>
                <a:schemeClr val="accent2"/>
              </a:solidFill>
              <a:ln>
                <a:solidFill>
                  <a:schemeClr val="accent2"/>
                </a:solidFill>
              </a:ln>
            </c:spPr>
          </c:marker>
          <c:cat>
            <c:strLit>
              <c:ptCount val="7"/>
              <c:pt idx="0">
                <c:v>Adaptation (any)</c:v>
              </c:pt>
              <c:pt idx="1">
                <c:v>Adaptation (strategy)</c:v>
              </c:pt>
              <c:pt idx="2">
                <c:v>Adaptation (solution)</c:v>
              </c:pt>
              <c:pt idx="3">
                <c:v>Adaptation (insurance)</c:v>
              </c:pt>
              <c:pt idx="4">
                <c:v>Mitigation (technology)</c:v>
              </c:pt>
              <c:pt idx="5">
                <c:v>Mitigation (energy efficiency)</c:v>
              </c:pt>
              <c:pt idx="6">
                <c:v>Mitigation (renewables)</c:v>
              </c:pt>
              <c:extLst>
                <c:ext xmlns:c15="http://schemas.microsoft.com/office/drawing/2012/chart" uri="{02D57815-91ED-43cb-92C2-25804820EDAC}">
                  <c15:autoCat val="1"/>
                </c:ext>
              </c:extLst>
            </c:strLit>
          </c:cat>
          <c:val>
            <c:numRef>
              <c:f>('Online Annex Figure 1.8.1'!$D$20:$G$20,'Online Annex Figure 1.8.1'!$I$20:$K$20)</c:f>
              <c:numCache>
                <c:formatCode>0.000</c:formatCode>
                <c:ptCount val="7"/>
                <c:pt idx="0">
                  <c:v>28.999999999999996</c:v>
                </c:pt>
                <c:pt idx="1">
                  <c:v>20.677511394023895</c:v>
                </c:pt>
                <c:pt idx="2">
                  <c:v>18.742343783378601</c:v>
                </c:pt>
                <c:pt idx="3">
                  <c:v>7.1284733712673187</c:v>
                </c:pt>
                <c:pt idx="4">
                  <c:v>40.369400382041931</c:v>
                </c:pt>
                <c:pt idx="5">
                  <c:v>50.441521406173706</c:v>
                </c:pt>
                <c:pt idx="6">
                  <c:v>11.057771742343903</c:v>
                </c:pt>
              </c:numCache>
              <c:extLst/>
            </c:numRef>
          </c:val>
          <c:smooth val="0"/>
          <c:extLst>
            <c:ext xmlns:c16="http://schemas.microsoft.com/office/drawing/2014/chart" uri="{C3380CC4-5D6E-409C-BE32-E72D297353CC}">
              <c16:uniqueId val="{00000004-1DD9-4E56-B50F-96C8607A055A}"/>
            </c:ext>
          </c:extLst>
        </c:ser>
        <c:dLbls>
          <c:showLegendKey val="0"/>
          <c:showVal val="0"/>
          <c:showCatName val="0"/>
          <c:showSerName val="0"/>
          <c:showPercent val="0"/>
          <c:showBubbleSize val="0"/>
        </c:dLbls>
        <c:marker val="1"/>
        <c:smooth val="0"/>
        <c:axId val="478480784"/>
        <c:axId val="565455936"/>
        <c:extLst>
          <c:ext xmlns:c15="http://schemas.microsoft.com/office/drawing/2012/chart" uri="{02D57815-91ED-43cb-92C2-25804820EDAC}">
            <c15:filteredLineSeries>
              <c15:ser>
                <c:idx val="3"/>
                <c:order val="3"/>
                <c:tx>
                  <c:v>Median</c:v>
                </c:tx>
                <c:spPr>
                  <a:ln w="19050">
                    <a:noFill/>
                  </a:ln>
                </c:spPr>
                <c:marker>
                  <c:symbol val="diamond"/>
                  <c:size val="11"/>
                  <c:spPr>
                    <a:solidFill>
                      <a:srgbClr val="C00000"/>
                    </a:solidFill>
                    <a:ln>
                      <a:noFill/>
                      <a:prstDash val="solid"/>
                    </a:ln>
                  </c:spPr>
                </c:marker>
                <c:val>
                  <c:numRef>
                    <c:extLst>
                      <c:ext uri="{02D57815-91ED-43cb-92C2-25804820EDAC}">
                        <c15:formulaRef>
                          <c15:sqref>'Online Annex Figure 1.8.1'!#REF!</c15:sqref>
                        </c15:formulaRef>
                      </c:ext>
                    </c:extLst>
                  </c:numRef>
                </c:val>
                <c:smooth val="0"/>
                <c:extLst>
                  <c:ext xmlns:c16="http://schemas.microsoft.com/office/drawing/2014/chart" uri="{C3380CC4-5D6E-409C-BE32-E72D297353CC}">
                    <c16:uniqueId val="{00000005-1DD9-4E56-B50F-96C8607A055A}"/>
                  </c:ext>
                </c:extLst>
              </c15:ser>
            </c15:filteredLineSeries>
          </c:ext>
        </c:extLst>
      </c:lineChart>
      <c:catAx>
        <c:axId val="478480784"/>
        <c:scaling>
          <c:orientation val="minMax"/>
        </c:scaling>
        <c:delete val="0"/>
        <c:axPos val="b"/>
        <c:numFmt formatCode="General" sourceLinked="1"/>
        <c:majorTickMark val="in"/>
        <c:minorTickMark val="none"/>
        <c:tickLblPos val="nextTo"/>
        <c:spPr>
          <a:ln w="12700">
            <a:solidFill>
              <a:srgbClr val="B3B3B3"/>
            </a:solidFill>
            <a:prstDash val="solid"/>
          </a:ln>
        </c:spPr>
        <c:txPr>
          <a:bodyPr rot="-5400000" vert="horz"/>
          <a:lstStyle/>
          <a:p>
            <a:pPr>
              <a:defRPr sz="1400"/>
            </a:pPr>
            <a:endParaRPr lang="en-US"/>
          </a:p>
        </c:txPr>
        <c:crossAx val="565455936"/>
        <c:crosses val="autoZero"/>
        <c:auto val="1"/>
        <c:lblAlgn val="ctr"/>
        <c:lblOffset val="100"/>
        <c:noMultiLvlLbl val="0"/>
      </c:catAx>
      <c:valAx>
        <c:axId val="565455936"/>
        <c:scaling>
          <c:orientation val="minMax"/>
          <c:max val="80"/>
        </c:scaling>
        <c:delete val="0"/>
        <c:axPos val="l"/>
        <c:numFmt formatCode="General" sourceLinked="1"/>
        <c:majorTickMark val="in"/>
        <c:minorTickMark val="none"/>
        <c:tickLblPos val="nextTo"/>
        <c:spPr>
          <a:ln w="12700">
            <a:solidFill>
              <a:srgbClr val="B3B3B3"/>
            </a:solidFill>
            <a:prstDash val="solid"/>
          </a:ln>
        </c:spPr>
        <c:txPr>
          <a:bodyPr/>
          <a:lstStyle/>
          <a:p>
            <a:pPr>
              <a:defRPr sz="1800"/>
            </a:pPr>
            <a:endParaRPr lang="en-US"/>
          </a:p>
        </c:txPr>
        <c:crossAx val="478480784"/>
        <c:crosses val="autoZero"/>
        <c:crossBetween val="between"/>
      </c:valAx>
      <c:spPr>
        <a:solidFill>
          <a:srgbClr val="FFFFFF"/>
        </a:solidFill>
        <a:ln w="12700">
          <a:noFill/>
          <a:prstDash val="solid"/>
        </a:ln>
      </c:spPr>
    </c:plotArea>
    <c:legend>
      <c:legendPos val="b"/>
      <c:legendEntry>
        <c:idx val="0"/>
        <c:delete val="1"/>
      </c:legendEntry>
      <c:legendEntry>
        <c:idx val="1"/>
        <c:delete val="1"/>
      </c:legendEntry>
      <c:legendEntry>
        <c:idx val="2"/>
        <c:delete val="1"/>
      </c:legendEntry>
      <c:layout>
        <c:manualLayout>
          <c:xMode val="edge"/>
          <c:yMode val="edge"/>
          <c:x val="0.15305853784943191"/>
          <c:y val="6.7423981337500355E-2"/>
          <c:w val="0.39874230163235647"/>
          <c:h val="6.1022761802776063E-2"/>
        </c:manualLayout>
      </c:layout>
      <c:overlay val="0"/>
      <c:txPr>
        <a:bodyPr/>
        <a:lstStyle/>
        <a:p>
          <a:pPr>
            <a:defRPr sz="2000"/>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ln w="6350">
      <a:noFill/>
    </a:ln>
  </c:spPr>
  <c:txPr>
    <a:bodyPr/>
    <a:lstStyle/>
    <a:p>
      <a:pPr>
        <a:defRPr sz="1400">
          <a:latin typeface="HelveticaNeueLT Std" panose="020B0604020202020204"/>
        </a:defRPr>
      </a:pPr>
      <a:endParaRPr lang="en-US"/>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tockChart>
        <c:ser>
          <c:idx val="0"/>
          <c:order val="0"/>
          <c:spPr>
            <a:ln w="19050" cap="rnd">
              <a:noFill/>
              <a:round/>
            </a:ln>
            <a:effectLst/>
          </c:spPr>
          <c:marker>
            <c:symbol val="circle"/>
            <c:size val="8"/>
            <c:spPr>
              <a:solidFill>
                <a:schemeClr val="accent5"/>
              </a:solidFill>
              <a:ln w="9525">
                <a:noFill/>
              </a:ln>
              <a:effectLst/>
            </c:spPr>
          </c:marker>
          <c:dPt>
            <c:idx val="12"/>
            <c:marker>
              <c:symbol val="circle"/>
              <c:size val="8"/>
              <c:spPr>
                <a:solidFill>
                  <a:schemeClr val="accent6">
                    <a:lumMod val="75000"/>
                  </a:schemeClr>
                </a:solidFill>
                <a:ln w="9525">
                  <a:noFill/>
                </a:ln>
                <a:effectLst/>
              </c:spPr>
            </c:marker>
            <c:bubble3D val="0"/>
            <c:extLst>
              <c:ext xmlns:c16="http://schemas.microsoft.com/office/drawing/2014/chart" uri="{C3380CC4-5D6E-409C-BE32-E72D297353CC}">
                <c16:uniqueId val="{00000000-4AE4-42B7-99AE-B06CC207EDFF}"/>
              </c:ext>
            </c:extLst>
          </c:dPt>
          <c:dPt>
            <c:idx val="13"/>
            <c:marker>
              <c:symbol val="circle"/>
              <c:size val="8"/>
              <c:spPr>
                <a:solidFill>
                  <a:schemeClr val="accent6">
                    <a:lumMod val="75000"/>
                  </a:schemeClr>
                </a:solidFill>
                <a:ln w="9525">
                  <a:noFill/>
                </a:ln>
                <a:effectLst/>
              </c:spPr>
            </c:marker>
            <c:bubble3D val="0"/>
            <c:extLst>
              <c:ext xmlns:c16="http://schemas.microsoft.com/office/drawing/2014/chart" uri="{C3380CC4-5D6E-409C-BE32-E72D297353CC}">
                <c16:uniqueId val="{00000001-4AE4-42B7-99AE-B06CC207EDFF}"/>
              </c:ext>
            </c:extLst>
          </c:dPt>
          <c:cat>
            <c:multiLvlStrRef>
              <c:f>'Online Annex Figure 1.8.2'!$C$1:$AC$2</c:f>
              <c:multiLvlStrCache>
                <c:ptCount val="14"/>
                <c:lvl>
                  <c:pt idx="0">
                    <c:v>Set or monitor climate target</c:v>
                  </c:pt>
                  <c:pt idx="1">
                    <c:v>Firm age &gt; 20 years</c:v>
                  </c:pt>
                  <c:pt idx="2">
                    <c:v>Small/medium firm</c:v>
                  </c:pt>
                  <c:pt idx="3">
                    <c:v>Innovative firms</c:v>
                  </c:pt>
                  <c:pt idx="4">
                    <c:v>Energy-intensive sector</c:v>
                  </c:pt>
                  <c:pt idx="5">
                    <c:v>Hard-to-abate sector</c:v>
                  </c:pt>
                  <c:pt idx="6">
                    <c:v>Energy cost</c:v>
                  </c:pt>
                  <c:pt idx="7">
                    <c:v>Access to finance</c:v>
                  </c:pt>
                  <c:pt idx="8">
                    <c:v>Uncertainty</c:v>
                  </c:pt>
                  <c:pt idx="9">
                    <c:v>Physical risks</c:v>
                  </c:pt>
                  <c:pt idx="10">
                    <c:v>Transition risks</c:v>
                  </c:pt>
                  <c:pt idx="11">
                    <c:v>Transition opportunity</c:v>
                  </c:pt>
                  <c:pt idx="12">
                    <c:v>Energy-intensive sector</c:v>
                  </c:pt>
                  <c:pt idx="13">
                    <c:v>Hard-to-abate sector</c:v>
                  </c:pt>
                </c:lvl>
                <c:lvl>
                  <c:pt idx="1">
                    <c:v>Firms characteristics</c:v>
                  </c:pt>
                  <c:pt idx="4">
                    <c:v>Sector</c:v>
                  </c:pt>
                  <c:pt idx="6">
                    <c:v>Major obstacles</c:v>
                  </c:pt>
                  <c:pt idx="9">
                    <c:v>Climate risks and opportunities</c:v>
                  </c:pt>
                  <c:pt idx="12">
                    <c:v>Interactions of climate target with</c:v>
                  </c:pt>
                </c:lvl>
              </c:multiLvlStrCache>
            </c:multiLvlStrRef>
          </c:cat>
          <c:val>
            <c:numRef>
              <c:f>'Online Annex Figure 1.8.2'!$C$9:$AC$9</c:f>
              <c:numCache>
                <c:formatCode>General</c:formatCode>
                <c:ptCount val="14"/>
                <c:pt idx="0">
                  <c:v>0.20599999999999999</c:v>
                </c:pt>
                <c:pt idx="1">
                  <c:v>7.5200000000000003E-2</c:v>
                </c:pt>
                <c:pt idx="2">
                  <c:v>-0.126</c:v>
                </c:pt>
                <c:pt idx="3">
                  <c:v>9.9699999999999997E-2</c:v>
                </c:pt>
                <c:pt idx="4">
                  <c:v>9.4600000000000004E-2</c:v>
                </c:pt>
                <c:pt idx="5">
                  <c:v>-5.28E-2</c:v>
                </c:pt>
                <c:pt idx="6">
                  <c:v>7.5600000000000001E-2</c:v>
                </c:pt>
                <c:pt idx="7">
                  <c:v>-2.9100000000000001E-2</c:v>
                </c:pt>
                <c:pt idx="8">
                  <c:v>-1.4999999999999999E-2</c:v>
                </c:pt>
                <c:pt idx="9">
                  <c:v>7.8399999999999997E-2</c:v>
                </c:pt>
                <c:pt idx="10">
                  <c:v>4.5199999999999997E-2</c:v>
                </c:pt>
                <c:pt idx="11">
                  <c:v>0.10100000000000001</c:v>
                </c:pt>
                <c:pt idx="12">
                  <c:v>0.30579990000000001</c:v>
                </c:pt>
                <c:pt idx="13">
                  <c:v>0.15709480000000001</c:v>
                </c:pt>
              </c:numCache>
            </c:numRef>
          </c:val>
          <c:smooth val="0"/>
          <c:extLst>
            <c:ext xmlns:c16="http://schemas.microsoft.com/office/drawing/2014/chart" uri="{C3380CC4-5D6E-409C-BE32-E72D297353CC}">
              <c16:uniqueId val="{00000002-4AE4-42B7-99AE-B06CC207EDFF}"/>
            </c:ext>
          </c:extLst>
        </c:ser>
        <c:ser>
          <c:idx val="1"/>
          <c:order val="1"/>
          <c:spPr>
            <a:ln w="19050" cap="rnd">
              <a:noFill/>
              <a:round/>
            </a:ln>
            <a:effectLst/>
          </c:spPr>
          <c:marker>
            <c:symbol val="dash"/>
            <c:size val="8"/>
            <c:spPr>
              <a:solidFill>
                <a:schemeClr val="accent5"/>
              </a:solidFill>
              <a:ln w="9525">
                <a:solidFill>
                  <a:schemeClr val="accent5"/>
                </a:solidFill>
              </a:ln>
              <a:effectLst/>
            </c:spPr>
          </c:marker>
          <c:cat>
            <c:multiLvlStrRef>
              <c:f>'Online Annex Figure 1.8.2'!$C$1:$AC$2</c:f>
              <c:multiLvlStrCache>
                <c:ptCount val="14"/>
                <c:lvl>
                  <c:pt idx="0">
                    <c:v>Set or monitor climate target</c:v>
                  </c:pt>
                  <c:pt idx="1">
                    <c:v>Firm age &gt; 20 years</c:v>
                  </c:pt>
                  <c:pt idx="2">
                    <c:v>Small/medium firm</c:v>
                  </c:pt>
                  <c:pt idx="3">
                    <c:v>Innovative firms</c:v>
                  </c:pt>
                  <c:pt idx="4">
                    <c:v>Energy-intensive sector</c:v>
                  </c:pt>
                  <c:pt idx="5">
                    <c:v>Hard-to-abate sector</c:v>
                  </c:pt>
                  <c:pt idx="6">
                    <c:v>Energy cost</c:v>
                  </c:pt>
                  <c:pt idx="7">
                    <c:v>Access to finance</c:v>
                  </c:pt>
                  <c:pt idx="8">
                    <c:v>Uncertainty</c:v>
                  </c:pt>
                  <c:pt idx="9">
                    <c:v>Physical risks</c:v>
                  </c:pt>
                  <c:pt idx="10">
                    <c:v>Transition risks</c:v>
                  </c:pt>
                  <c:pt idx="11">
                    <c:v>Transition opportunity</c:v>
                  </c:pt>
                  <c:pt idx="12">
                    <c:v>Energy-intensive sector</c:v>
                  </c:pt>
                  <c:pt idx="13">
                    <c:v>Hard-to-abate sector</c:v>
                  </c:pt>
                </c:lvl>
                <c:lvl>
                  <c:pt idx="1">
                    <c:v>Firms characteristics</c:v>
                  </c:pt>
                  <c:pt idx="4">
                    <c:v>Sector</c:v>
                  </c:pt>
                  <c:pt idx="6">
                    <c:v>Major obstacles</c:v>
                  </c:pt>
                  <c:pt idx="9">
                    <c:v>Climate risks and opportunities</c:v>
                  </c:pt>
                  <c:pt idx="12">
                    <c:v>Interactions of climate target with</c:v>
                  </c:pt>
                </c:lvl>
              </c:multiLvlStrCache>
            </c:multiLvlStrRef>
          </c:cat>
          <c:val>
            <c:numRef>
              <c:f>'Online Annex Figure 1.8.2'!$C$10:$AC$10</c:f>
              <c:numCache>
                <c:formatCode>General</c:formatCode>
                <c:ptCount val="14"/>
                <c:pt idx="0">
                  <c:v>0.22677599999999998</c:v>
                </c:pt>
                <c:pt idx="1">
                  <c:v>9.3820000000000001E-2</c:v>
                </c:pt>
                <c:pt idx="2">
                  <c:v>-0.10052</c:v>
                </c:pt>
                <c:pt idx="3">
                  <c:v>0.11867279999999999</c:v>
                </c:pt>
                <c:pt idx="4">
                  <c:v>0.12243200000000001</c:v>
                </c:pt>
                <c:pt idx="5">
                  <c:v>-2.3792000000000001E-2</c:v>
                </c:pt>
                <c:pt idx="6">
                  <c:v>9.41612E-2</c:v>
                </c:pt>
                <c:pt idx="7">
                  <c:v>-6.1679999999999999E-3</c:v>
                </c:pt>
                <c:pt idx="8">
                  <c:v>3.6395999999999998E-3</c:v>
                </c:pt>
                <c:pt idx="9">
                  <c:v>9.6020399999999992E-2</c:v>
                </c:pt>
                <c:pt idx="10">
                  <c:v>6.5975999999999993E-2</c:v>
                </c:pt>
                <c:pt idx="11">
                  <c:v>0.12354000000000001</c:v>
                </c:pt>
                <c:pt idx="12">
                  <c:v>0.34344010000000003</c:v>
                </c:pt>
                <c:pt idx="13">
                  <c:v>0.20352129999999999</c:v>
                </c:pt>
              </c:numCache>
            </c:numRef>
          </c:val>
          <c:smooth val="0"/>
          <c:extLst>
            <c:ext xmlns:c16="http://schemas.microsoft.com/office/drawing/2014/chart" uri="{C3380CC4-5D6E-409C-BE32-E72D297353CC}">
              <c16:uniqueId val="{00000003-4AE4-42B7-99AE-B06CC207EDFF}"/>
            </c:ext>
          </c:extLst>
        </c:ser>
        <c:ser>
          <c:idx val="2"/>
          <c:order val="2"/>
          <c:spPr>
            <a:ln w="19050" cap="rnd">
              <a:noFill/>
              <a:round/>
            </a:ln>
            <a:effectLst/>
          </c:spPr>
          <c:marker>
            <c:symbol val="dash"/>
            <c:size val="8"/>
            <c:spPr>
              <a:solidFill>
                <a:schemeClr val="accent5"/>
              </a:solidFill>
              <a:ln w="9525">
                <a:solidFill>
                  <a:schemeClr val="accent5"/>
                </a:solidFill>
              </a:ln>
              <a:effectLst/>
            </c:spPr>
          </c:marker>
          <c:cat>
            <c:multiLvlStrRef>
              <c:f>'Online Annex Figure 1.8.2'!$C$1:$AC$2</c:f>
              <c:multiLvlStrCache>
                <c:ptCount val="14"/>
                <c:lvl>
                  <c:pt idx="0">
                    <c:v>Set or monitor climate target</c:v>
                  </c:pt>
                  <c:pt idx="1">
                    <c:v>Firm age &gt; 20 years</c:v>
                  </c:pt>
                  <c:pt idx="2">
                    <c:v>Small/medium firm</c:v>
                  </c:pt>
                  <c:pt idx="3">
                    <c:v>Innovative firms</c:v>
                  </c:pt>
                  <c:pt idx="4">
                    <c:v>Energy-intensive sector</c:v>
                  </c:pt>
                  <c:pt idx="5">
                    <c:v>Hard-to-abate sector</c:v>
                  </c:pt>
                  <c:pt idx="6">
                    <c:v>Energy cost</c:v>
                  </c:pt>
                  <c:pt idx="7">
                    <c:v>Access to finance</c:v>
                  </c:pt>
                  <c:pt idx="8">
                    <c:v>Uncertainty</c:v>
                  </c:pt>
                  <c:pt idx="9">
                    <c:v>Physical risks</c:v>
                  </c:pt>
                  <c:pt idx="10">
                    <c:v>Transition risks</c:v>
                  </c:pt>
                  <c:pt idx="11">
                    <c:v>Transition opportunity</c:v>
                  </c:pt>
                  <c:pt idx="12">
                    <c:v>Energy-intensive sector</c:v>
                  </c:pt>
                  <c:pt idx="13">
                    <c:v>Hard-to-abate sector</c:v>
                  </c:pt>
                </c:lvl>
                <c:lvl>
                  <c:pt idx="1">
                    <c:v>Firms characteristics</c:v>
                  </c:pt>
                  <c:pt idx="4">
                    <c:v>Sector</c:v>
                  </c:pt>
                  <c:pt idx="6">
                    <c:v>Major obstacles</c:v>
                  </c:pt>
                  <c:pt idx="9">
                    <c:v>Climate risks and opportunities</c:v>
                  </c:pt>
                  <c:pt idx="12">
                    <c:v>Interactions of climate target with</c:v>
                  </c:pt>
                </c:lvl>
              </c:multiLvlStrCache>
            </c:multiLvlStrRef>
          </c:cat>
          <c:val>
            <c:numRef>
              <c:f>'Online Annex Figure 1.8.2'!$C$11:$AC$11</c:f>
              <c:numCache>
                <c:formatCode>General</c:formatCode>
                <c:ptCount val="14"/>
                <c:pt idx="0">
                  <c:v>0.185224</c:v>
                </c:pt>
                <c:pt idx="1">
                  <c:v>5.6580000000000005E-2</c:v>
                </c:pt>
                <c:pt idx="2">
                  <c:v>-0.15148</c:v>
                </c:pt>
                <c:pt idx="3">
                  <c:v>8.0727199999999999E-2</c:v>
                </c:pt>
                <c:pt idx="4">
                  <c:v>6.6767999999999994E-2</c:v>
                </c:pt>
                <c:pt idx="5">
                  <c:v>-8.1807999999999992E-2</c:v>
                </c:pt>
                <c:pt idx="6">
                  <c:v>5.7038800000000001E-2</c:v>
                </c:pt>
                <c:pt idx="7">
                  <c:v>-5.2032000000000002E-2</c:v>
                </c:pt>
                <c:pt idx="8">
                  <c:v>-3.3639599999999999E-2</c:v>
                </c:pt>
                <c:pt idx="9">
                  <c:v>6.0779600000000003E-2</c:v>
                </c:pt>
                <c:pt idx="10">
                  <c:v>2.4423999999999998E-2</c:v>
                </c:pt>
                <c:pt idx="11">
                  <c:v>7.8460000000000002E-2</c:v>
                </c:pt>
                <c:pt idx="12">
                  <c:v>0.2681596</c:v>
                </c:pt>
                <c:pt idx="13">
                  <c:v>0.1106684</c:v>
                </c:pt>
              </c:numCache>
            </c:numRef>
          </c:val>
          <c:smooth val="0"/>
          <c:extLst>
            <c:ext xmlns:c16="http://schemas.microsoft.com/office/drawing/2014/chart" uri="{C3380CC4-5D6E-409C-BE32-E72D297353CC}">
              <c16:uniqueId val="{00000004-4AE4-42B7-99AE-B06CC207EDFF}"/>
            </c:ext>
          </c:extLst>
        </c:ser>
        <c:dLbls>
          <c:showLegendKey val="0"/>
          <c:showVal val="0"/>
          <c:showCatName val="0"/>
          <c:showSerName val="0"/>
          <c:showPercent val="0"/>
          <c:showBubbleSize val="0"/>
        </c:dLbls>
        <c:hiLowLines>
          <c:spPr>
            <a:ln w="9525" cap="flat" cmpd="sng" algn="ctr">
              <a:solidFill>
                <a:schemeClr val="accent5"/>
              </a:solidFill>
              <a:round/>
            </a:ln>
            <a:effectLst/>
          </c:spPr>
        </c:hiLowLines>
        <c:axId val="1414728111"/>
        <c:axId val="1414725615"/>
      </c:stockChart>
      <c:catAx>
        <c:axId val="1414728111"/>
        <c:scaling>
          <c:orientation val="minMax"/>
        </c:scaling>
        <c:delete val="0"/>
        <c:axPos val="b"/>
        <c:numFmt formatCode="General" sourceLinked="1"/>
        <c:majorTickMark val="none"/>
        <c:minorTickMark val="none"/>
        <c:tickLblPos val="low"/>
        <c:spPr>
          <a:noFill/>
          <a:ln w="9525" cap="flat" cmpd="sng" algn="ctr">
            <a:solidFill>
              <a:schemeClr val="tx1"/>
            </a:solidFill>
            <a:prstDash val="sysDash"/>
            <a:round/>
          </a:ln>
          <a:effectLst/>
        </c:spPr>
        <c:txPr>
          <a:bodyPr rot="-5400000" spcFirstLastPara="1" vertOverflow="ellipsis" wrap="square" anchor="ctr" anchorCtr="1"/>
          <a:lstStyle/>
          <a:p>
            <a:pPr>
              <a:defRPr sz="900" b="0" i="0" u="none" strike="noStrike" kern="1200" baseline="0">
                <a:solidFill>
                  <a:schemeClr val="tx1"/>
                </a:solidFill>
                <a:latin typeface="HelveticaNeueLT Std"/>
                <a:ea typeface="+mn-ea"/>
                <a:cs typeface="+mn-cs"/>
              </a:defRPr>
            </a:pPr>
            <a:endParaRPr lang="en-US"/>
          </a:p>
        </c:txPr>
        <c:crossAx val="1414725615"/>
        <c:crosses val="autoZero"/>
        <c:auto val="1"/>
        <c:lblAlgn val="ctr"/>
        <c:lblOffset val="100"/>
        <c:noMultiLvlLbl val="0"/>
      </c:catAx>
      <c:valAx>
        <c:axId val="1414725615"/>
        <c:scaling>
          <c:orientation val="minMax"/>
        </c:scaling>
        <c:delete val="0"/>
        <c:axPos val="l"/>
        <c:numFmt formatCode="0.0;\–0.0;@" sourceLinked="0"/>
        <c:majorTickMark val="in"/>
        <c:minorTickMark val="none"/>
        <c:tickLblPos val="nextTo"/>
        <c:spPr>
          <a:noFill/>
          <a:ln>
            <a:solidFill>
              <a:schemeClr val="tx1"/>
            </a:solidFill>
          </a:ln>
          <a:effectLst/>
        </c:spPr>
        <c:txPr>
          <a:bodyPr rot="-5400000" spcFirstLastPara="1" vertOverflow="ellipsis" wrap="square" anchor="ctr" anchorCtr="1"/>
          <a:lstStyle/>
          <a:p>
            <a:pPr>
              <a:defRPr sz="1000" b="0" i="0" u="none" strike="noStrike" kern="1200" baseline="0">
                <a:solidFill>
                  <a:schemeClr val="tx1"/>
                </a:solidFill>
                <a:latin typeface="HelveticaNeueLT Std"/>
                <a:ea typeface="+mn-ea"/>
                <a:cs typeface="+mn-cs"/>
              </a:defRPr>
            </a:pPr>
            <a:endParaRPr lang="en-US"/>
          </a:p>
        </c:txPr>
        <c:crossAx val="141472811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chemeClr val="tx1"/>
          </a:solidFill>
          <a:latin typeface="HelveticaNeueLT Std"/>
        </a:defRPr>
      </a:pPr>
      <a:endParaRPr lang="en-US"/>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tockChart>
        <c:ser>
          <c:idx val="0"/>
          <c:order val="0"/>
          <c:spPr>
            <a:ln w="19050" cap="rnd">
              <a:noFill/>
              <a:round/>
            </a:ln>
            <a:effectLst/>
          </c:spPr>
          <c:marker>
            <c:symbol val="circle"/>
            <c:size val="8"/>
            <c:spPr>
              <a:solidFill>
                <a:schemeClr val="accent5"/>
              </a:solidFill>
              <a:ln w="9525">
                <a:noFill/>
              </a:ln>
              <a:effectLst/>
            </c:spPr>
          </c:marker>
          <c:dPt>
            <c:idx val="12"/>
            <c:marker>
              <c:symbol val="circle"/>
              <c:size val="8"/>
              <c:spPr>
                <a:solidFill>
                  <a:schemeClr val="accent6">
                    <a:lumMod val="75000"/>
                  </a:schemeClr>
                </a:solidFill>
                <a:ln w="9525">
                  <a:noFill/>
                </a:ln>
                <a:effectLst/>
              </c:spPr>
            </c:marker>
            <c:bubble3D val="0"/>
            <c:extLst>
              <c:ext xmlns:c16="http://schemas.microsoft.com/office/drawing/2014/chart" uri="{C3380CC4-5D6E-409C-BE32-E72D297353CC}">
                <c16:uniqueId val="{00000000-3379-4DFC-BC69-19523AFD4F89}"/>
              </c:ext>
            </c:extLst>
          </c:dPt>
          <c:dPt>
            <c:idx val="13"/>
            <c:marker>
              <c:symbol val="circle"/>
              <c:size val="8"/>
              <c:spPr>
                <a:solidFill>
                  <a:schemeClr val="accent6">
                    <a:lumMod val="75000"/>
                  </a:schemeClr>
                </a:solidFill>
                <a:ln w="9525">
                  <a:noFill/>
                </a:ln>
                <a:effectLst/>
              </c:spPr>
            </c:marker>
            <c:bubble3D val="0"/>
            <c:extLst>
              <c:ext xmlns:c16="http://schemas.microsoft.com/office/drawing/2014/chart" uri="{C3380CC4-5D6E-409C-BE32-E72D297353CC}">
                <c16:uniqueId val="{00000001-3379-4DFC-BC69-19523AFD4F89}"/>
              </c:ext>
            </c:extLst>
          </c:dPt>
          <c:cat>
            <c:multiLvlStrRef>
              <c:f>'Online Annex Figure 1.8.2'!$C$1:$AC$2</c:f>
              <c:multiLvlStrCache>
                <c:ptCount val="14"/>
                <c:lvl>
                  <c:pt idx="0">
                    <c:v>Set or monitor climate target</c:v>
                  </c:pt>
                  <c:pt idx="1">
                    <c:v>Firm age &gt; 20 years</c:v>
                  </c:pt>
                  <c:pt idx="2">
                    <c:v>Small/medium firm</c:v>
                  </c:pt>
                  <c:pt idx="3">
                    <c:v>Innovative firms</c:v>
                  </c:pt>
                  <c:pt idx="4">
                    <c:v>Energy-intensive sector</c:v>
                  </c:pt>
                  <c:pt idx="5">
                    <c:v>Hard-to-abate sector</c:v>
                  </c:pt>
                  <c:pt idx="6">
                    <c:v>Energy cost</c:v>
                  </c:pt>
                  <c:pt idx="7">
                    <c:v>Access to finance</c:v>
                  </c:pt>
                  <c:pt idx="8">
                    <c:v>Uncertainty</c:v>
                  </c:pt>
                  <c:pt idx="9">
                    <c:v>Physical risks</c:v>
                  </c:pt>
                  <c:pt idx="10">
                    <c:v>Transition risks</c:v>
                  </c:pt>
                  <c:pt idx="11">
                    <c:v>Transition opportunity</c:v>
                  </c:pt>
                  <c:pt idx="12">
                    <c:v>Energy-intensive sector</c:v>
                  </c:pt>
                  <c:pt idx="13">
                    <c:v>Hard-to-abate sector</c:v>
                  </c:pt>
                </c:lvl>
                <c:lvl>
                  <c:pt idx="1">
                    <c:v>Firms characteristics</c:v>
                  </c:pt>
                  <c:pt idx="4">
                    <c:v>Sector</c:v>
                  </c:pt>
                  <c:pt idx="6">
                    <c:v>Major obstacles</c:v>
                  </c:pt>
                  <c:pt idx="9">
                    <c:v>Climate risks and opportunities</c:v>
                  </c:pt>
                  <c:pt idx="12">
                    <c:v>Interactions of climate target with</c:v>
                  </c:pt>
                </c:lvl>
              </c:multiLvlStrCache>
            </c:multiLvlStrRef>
          </c:cat>
          <c:val>
            <c:numRef>
              <c:f>'Online Annex Figure 1.8.2'!$C$12:$AC$12</c:f>
              <c:numCache>
                <c:formatCode>General</c:formatCode>
                <c:ptCount val="14"/>
                <c:pt idx="0">
                  <c:v>0.21299999999999999</c:v>
                </c:pt>
                <c:pt idx="1">
                  <c:v>2.47E-2</c:v>
                </c:pt>
                <c:pt idx="2">
                  <c:v>-5.33E-2</c:v>
                </c:pt>
                <c:pt idx="3">
                  <c:v>0.10299999999999999</c:v>
                </c:pt>
                <c:pt idx="4">
                  <c:v>4.8300000000000003E-2</c:v>
                </c:pt>
                <c:pt idx="5">
                  <c:v>4.1599999999999998E-2</c:v>
                </c:pt>
                <c:pt idx="6">
                  <c:v>3.2000000000000001E-2</c:v>
                </c:pt>
                <c:pt idx="7">
                  <c:v>-6.7000000000000002E-3</c:v>
                </c:pt>
                <c:pt idx="8">
                  <c:v>-2.2300000000000002E-3</c:v>
                </c:pt>
                <c:pt idx="9">
                  <c:v>7.2400000000000006E-2</c:v>
                </c:pt>
                <c:pt idx="10">
                  <c:v>4.4699999999999997E-2</c:v>
                </c:pt>
                <c:pt idx="11">
                  <c:v>0.13600000000000001</c:v>
                </c:pt>
                <c:pt idx="12">
                  <c:v>0.2858059</c:v>
                </c:pt>
                <c:pt idx="13">
                  <c:v>0.2476081</c:v>
                </c:pt>
              </c:numCache>
            </c:numRef>
          </c:val>
          <c:smooth val="0"/>
          <c:extLst>
            <c:ext xmlns:c16="http://schemas.microsoft.com/office/drawing/2014/chart" uri="{C3380CC4-5D6E-409C-BE32-E72D297353CC}">
              <c16:uniqueId val="{00000002-3379-4DFC-BC69-19523AFD4F89}"/>
            </c:ext>
          </c:extLst>
        </c:ser>
        <c:ser>
          <c:idx val="1"/>
          <c:order val="1"/>
          <c:spPr>
            <a:ln w="19050" cap="rnd">
              <a:noFill/>
              <a:round/>
            </a:ln>
            <a:effectLst/>
          </c:spPr>
          <c:marker>
            <c:symbol val="dash"/>
            <c:size val="8"/>
            <c:spPr>
              <a:solidFill>
                <a:schemeClr val="accent5"/>
              </a:solidFill>
              <a:ln w="9525">
                <a:solidFill>
                  <a:schemeClr val="accent5"/>
                </a:solidFill>
              </a:ln>
              <a:effectLst/>
            </c:spPr>
          </c:marker>
          <c:cat>
            <c:multiLvlStrRef>
              <c:f>'Online Annex Figure 1.8.2'!$C$1:$AC$2</c:f>
              <c:multiLvlStrCache>
                <c:ptCount val="14"/>
                <c:lvl>
                  <c:pt idx="0">
                    <c:v>Set or monitor climate target</c:v>
                  </c:pt>
                  <c:pt idx="1">
                    <c:v>Firm age &gt; 20 years</c:v>
                  </c:pt>
                  <c:pt idx="2">
                    <c:v>Small/medium firm</c:v>
                  </c:pt>
                  <c:pt idx="3">
                    <c:v>Innovative firms</c:v>
                  </c:pt>
                  <c:pt idx="4">
                    <c:v>Energy-intensive sector</c:v>
                  </c:pt>
                  <c:pt idx="5">
                    <c:v>Hard-to-abate sector</c:v>
                  </c:pt>
                  <c:pt idx="6">
                    <c:v>Energy cost</c:v>
                  </c:pt>
                  <c:pt idx="7">
                    <c:v>Access to finance</c:v>
                  </c:pt>
                  <c:pt idx="8">
                    <c:v>Uncertainty</c:v>
                  </c:pt>
                  <c:pt idx="9">
                    <c:v>Physical risks</c:v>
                  </c:pt>
                  <c:pt idx="10">
                    <c:v>Transition risks</c:v>
                  </c:pt>
                  <c:pt idx="11">
                    <c:v>Transition opportunity</c:v>
                  </c:pt>
                  <c:pt idx="12">
                    <c:v>Energy-intensive sector</c:v>
                  </c:pt>
                  <c:pt idx="13">
                    <c:v>Hard-to-abate sector</c:v>
                  </c:pt>
                </c:lvl>
                <c:lvl>
                  <c:pt idx="1">
                    <c:v>Firms characteristics</c:v>
                  </c:pt>
                  <c:pt idx="4">
                    <c:v>Sector</c:v>
                  </c:pt>
                  <c:pt idx="6">
                    <c:v>Major obstacles</c:v>
                  </c:pt>
                  <c:pt idx="9">
                    <c:v>Climate risks and opportunities</c:v>
                  </c:pt>
                  <c:pt idx="12">
                    <c:v>Interactions of climate target with</c:v>
                  </c:pt>
                </c:lvl>
              </c:multiLvlStrCache>
            </c:multiLvlStrRef>
          </c:cat>
          <c:val>
            <c:numRef>
              <c:f>'Online Annex Figure 1.8.2'!$C$13:$AC$13</c:f>
              <c:numCache>
                <c:formatCode>General</c:formatCode>
                <c:ptCount val="14"/>
                <c:pt idx="0">
                  <c:v>0.23338399999999998</c:v>
                </c:pt>
                <c:pt idx="1">
                  <c:v>4.1555999999999996E-2</c:v>
                </c:pt>
                <c:pt idx="2">
                  <c:v>-2.7820000000000001E-2</c:v>
                </c:pt>
                <c:pt idx="3">
                  <c:v>0.12130639999999999</c:v>
                </c:pt>
                <c:pt idx="4">
                  <c:v>7.5544E-2</c:v>
                </c:pt>
                <c:pt idx="5">
                  <c:v>7.0804000000000006E-2</c:v>
                </c:pt>
                <c:pt idx="6">
                  <c:v>4.9149999999999999E-2</c:v>
                </c:pt>
                <c:pt idx="7">
                  <c:v>1.4467999999999998E-2</c:v>
                </c:pt>
                <c:pt idx="8">
                  <c:v>1.4920000000000003E-2</c:v>
                </c:pt>
                <c:pt idx="9">
                  <c:v>8.8628800000000008E-2</c:v>
                </c:pt>
                <c:pt idx="10">
                  <c:v>6.3437599999999997E-2</c:v>
                </c:pt>
                <c:pt idx="11">
                  <c:v>0.15775600000000001</c:v>
                </c:pt>
                <c:pt idx="12">
                  <c:v>0.32762259999999999</c:v>
                </c:pt>
                <c:pt idx="13">
                  <c:v>0.29725190000000001</c:v>
                </c:pt>
              </c:numCache>
            </c:numRef>
          </c:val>
          <c:smooth val="0"/>
          <c:extLst>
            <c:ext xmlns:c16="http://schemas.microsoft.com/office/drawing/2014/chart" uri="{C3380CC4-5D6E-409C-BE32-E72D297353CC}">
              <c16:uniqueId val="{00000003-3379-4DFC-BC69-19523AFD4F89}"/>
            </c:ext>
          </c:extLst>
        </c:ser>
        <c:ser>
          <c:idx val="2"/>
          <c:order val="2"/>
          <c:spPr>
            <a:ln w="19050" cap="rnd">
              <a:noFill/>
              <a:round/>
            </a:ln>
            <a:effectLst/>
          </c:spPr>
          <c:marker>
            <c:symbol val="dash"/>
            <c:size val="8"/>
            <c:spPr>
              <a:solidFill>
                <a:schemeClr val="accent5"/>
              </a:solidFill>
              <a:ln w="9525">
                <a:solidFill>
                  <a:schemeClr val="accent5"/>
                </a:solidFill>
              </a:ln>
              <a:effectLst/>
            </c:spPr>
          </c:marker>
          <c:cat>
            <c:multiLvlStrRef>
              <c:f>'Online Annex Figure 1.8.2'!$C$1:$AC$2</c:f>
              <c:multiLvlStrCache>
                <c:ptCount val="14"/>
                <c:lvl>
                  <c:pt idx="0">
                    <c:v>Set or monitor climate target</c:v>
                  </c:pt>
                  <c:pt idx="1">
                    <c:v>Firm age &gt; 20 years</c:v>
                  </c:pt>
                  <c:pt idx="2">
                    <c:v>Small/medium firm</c:v>
                  </c:pt>
                  <c:pt idx="3">
                    <c:v>Innovative firms</c:v>
                  </c:pt>
                  <c:pt idx="4">
                    <c:v>Energy-intensive sector</c:v>
                  </c:pt>
                  <c:pt idx="5">
                    <c:v>Hard-to-abate sector</c:v>
                  </c:pt>
                  <c:pt idx="6">
                    <c:v>Energy cost</c:v>
                  </c:pt>
                  <c:pt idx="7">
                    <c:v>Access to finance</c:v>
                  </c:pt>
                  <c:pt idx="8">
                    <c:v>Uncertainty</c:v>
                  </c:pt>
                  <c:pt idx="9">
                    <c:v>Physical risks</c:v>
                  </c:pt>
                  <c:pt idx="10">
                    <c:v>Transition risks</c:v>
                  </c:pt>
                  <c:pt idx="11">
                    <c:v>Transition opportunity</c:v>
                  </c:pt>
                  <c:pt idx="12">
                    <c:v>Energy-intensive sector</c:v>
                  </c:pt>
                  <c:pt idx="13">
                    <c:v>Hard-to-abate sector</c:v>
                  </c:pt>
                </c:lvl>
                <c:lvl>
                  <c:pt idx="1">
                    <c:v>Firms characteristics</c:v>
                  </c:pt>
                  <c:pt idx="4">
                    <c:v>Sector</c:v>
                  </c:pt>
                  <c:pt idx="6">
                    <c:v>Major obstacles</c:v>
                  </c:pt>
                  <c:pt idx="9">
                    <c:v>Climate risks and opportunities</c:v>
                  </c:pt>
                  <c:pt idx="12">
                    <c:v>Interactions of climate target with</c:v>
                  </c:pt>
                </c:lvl>
              </c:multiLvlStrCache>
            </c:multiLvlStrRef>
          </c:cat>
          <c:val>
            <c:numRef>
              <c:f>'Online Annex Figure 1.8.2'!$C$14:$AC$14</c:f>
              <c:numCache>
                <c:formatCode>General</c:formatCode>
                <c:ptCount val="14"/>
                <c:pt idx="0">
                  <c:v>0.19261600000000001</c:v>
                </c:pt>
                <c:pt idx="1">
                  <c:v>7.8440000000000003E-3</c:v>
                </c:pt>
                <c:pt idx="2">
                  <c:v>-7.8780000000000003E-2</c:v>
                </c:pt>
                <c:pt idx="3">
                  <c:v>8.4693599999999994E-2</c:v>
                </c:pt>
                <c:pt idx="4">
                  <c:v>2.1056000000000005E-2</c:v>
                </c:pt>
                <c:pt idx="5">
                  <c:v>1.2395999999999997E-2</c:v>
                </c:pt>
                <c:pt idx="6">
                  <c:v>1.4849999999999999E-2</c:v>
                </c:pt>
                <c:pt idx="7">
                  <c:v>-2.7868E-2</c:v>
                </c:pt>
                <c:pt idx="8">
                  <c:v>-1.9380000000000001E-2</c:v>
                </c:pt>
                <c:pt idx="9">
                  <c:v>5.6171200000000004E-2</c:v>
                </c:pt>
                <c:pt idx="10">
                  <c:v>2.5962399999999997E-2</c:v>
                </c:pt>
                <c:pt idx="11">
                  <c:v>0.11424400000000001</c:v>
                </c:pt>
                <c:pt idx="12">
                  <c:v>0.24398929999999999</c:v>
                </c:pt>
                <c:pt idx="13">
                  <c:v>0.19796430000000001</c:v>
                </c:pt>
              </c:numCache>
            </c:numRef>
          </c:val>
          <c:smooth val="0"/>
          <c:extLst>
            <c:ext xmlns:c16="http://schemas.microsoft.com/office/drawing/2014/chart" uri="{C3380CC4-5D6E-409C-BE32-E72D297353CC}">
              <c16:uniqueId val="{00000004-3379-4DFC-BC69-19523AFD4F89}"/>
            </c:ext>
          </c:extLst>
        </c:ser>
        <c:dLbls>
          <c:showLegendKey val="0"/>
          <c:showVal val="0"/>
          <c:showCatName val="0"/>
          <c:showSerName val="0"/>
          <c:showPercent val="0"/>
          <c:showBubbleSize val="0"/>
        </c:dLbls>
        <c:hiLowLines>
          <c:spPr>
            <a:ln w="9525" cap="flat" cmpd="sng" algn="ctr">
              <a:solidFill>
                <a:schemeClr val="accent1"/>
              </a:solidFill>
              <a:round/>
            </a:ln>
            <a:effectLst/>
          </c:spPr>
        </c:hiLowLines>
        <c:axId val="1414728111"/>
        <c:axId val="1414725615"/>
      </c:stockChart>
      <c:catAx>
        <c:axId val="1414728111"/>
        <c:scaling>
          <c:orientation val="minMax"/>
        </c:scaling>
        <c:delete val="0"/>
        <c:axPos val="b"/>
        <c:numFmt formatCode="General" sourceLinked="1"/>
        <c:majorTickMark val="none"/>
        <c:minorTickMark val="none"/>
        <c:tickLblPos val="low"/>
        <c:spPr>
          <a:noFill/>
          <a:ln w="9525" cap="flat" cmpd="sng" algn="ctr">
            <a:solidFill>
              <a:schemeClr val="tx1"/>
            </a:solidFill>
            <a:prstDash val="sysDash"/>
            <a:round/>
          </a:ln>
          <a:effectLst/>
        </c:spPr>
        <c:txPr>
          <a:bodyPr rot="-5400000" spcFirstLastPara="1" vertOverflow="ellipsis" wrap="square" anchor="ctr" anchorCtr="1"/>
          <a:lstStyle/>
          <a:p>
            <a:pPr>
              <a:defRPr sz="900" b="0" i="0" u="none" strike="noStrike" kern="1200" baseline="0">
                <a:solidFill>
                  <a:sysClr val="windowText" lastClr="000000"/>
                </a:solidFill>
                <a:latin typeface="HelveticaNeueLT Std"/>
                <a:ea typeface="+mn-ea"/>
                <a:cs typeface="+mn-cs"/>
              </a:defRPr>
            </a:pPr>
            <a:endParaRPr lang="en-US"/>
          </a:p>
        </c:txPr>
        <c:crossAx val="1414725615"/>
        <c:crosses val="autoZero"/>
        <c:auto val="1"/>
        <c:lblAlgn val="ctr"/>
        <c:lblOffset val="100"/>
        <c:noMultiLvlLbl val="0"/>
      </c:catAx>
      <c:valAx>
        <c:axId val="1414725615"/>
        <c:scaling>
          <c:orientation val="minMax"/>
        </c:scaling>
        <c:delete val="0"/>
        <c:axPos val="l"/>
        <c:numFmt formatCode="0.0;\–0.0;@" sourceLinked="0"/>
        <c:majorTickMark val="in"/>
        <c:minorTickMark val="none"/>
        <c:tickLblPos val="nextTo"/>
        <c:spPr>
          <a:noFill/>
          <a:ln>
            <a:solidFill>
              <a:schemeClr val="tx1"/>
            </a:solidFill>
          </a:ln>
          <a:effectLst/>
        </c:spPr>
        <c:txPr>
          <a:bodyPr rot="-5400000" spcFirstLastPara="1" vertOverflow="ellipsis" wrap="square" anchor="ctr" anchorCtr="1"/>
          <a:lstStyle/>
          <a:p>
            <a:pPr>
              <a:defRPr sz="1000" b="0" i="0" u="none" strike="noStrike" kern="1200" baseline="0">
                <a:solidFill>
                  <a:sysClr val="windowText" lastClr="000000"/>
                </a:solidFill>
                <a:latin typeface="HelveticaNeueLT Std"/>
                <a:ea typeface="+mn-ea"/>
                <a:cs typeface="+mn-cs"/>
              </a:defRPr>
            </a:pPr>
            <a:endParaRPr lang="en-US"/>
          </a:p>
        </c:txPr>
        <c:crossAx val="141472811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latin typeface="HelveticaNeueLT Std"/>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863731385746884E-2"/>
          <c:y val="3.6883736977437749E-2"/>
          <c:w val="0.89714516156434454"/>
          <c:h val="0.85713810477802743"/>
        </c:manualLayout>
      </c:layout>
      <c:lineChart>
        <c:grouping val="standard"/>
        <c:varyColors val="0"/>
        <c:ser>
          <c:idx val="1"/>
          <c:order val="0"/>
          <c:tx>
            <c:strRef>
              <c:f>'Figure 1.5'!$C$2</c:f>
              <c:strCache>
                <c:ptCount val="1"/>
                <c:pt idx="0">
                  <c:v>Relying mostly on spending-based instruments (carbon prices capped) to reach net-zero goal</c:v>
                </c:pt>
              </c:strCache>
            </c:strRef>
          </c:tx>
          <c:spPr>
            <a:ln w="28575" cap="rnd">
              <a:solidFill>
                <a:srgbClr val="0070C0"/>
              </a:solidFill>
              <a:round/>
            </a:ln>
            <a:effectLst/>
          </c:spPr>
          <c:marker>
            <c:symbol val="none"/>
          </c:marker>
          <c:cat>
            <c:numRef>
              <c:f>'Figure 1.5'!$A$3:$A$111</c:f>
              <c:numCache>
                <c:formatCode>General</c:formatCode>
                <c:ptCount val="109"/>
                <c:pt idx="0">
                  <c:v>2023</c:v>
                </c:pt>
                <c:pt idx="1">
                  <c:v>2023.25</c:v>
                </c:pt>
                <c:pt idx="2">
                  <c:v>2023.5</c:v>
                </c:pt>
                <c:pt idx="3">
                  <c:v>2023.75</c:v>
                </c:pt>
                <c:pt idx="4">
                  <c:v>24</c:v>
                </c:pt>
                <c:pt idx="5">
                  <c:v>24.25</c:v>
                </c:pt>
                <c:pt idx="6">
                  <c:v>24.5</c:v>
                </c:pt>
                <c:pt idx="7">
                  <c:v>24.75</c:v>
                </c:pt>
                <c:pt idx="8">
                  <c:v>25</c:v>
                </c:pt>
                <c:pt idx="9">
                  <c:v>25.25</c:v>
                </c:pt>
                <c:pt idx="10">
                  <c:v>25.5</c:v>
                </c:pt>
                <c:pt idx="11">
                  <c:v>25.75</c:v>
                </c:pt>
                <c:pt idx="12">
                  <c:v>26</c:v>
                </c:pt>
                <c:pt idx="13">
                  <c:v>26.25</c:v>
                </c:pt>
                <c:pt idx="14">
                  <c:v>26.5</c:v>
                </c:pt>
                <c:pt idx="15">
                  <c:v>26.75</c:v>
                </c:pt>
                <c:pt idx="16">
                  <c:v>27</c:v>
                </c:pt>
                <c:pt idx="17">
                  <c:v>27.25</c:v>
                </c:pt>
                <c:pt idx="18">
                  <c:v>27.5</c:v>
                </c:pt>
                <c:pt idx="19">
                  <c:v>27.75</c:v>
                </c:pt>
                <c:pt idx="20">
                  <c:v>28</c:v>
                </c:pt>
                <c:pt idx="21">
                  <c:v>28.25</c:v>
                </c:pt>
                <c:pt idx="22">
                  <c:v>28.5</c:v>
                </c:pt>
                <c:pt idx="23">
                  <c:v>28.75</c:v>
                </c:pt>
                <c:pt idx="24">
                  <c:v>29</c:v>
                </c:pt>
                <c:pt idx="25">
                  <c:v>29.25</c:v>
                </c:pt>
                <c:pt idx="26">
                  <c:v>29.5</c:v>
                </c:pt>
                <c:pt idx="27">
                  <c:v>29.75</c:v>
                </c:pt>
                <c:pt idx="28">
                  <c:v>30</c:v>
                </c:pt>
                <c:pt idx="29">
                  <c:v>30.25</c:v>
                </c:pt>
                <c:pt idx="30">
                  <c:v>30.5</c:v>
                </c:pt>
                <c:pt idx="31">
                  <c:v>30.75</c:v>
                </c:pt>
                <c:pt idx="32">
                  <c:v>31</c:v>
                </c:pt>
                <c:pt idx="33">
                  <c:v>31.25</c:v>
                </c:pt>
                <c:pt idx="34">
                  <c:v>31.5</c:v>
                </c:pt>
                <c:pt idx="35">
                  <c:v>31.75</c:v>
                </c:pt>
                <c:pt idx="36">
                  <c:v>32</c:v>
                </c:pt>
                <c:pt idx="37">
                  <c:v>32.25</c:v>
                </c:pt>
                <c:pt idx="38">
                  <c:v>32.5</c:v>
                </c:pt>
                <c:pt idx="39">
                  <c:v>32.75</c:v>
                </c:pt>
                <c:pt idx="40">
                  <c:v>33</c:v>
                </c:pt>
                <c:pt idx="41">
                  <c:v>33.25</c:v>
                </c:pt>
                <c:pt idx="42">
                  <c:v>33.5</c:v>
                </c:pt>
                <c:pt idx="43">
                  <c:v>33.75</c:v>
                </c:pt>
                <c:pt idx="44">
                  <c:v>34</c:v>
                </c:pt>
                <c:pt idx="45">
                  <c:v>34.25</c:v>
                </c:pt>
                <c:pt idx="46">
                  <c:v>34.5</c:v>
                </c:pt>
                <c:pt idx="47">
                  <c:v>34.75</c:v>
                </c:pt>
                <c:pt idx="48">
                  <c:v>35</c:v>
                </c:pt>
                <c:pt idx="49">
                  <c:v>35.25</c:v>
                </c:pt>
                <c:pt idx="50">
                  <c:v>35.5</c:v>
                </c:pt>
                <c:pt idx="51">
                  <c:v>35.75</c:v>
                </c:pt>
                <c:pt idx="52">
                  <c:v>36</c:v>
                </c:pt>
                <c:pt idx="53">
                  <c:v>36.25</c:v>
                </c:pt>
                <c:pt idx="54">
                  <c:v>36.5</c:v>
                </c:pt>
                <c:pt idx="55">
                  <c:v>36.75</c:v>
                </c:pt>
                <c:pt idx="56">
                  <c:v>37</c:v>
                </c:pt>
                <c:pt idx="57">
                  <c:v>37.25</c:v>
                </c:pt>
                <c:pt idx="58">
                  <c:v>37.5</c:v>
                </c:pt>
                <c:pt idx="59">
                  <c:v>37.75</c:v>
                </c:pt>
                <c:pt idx="60">
                  <c:v>38</c:v>
                </c:pt>
                <c:pt idx="61">
                  <c:v>38.25</c:v>
                </c:pt>
                <c:pt idx="62">
                  <c:v>38.5</c:v>
                </c:pt>
                <c:pt idx="63">
                  <c:v>38.75</c:v>
                </c:pt>
                <c:pt idx="64">
                  <c:v>39</c:v>
                </c:pt>
                <c:pt idx="65">
                  <c:v>39.25</c:v>
                </c:pt>
                <c:pt idx="66">
                  <c:v>39.5</c:v>
                </c:pt>
                <c:pt idx="67">
                  <c:v>39.75</c:v>
                </c:pt>
                <c:pt idx="68">
                  <c:v>40</c:v>
                </c:pt>
                <c:pt idx="69">
                  <c:v>40.25</c:v>
                </c:pt>
                <c:pt idx="70">
                  <c:v>40.5</c:v>
                </c:pt>
                <c:pt idx="71">
                  <c:v>40.75</c:v>
                </c:pt>
                <c:pt idx="72">
                  <c:v>41</c:v>
                </c:pt>
                <c:pt idx="73">
                  <c:v>41.25</c:v>
                </c:pt>
                <c:pt idx="74">
                  <c:v>41.5</c:v>
                </c:pt>
                <c:pt idx="75">
                  <c:v>41.75</c:v>
                </c:pt>
                <c:pt idx="76">
                  <c:v>42</c:v>
                </c:pt>
                <c:pt idx="77">
                  <c:v>42.25</c:v>
                </c:pt>
                <c:pt idx="78">
                  <c:v>42.5</c:v>
                </c:pt>
                <c:pt idx="79">
                  <c:v>42.75</c:v>
                </c:pt>
                <c:pt idx="80">
                  <c:v>43</c:v>
                </c:pt>
                <c:pt idx="81">
                  <c:v>43.25</c:v>
                </c:pt>
                <c:pt idx="82">
                  <c:v>43.5</c:v>
                </c:pt>
                <c:pt idx="83">
                  <c:v>43.75</c:v>
                </c:pt>
                <c:pt idx="84">
                  <c:v>44</c:v>
                </c:pt>
                <c:pt idx="85">
                  <c:v>44.25</c:v>
                </c:pt>
                <c:pt idx="86">
                  <c:v>44.5</c:v>
                </c:pt>
                <c:pt idx="87">
                  <c:v>44.75</c:v>
                </c:pt>
                <c:pt idx="88">
                  <c:v>45</c:v>
                </c:pt>
                <c:pt idx="89">
                  <c:v>45.25</c:v>
                </c:pt>
                <c:pt idx="90">
                  <c:v>45.5</c:v>
                </c:pt>
                <c:pt idx="91">
                  <c:v>45.75</c:v>
                </c:pt>
                <c:pt idx="92">
                  <c:v>46</c:v>
                </c:pt>
                <c:pt idx="93">
                  <c:v>46.25</c:v>
                </c:pt>
                <c:pt idx="94">
                  <c:v>46.5</c:v>
                </c:pt>
                <c:pt idx="95">
                  <c:v>46.75</c:v>
                </c:pt>
                <c:pt idx="96">
                  <c:v>47</c:v>
                </c:pt>
                <c:pt idx="97">
                  <c:v>47.25</c:v>
                </c:pt>
                <c:pt idx="98">
                  <c:v>47.5</c:v>
                </c:pt>
                <c:pt idx="99">
                  <c:v>47.75</c:v>
                </c:pt>
                <c:pt idx="100">
                  <c:v>48</c:v>
                </c:pt>
                <c:pt idx="101">
                  <c:v>48.25</c:v>
                </c:pt>
                <c:pt idx="102">
                  <c:v>48.5</c:v>
                </c:pt>
                <c:pt idx="103">
                  <c:v>48.75</c:v>
                </c:pt>
                <c:pt idx="104">
                  <c:v>49</c:v>
                </c:pt>
                <c:pt idx="105">
                  <c:v>49.25</c:v>
                </c:pt>
                <c:pt idx="106">
                  <c:v>49.5</c:v>
                </c:pt>
                <c:pt idx="107">
                  <c:v>49.75</c:v>
                </c:pt>
                <c:pt idx="108">
                  <c:v>50</c:v>
                </c:pt>
              </c:numCache>
            </c:numRef>
          </c:cat>
          <c:val>
            <c:numRef>
              <c:f>'Figure 1.5'!$C$3:$C$111</c:f>
              <c:numCache>
                <c:formatCode>General</c:formatCode>
                <c:ptCount val="109"/>
                <c:pt idx="0">
                  <c:v>0</c:v>
                </c:pt>
                <c:pt idx="1">
                  <c:v>-8.4146582234323475E-3</c:v>
                </c:pt>
                <c:pt idx="2">
                  <c:v>0.13325406156761144</c:v>
                </c:pt>
                <c:pt idx="3">
                  <c:v>0.284887396524236</c:v>
                </c:pt>
                <c:pt idx="4">
                  <c:v>0.43015614981438688</c:v>
                </c:pt>
                <c:pt idx="5">
                  <c:v>0.56877181751029404</c:v>
                </c:pt>
                <c:pt idx="6">
                  <c:v>0.70115172765514711</c:v>
                </c:pt>
                <c:pt idx="7">
                  <c:v>0.8277169262107309</c:v>
                </c:pt>
                <c:pt idx="8">
                  <c:v>0.94868423158562809</c:v>
                </c:pt>
                <c:pt idx="9">
                  <c:v>1.0633551985986367</c:v>
                </c:pt>
                <c:pt idx="10">
                  <c:v>1.1675342629637209</c:v>
                </c:pt>
                <c:pt idx="11">
                  <c:v>1.2637072649595904</c:v>
                </c:pt>
                <c:pt idx="12">
                  <c:v>1.3693190009948175</c:v>
                </c:pt>
                <c:pt idx="13">
                  <c:v>1.4931569661398303</c:v>
                </c:pt>
                <c:pt idx="14">
                  <c:v>1.6351396042123323</c:v>
                </c:pt>
                <c:pt idx="15">
                  <c:v>1.7951758999403378</c:v>
                </c:pt>
                <c:pt idx="16">
                  <c:v>1.9729903581914954</c:v>
                </c:pt>
                <c:pt idx="17">
                  <c:v>2.1682695699071663</c:v>
                </c:pt>
                <c:pt idx="18">
                  <c:v>2.3806613175177516</c:v>
                </c:pt>
                <c:pt idx="19">
                  <c:v>2.6097687098477707</c:v>
                </c:pt>
                <c:pt idx="20">
                  <c:v>2.8551455571263151</c:v>
                </c:pt>
                <c:pt idx="21">
                  <c:v>3.1162933118779712</c:v>
                </c:pt>
                <c:pt idx="22">
                  <c:v>3.3926596943177678</c:v>
                </c:pt>
                <c:pt idx="23">
                  <c:v>3.6836391575705063</c:v>
                </c:pt>
                <c:pt idx="24">
                  <c:v>3.9885753917100697</c:v>
                </c:pt>
                <c:pt idx="25">
                  <c:v>4.3067661049611239</c:v>
                </c:pt>
                <c:pt idx="26">
                  <c:v>4.6374703517521922</c:v>
                </c:pt>
                <c:pt idx="27">
                  <c:v>4.9799186905133297</c:v>
                </c:pt>
                <c:pt idx="28">
                  <c:v>5.3333264165725591</c:v>
                </c:pt>
                <c:pt idx="29">
                  <c:v>5.6969099174660975</c:v>
                </c:pt>
                <c:pt idx="30">
                  <c:v>6.0699054640552585</c:v>
                </c:pt>
                <c:pt idx="31">
                  <c:v>6.4515866795841648</c:v>
                </c:pt>
                <c:pt idx="32">
                  <c:v>6.841277001273661</c:v>
                </c:pt>
                <c:pt idx="33">
                  <c:v>7.2383583430156717</c:v>
                </c:pt>
                <c:pt idx="34">
                  <c:v>7.6422763727485252</c:v>
                </c:pt>
                <c:pt idx="35">
                  <c:v>8.0525427473577835</c:v>
                </c:pt>
                <c:pt idx="36">
                  <c:v>8.4687346188292878</c:v>
                </c:pt>
                <c:pt idx="37">
                  <c:v>8.8904917316885665</c:v>
                </c:pt>
                <c:pt idx="38">
                  <c:v>9.3175115537472042</c:v>
                </c:pt>
                <c:pt idx="39">
                  <c:v>9.7495435218597724</c:v>
                </c:pt>
                <c:pt idx="40">
                  <c:v>10.186383482277716</c:v>
                </c:pt>
                <c:pt idx="41">
                  <c:v>10.627868258477278</c:v>
                </c:pt>
                <c:pt idx="42">
                  <c:v>11.073870431191214</c:v>
                </c:pt>
                <c:pt idx="43">
                  <c:v>11.524293400807672</c:v>
                </c:pt>
                <c:pt idx="44">
                  <c:v>11.979066782712657</c:v>
                </c:pt>
                <c:pt idx="45">
                  <c:v>12.438142168781649</c:v>
                </c:pt>
                <c:pt idx="46">
                  <c:v>12.901489273329213</c:v>
                </c:pt>
                <c:pt idx="47">
                  <c:v>13.369092469263542</c:v>
                </c:pt>
                <c:pt idx="48">
                  <c:v>13.840947709830019</c:v>
                </c:pt>
                <c:pt idx="49">
                  <c:v>14.317059822987476</c:v>
                </c:pt>
                <c:pt idx="50">
                  <c:v>14.797440158935359</c:v>
                </c:pt>
                <c:pt idx="51">
                  <c:v>15.282104566430309</c:v>
                </c:pt>
                <c:pt idx="52">
                  <c:v>15.771071670084403</c:v>
                </c:pt>
                <c:pt idx="53">
                  <c:v>16.264361418644022</c:v>
                </c:pt>
                <c:pt idx="54">
                  <c:v>16.76199387312478</c:v>
                </c:pt>
                <c:pt idx="55">
                  <c:v>17.263988203472302</c:v>
                </c:pt>
                <c:pt idx="56">
                  <c:v>17.770361862953045</c:v>
                </c:pt>
                <c:pt idx="57">
                  <c:v>18.281129910663839</c:v>
                </c:pt>
                <c:pt idx="58">
                  <c:v>18.796304454218447</c:v>
                </c:pt>
                <c:pt idx="59">
                  <c:v>19.315894186780323</c:v>
                </c:pt>
                <c:pt idx="60">
                  <c:v>19.839903995035346</c:v>
                </c:pt>
                <c:pt idx="61">
                  <c:v>20.368334617410589</c:v>
                </c:pt>
                <c:pt idx="62">
                  <c:v>20.901182334783087</c:v>
                </c:pt>
                <c:pt idx="63">
                  <c:v>21.438438679044182</c:v>
                </c:pt>
                <c:pt idx="64">
                  <c:v>21.980090148194066</c:v>
                </c:pt>
                <c:pt idx="65">
                  <c:v>22.526117920102415</c:v>
                </c:pt>
                <c:pt idx="66">
                  <c:v>23.076497560686484</c:v>
                </c:pt>
                <c:pt idx="67">
                  <c:v>23.631198726047266</c:v>
                </c:pt>
                <c:pt idx="68">
                  <c:v>24.190184862038585</c:v>
                </c:pt>
                <c:pt idx="69">
                  <c:v>24.753412908863062</c:v>
                </c:pt>
                <c:pt idx="70">
                  <c:v>25.320833022568355</c:v>
                </c:pt>
                <c:pt idx="71">
                  <c:v>25.892388329768433</c:v>
                </c:pt>
                <c:pt idx="72">
                  <c:v>26.468014736519233</c:v>
                </c:pt>
                <c:pt idx="73">
                  <c:v>27.047640817015559</c:v>
                </c:pt>
                <c:pt idx="74">
                  <c:v>27.631187812598036</c:v>
                </c:pt>
                <c:pt idx="75">
                  <c:v>28.218569776405424</c:v>
                </c:pt>
                <c:pt idx="76">
                  <c:v>28.809693903771439</c:v>
                </c:pt>
                <c:pt idx="77">
                  <c:v>29.40446109294108</c:v>
                </c:pt>
                <c:pt idx="78">
                  <c:v>30.002766784451349</c:v>
                </c:pt>
                <c:pt idx="79">
                  <c:v>30.604502129379217</c:v>
                </c:pt>
                <c:pt idx="80">
                  <c:v>31.209555532806885</c:v>
                </c:pt>
                <c:pt idx="81">
                  <c:v>31.817814596256301</c:v>
                </c:pt>
                <c:pt idx="82">
                  <c:v>32.429168395633539</c:v>
                </c:pt>
                <c:pt idx="83">
                  <c:v>33.043509723725251</c:v>
                </c:pt>
                <c:pt idx="84">
                  <c:v>33.660736715829501</c:v>
                </c:pt>
                <c:pt idx="85">
                  <c:v>34.280754032803863</c:v>
                </c:pt>
                <c:pt idx="86">
                  <c:v>34.903473667654787</c:v>
                </c:pt>
                <c:pt idx="87">
                  <c:v>35.528815432627226</c:v>
                </c:pt>
                <c:pt idx="88">
                  <c:v>36.156707179128247</c:v>
                </c:pt>
                <c:pt idx="89">
                  <c:v>36.787084798149358</c:v>
                </c:pt>
                <c:pt idx="90">
                  <c:v>37.419892044060845</c:v>
                </c:pt>
                <c:pt idx="91">
                  <c:v>38.055080219844811</c:v>
                </c:pt>
                <c:pt idx="92">
                  <c:v>38.692607757110849</c:v>
                </c:pt>
                <c:pt idx="93">
                  <c:v>39.33243971964184</c:v>
                </c:pt>
                <c:pt idx="94">
                  <c:v>39.974547254796988</c:v>
                </c:pt>
                <c:pt idx="95">
                  <c:v>40.618907012800733</c:v>
                </c:pt>
                <c:pt idx="96">
                  <c:v>41.265500549734568</c:v>
                </c:pt>
                <c:pt idx="97">
                  <c:v>41.914313725715232</c:v>
                </c:pt>
                <c:pt idx="98">
                  <c:v>42.565336104971152</c:v>
                </c:pt>
                <c:pt idx="99">
                  <c:v>43.218560358466846</c:v>
                </c:pt>
                <c:pt idx="100">
                  <c:v>43.873981660201196</c:v>
                </c:pt>
                <c:pt idx="101">
                  <c:v>44.531597048549877</c:v>
                </c:pt>
                <c:pt idx="102">
                  <c:v>45.191404671503975</c:v>
                </c:pt>
                <c:pt idx="103">
                  <c:v>45.853402670476484</c:v>
                </c:pt>
                <c:pt idx="104">
                  <c:v>46.517586899045341</c:v>
                </c:pt>
                <c:pt idx="105">
                  <c:v>47.183944699052851</c:v>
                </c:pt>
                <c:pt idx="106">
                  <c:v>47.852434853285757</c:v>
                </c:pt>
                <c:pt idx="107">
                  <c:v>48.522918065650771</c:v>
                </c:pt>
                <c:pt idx="108">
                  <c:v>49.194908453853948</c:v>
                </c:pt>
              </c:numCache>
            </c:numRef>
          </c:val>
          <c:smooth val="0"/>
          <c:extLst>
            <c:ext xmlns:c16="http://schemas.microsoft.com/office/drawing/2014/chart" uri="{C3380CC4-5D6E-409C-BE32-E72D297353CC}">
              <c16:uniqueId val="{00000000-8EF9-4465-9640-DC1F6A6C6710}"/>
            </c:ext>
          </c:extLst>
        </c:ser>
        <c:ser>
          <c:idx val="0"/>
          <c:order val="1"/>
          <c:tx>
            <c:strRef>
              <c:f>'Figure 1.5'!$B$2</c:f>
              <c:strCache>
                <c:ptCount val="1"/>
                <c:pt idx="0">
                  <c:v>Pursuing moderate spending-based instruments (carbon prices capped)</c:v>
                </c:pt>
              </c:strCache>
            </c:strRef>
          </c:tx>
          <c:spPr>
            <a:ln w="28575" cap="rnd">
              <a:solidFill>
                <a:schemeClr val="accent1"/>
              </a:solidFill>
              <a:prstDash val="sysDash"/>
              <a:round/>
            </a:ln>
            <a:effectLst/>
          </c:spPr>
          <c:marker>
            <c:symbol val="none"/>
          </c:marker>
          <c:cat>
            <c:numRef>
              <c:f>'Figure 1.5'!$A$3:$A$111</c:f>
              <c:numCache>
                <c:formatCode>General</c:formatCode>
                <c:ptCount val="109"/>
                <c:pt idx="0">
                  <c:v>2023</c:v>
                </c:pt>
                <c:pt idx="1">
                  <c:v>2023.25</c:v>
                </c:pt>
                <c:pt idx="2">
                  <c:v>2023.5</c:v>
                </c:pt>
                <c:pt idx="3">
                  <c:v>2023.75</c:v>
                </c:pt>
                <c:pt idx="4">
                  <c:v>24</c:v>
                </c:pt>
                <c:pt idx="5">
                  <c:v>24.25</c:v>
                </c:pt>
                <c:pt idx="6">
                  <c:v>24.5</c:v>
                </c:pt>
                <c:pt idx="7">
                  <c:v>24.75</c:v>
                </c:pt>
                <c:pt idx="8">
                  <c:v>25</c:v>
                </c:pt>
                <c:pt idx="9">
                  <c:v>25.25</c:v>
                </c:pt>
                <c:pt idx="10">
                  <c:v>25.5</c:v>
                </c:pt>
                <c:pt idx="11">
                  <c:v>25.75</c:v>
                </c:pt>
                <c:pt idx="12">
                  <c:v>26</c:v>
                </c:pt>
                <c:pt idx="13">
                  <c:v>26.25</c:v>
                </c:pt>
                <c:pt idx="14">
                  <c:v>26.5</c:v>
                </c:pt>
                <c:pt idx="15">
                  <c:v>26.75</c:v>
                </c:pt>
                <c:pt idx="16">
                  <c:v>27</c:v>
                </c:pt>
                <c:pt idx="17">
                  <c:v>27.25</c:v>
                </c:pt>
                <c:pt idx="18">
                  <c:v>27.5</c:v>
                </c:pt>
                <c:pt idx="19">
                  <c:v>27.75</c:v>
                </c:pt>
                <c:pt idx="20">
                  <c:v>28</c:v>
                </c:pt>
                <c:pt idx="21">
                  <c:v>28.25</c:v>
                </c:pt>
                <c:pt idx="22">
                  <c:v>28.5</c:v>
                </c:pt>
                <c:pt idx="23">
                  <c:v>28.75</c:v>
                </c:pt>
                <c:pt idx="24">
                  <c:v>29</c:v>
                </c:pt>
                <c:pt idx="25">
                  <c:v>29.25</c:v>
                </c:pt>
                <c:pt idx="26">
                  <c:v>29.5</c:v>
                </c:pt>
                <c:pt idx="27">
                  <c:v>29.75</c:v>
                </c:pt>
                <c:pt idx="28">
                  <c:v>30</c:v>
                </c:pt>
                <c:pt idx="29">
                  <c:v>30.25</c:v>
                </c:pt>
                <c:pt idx="30">
                  <c:v>30.5</c:v>
                </c:pt>
                <c:pt idx="31">
                  <c:v>30.75</c:v>
                </c:pt>
                <c:pt idx="32">
                  <c:v>31</c:v>
                </c:pt>
                <c:pt idx="33">
                  <c:v>31.25</c:v>
                </c:pt>
                <c:pt idx="34">
                  <c:v>31.5</c:v>
                </c:pt>
                <c:pt idx="35">
                  <c:v>31.75</c:v>
                </c:pt>
                <c:pt idx="36">
                  <c:v>32</c:v>
                </c:pt>
                <c:pt idx="37">
                  <c:v>32.25</c:v>
                </c:pt>
                <c:pt idx="38">
                  <c:v>32.5</c:v>
                </c:pt>
                <c:pt idx="39">
                  <c:v>32.75</c:v>
                </c:pt>
                <c:pt idx="40">
                  <c:v>33</c:v>
                </c:pt>
                <c:pt idx="41">
                  <c:v>33.25</c:v>
                </c:pt>
                <c:pt idx="42">
                  <c:v>33.5</c:v>
                </c:pt>
                <c:pt idx="43">
                  <c:v>33.75</c:v>
                </c:pt>
                <c:pt idx="44">
                  <c:v>34</c:v>
                </c:pt>
                <c:pt idx="45">
                  <c:v>34.25</c:v>
                </c:pt>
                <c:pt idx="46">
                  <c:v>34.5</c:v>
                </c:pt>
                <c:pt idx="47">
                  <c:v>34.75</c:v>
                </c:pt>
                <c:pt idx="48">
                  <c:v>35</c:v>
                </c:pt>
                <c:pt idx="49">
                  <c:v>35.25</c:v>
                </c:pt>
                <c:pt idx="50">
                  <c:v>35.5</c:v>
                </c:pt>
                <c:pt idx="51">
                  <c:v>35.75</c:v>
                </c:pt>
                <c:pt idx="52">
                  <c:v>36</c:v>
                </c:pt>
                <c:pt idx="53">
                  <c:v>36.25</c:v>
                </c:pt>
                <c:pt idx="54">
                  <c:v>36.5</c:v>
                </c:pt>
                <c:pt idx="55">
                  <c:v>36.75</c:v>
                </c:pt>
                <c:pt idx="56">
                  <c:v>37</c:v>
                </c:pt>
                <c:pt idx="57">
                  <c:v>37.25</c:v>
                </c:pt>
                <c:pt idx="58">
                  <c:v>37.5</c:v>
                </c:pt>
                <c:pt idx="59">
                  <c:v>37.75</c:v>
                </c:pt>
                <c:pt idx="60">
                  <c:v>38</c:v>
                </c:pt>
                <c:pt idx="61">
                  <c:v>38.25</c:v>
                </c:pt>
                <c:pt idx="62">
                  <c:v>38.5</c:v>
                </c:pt>
                <c:pt idx="63">
                  <c:v>38.75</c:v>
                </c:pt>
                <c:pt idx="64">
                  <c:v>39</c:v>
                </c:pt>
                <c:pt idx="65">
                  <c:v>39.25</c:v>
                </c:pt>
                <c:pt idx="66">
                  <c:v>39.5</c:v>
                </c:pt>
                <c:pt idx="67">
                  <c:v>39.75</c:v>
                </c:pt>
                <c:pt idx="68">
                  <c:v>40</c:v>
                </c:pt>
                <c:pt idx="69">
                  <c:v>40.25</c:v>
                </c:pt>
                <c:pt idx="70">
                  <c:v>40.5</c:v>
                </c:pt>
                <c:pt idx="71">
                  <c:v>40.75</c:v>
                </c:pt>
                <c:pt idx="72">
                  <c:v>41</c:v>
                </c:pt>
                <c:pt idx="73">
                  <c:v>41.25</c:v>
                </c:pt>
                <c:pt idx="74">
                  <c:v>41.5</c:v>
                </c:pt>
                <c:pt idx="75">
                  <c:v>41.75</c:v>
                </c:pt>
                <c:pt idx="76">
                  <c:v>42</c:v>
                </c:pt>
                <c:pt idx="77">
                  <c:v>42.25</c:v>
                </c:pt>
                <c:pt idx="78">
                  <c:v>42.5</c:v>
                </c:pt>
                <c:pt idx="79">
                  <c:v>42.75</c:v>
                </c:pt>
                <c:pt idx="80">
                  <c:v>43</c:v>
                </c:pt>
                <c:pt idx="81">
                  <c:v>43.25</c:v>
                </c:pt>
                <c:pt idx="82">
                  <c:v>43.5</c:v>
                </c:pt>
                <c:pt idx="83">
                  <c:v>43.75</c:v>
                </c:pt>
                <c:pt idx="84">
                  <c:v>44</c:v>
                </c:pt>
                <c:pt idx="85">
                  <c:v>44.25</c:v>
                </c:pt>
                <c:pt idx="86">
                  <c:v>44.5</c:v>
                </c:pt>
                <c:pt idx="87">
                  <c:v>44.75</c:v>
                </c:pt>
                <c:pt idx="88">
                  <c:v>45</c:v>
                </c:pt>
                <c:pt idx="89">
                  <c:v>45.25</c:v>
                </c:pt>
                <c:pt idx="90">
                  <c:v>45.5</c:v>
                </c:pt>
                <c:pt idx="91">
                  <c:v>45.75</c:v>
                </c:pt>
                <c:pt idx="92">
                  <c:v>46</c:v>
                </c:pt>
                <c:pt idx="93">
                  <c:v>46.25</c:v>
                </c:pt>
                <c:pt idx="94">
                  <c:v>46.5</c:v>
                </c:pt>
                <c:pt idx="95">
                  <c:v>46.75</c:v>
                </c:pt>
                <c:pt idx="96">
                  <c:v>47</c:v>
                </c:pt>
                <c:pt idx="97">
                  <c:v>47.25</c:v>
                </c:pt>
                <c:pt idx="98">
                  <c:v>47.5</c:v>
                </c:pt>
                <c:pt idx="99">
                  <c:v>47.75</c:v>
                </c:pt>
                <c:pt idx="100">
                  <c:v>48</c:v>
                </c:pt>
                <c:pt idx="101">
                  <c:v>48.25</c:v>
                </c:pt>
                <c:pt idx="102">
                  <c:v>48.5</c:v>
                </c:pt>
                <c:pt idx="103">
                  <c:v>48.75</c:v>
                </c:pt>
                <c:pt idx="104">
                  <c:v>49</c:v>
                </c:pt>
                <c:pt idx="105">
                  <c:v>49.25</c:v>
                </c:pt>
                <c:pt idx="106">
                  <c:v>49.5</c:v>
                </c:pt>
                <c:pt idx="107">
                  <c:v>49.75</c:v>
                </c:pt>
                <c:pt idx="108">
                  <c:v>50</c:v>
                </c:pt>
              </c:numCache>
            </c:numRef>
          </c:cat>
          <c:val>
            <c:numRef>
              <c:f>'Figure 1.5'!$B$3:$B$111</c:f>
              <c:numCache>
                <c:formatCode>General</c:formatCode>
                <c:ptCount val="109"/>
                <c:pt idx="0">
                  <c:v>0</c:v>
                </c:pt>
                <c:pt idx="1">
                  <c:v>6.9948634801986209E-2</c:v>
                </c:pt>
                <c:pt idx="2">
                  <c:v>0.22261098875480112</c:v>
                </c:pt>
                <c:pt idx="3">
                  <c:v>0.38089318794627403</c:v>
                </c:pt>
                <c:pt idx="4">
                  <c:v>0.53293633546087626</c:v>
                </c:pt>
                <c:pt idx="5">
                  <c:v>0.67863958364349219</c:v>
                </c:pt>
                <c:pt idx="6">
                  <c:v>0.8183934544470528</c:v>
                </c:pt>
                <c:pt idx="7">
                  <c:v>0.9525690946606824</c:v>
                </c:pt>
                <c:pt idx="8">
                  <c:v>1.0812977317386396</c:v>
                </c:pt>
                <c:pt idx="9">
                  <c:v>1.2036903894222295</c:v>
                </c:pt>
                <c:pt idx="10">
                  <c:v>1.3150408193326912</c:v>
                </c:pt>
                <c:pt idx="11">
                  <c:v>1.4165850535825752</c:v>
                </c:pt>
                <c:pt idx="12">
                  <c:v>1.5171222277560847</c:v>
                </c:pt>
                <c:pt idx="13">
                  <c:v>1.6178430196311266</c:v>
                </c:pt>
                <c:pt idx="14">
                  <c:v>1.7208127294477737</c:v>
                </c:pt>
                <c:pt idx="15">
                  <c:v>1.8259308780166572</c:v>
                </c:pt>
                <c:pt idx="16">
                  <c:v>1.9330249871274852</c:v>
                </c:pt>
                <c:pt idx="17">
                  <c:v>2.0419346210084344</c:v>
                </c:pt>
                <c:pt idx="18">
                  <c:v>2.1525133608196523</c:v>
                </c:pt>
                <c:pt idx="19">
                  <c:v>2.2646275682802974</c:v>
                </c:pt>
                <c:pt idx="20">
                  <c:v>2.3781551509595156</c:v>
                </c:pt>
                <c:pt idx="21">
                  <c:v>2.4929844464590234</c:v>
                </c:pt>
                <c:pt idx="22">
                  <c:v>2.6090132179702019</c:v>
                </c:pt>
                <c:pt idx="23">
                  <c:v>2.7261477500790665</c:v>
                </c:pt>
                <c:pt idx="24">
                  <c:v>2.844302034773194</c:v>
                </c:pt>
                <c:pt idx="25">
                  <c:v>2.9633970386791608</c:v>
                </c:pt>
                <c:pt idx="26">
                  <c:v>3.0833600434834185</c:v>
                </c:pt>
                <c:pt idx="27">
                  <c:v>3.2041240522900916</c:v>
                </c:pt>
                <c:pt idx="28">
                  <c:v>3.3256272553761512</c:v>
                </c:pt>
                <c:pt idx="29">
                  <c:v>3.447812549432272</c:v>
                </c:pt>
                <c:pt idx="30">
                  <c:v>3.5706271049386515</c:v>
                </c:pt>
                <c:pt idx="31">
                  <c:v>3.6940219768399229</c:v>
                </c:pt>
                <c:pt idx="32">
                  <c:v>3.8179517541383712</c:v>
                </c:pt>
                <c:pt idx="33">
                  <c:v>3.9423742444551158</c:v>
                </c:pt>
                <c:pt idx="34">
                  <c:v>4.0672501899846401</c:v>
                </c:pt>
                <c:pt idx="35">
                  <c:v>4.1925430116234166</c:v>
                </c:pt>
                <c:pt idx="36">
                  <c:v>4.318218578370292</c:v>
                </c:pt>
                <c:pt idx="37">
                  <c:v>4.4442449993880482</c:v>
                </c:pt>
                <c:pt idx="38">
                  <c:v>4.5705924363780746</c:v>
                </c:pt>
                <c:pt idx="39">
                  <c:v>4.6972329341626651</c:v>
                </c:pt>
                <c:pt idx="40">
                  <c:v>4.8241402675818001</c:v>
                </c:pt>
                <c:pt idx="41">
                  <c:v>4.9512898030128705</c:v>
                </c:pt>
                <c:pt idx="42">
                  <c:v>5.07865837299597</c:v>
                </c:pt>
                <c:pt idx="43">
                  <c:v>5.2062241626063868</c:v>
                </c:pt>
                <c:pt idx="44">
                  <c:v>5.3339666063637372</c:v>
                </c:pt>
                <c:pt idx="45">
                  <c:v>5.4618662945899574</c:v>
                </c:pt>
                <c:pt idx="46">
                  <c:v>5.5899048882499081</c:v>
                </c:pt>
                <c:pt idx="47">
                  <c:v>5.7180650414091927</c:v>
                </c:pt>
                <c:pt idx="48">
                  <c:v>5.8463303305355661</c:v>
                </c:pt>
                <c:pt idx="49">
                  <c:v>5.9746851899562312</c:v>
                </c:pt>
                <c:pt idx="50">
                  <c:v>6.1031148528543078</c:v>
                </c:pt>
                <c:pt idx="51">
                  <c:v>6.2316052972561033</c:v>
                </c:pt>
                <c:pt idx="52">
                  <c:v>6.3601431965167654</c:v>
                </c:pt>
                <c:pt idx="53">
                  <c:v>6.488715873869122</c:v>
                </c:pt>
                <c:pt idx="54">
                  <c:v>6.6173112606397346</c:v>
                </c:pt>
                <c:pt idx="55">
                  <c:v>6.7459178577876866</c:v>
                </c:pt>
                <c:pt idx="56">
                  <c:v>6.8745247004478482</c:v>
                </c:pt>
                <c:pt idx="57">
                  <c:v>7.0031213252020885</c:v>
                </c:pt>
                <c:pt idx="58">
                  <c:v>7.1316977398256265</c:v>
                </c:pt>
                <c:pt idx="59">
                  <c:v>7.2602443952847189</c:v>
                </c:pt>
                <c:pt idx="60">
                  <c:v>7.3887521597835857</c:v>
                </c:pt>
                <c:pt idx="61">
                  <c:v>7.5172122946791422</c:v>
                </c:pt>
                <c:pt idx="62">
                  <c:v>7.6456164321020861</c:v>
                </c:pt>
                <c:pt idx="63">
                  <c:v>7.7739565541369728</c:v>
                </c:pt>
                <c:pt idx="64">
                  <c:v>7.90222497342927</c:v>
                </c:pt>
                <c:pt idx="65">
                  <c:v>8.0304143151016962</c:v>
                </c:pt>
                <c:pt idx="66">
                  <c:v>8.1585174998717331</c:v>
                </c:pt>
                <c:pt idx="67">
                  <c:v>8.2865277282736294</c:v>
                </c:pt>
                <c:pt idx="68">
                  <c:v>8.4144384658973337</c:v>
                </c:pt>
                <c:pt idx="69">
                  <c:v>8.5422434295653762</c:v>
                </c:pt>
                <c:pt idx="70">
                  <c:v>8.6699365743740735</c:v>
                </c:pt>
                <c:pt idx="71">
                  <c:v>8.7975120815361407</c:v>
                </c:pt>
                <c:pt idx="72">
                  <c:v>8.924964346962394</c:v>
                </c:pt>
                <c:pt idx="73">
                  <c:v>9.0522879705310366</c:v>
                </c:pt>
                <c:pt idx="74">
                  <c:v>9.1794777459927275</c:v>
                </c:pt>
                <c:pt idx="75">
                  <c:v>9.3065286514678593</c:v>
                </c:pt>
                <c:pt idx="76">
                  <c:v>9.433435840494143</c:v>
                </c:pt>
                <c:pt idx="77">
                  <c:v>9.5601946335866401</c:v>
                </c:pt>
                <c:pt idx="78">
                  <c:v>9.6868005102761039</c:v>
                </c:pt>
                <c:pt idx="79">
                  <c:v>9.81324910159287</c:v>
                </c:pt>
                <c:pt idx="80">
                  <c:v>9.9395361829678812</c:v>
                </c:pt>
                <c:pt idx="81">
                  <c:v>10.065657667523052</c:v>
                </c:pt>
                <c:pt idx="82">
                  <c:v>10.191609599727027</c:v>
                </c:pt>
                <c:pt idx="83">
                  <c:v>10.31738814939316</c:v>
                </c:pt>
                <c:pt idx="84">
                  <c:v>10.44298960599701</c:v>
                </c:pt>
                <c:pt idx="85">
                  <c:v>10.568410373297098</c:v>
                </c:pt>
                <c:pt idx="86">
                  <c:v>10.693646964236047</c:v>
                </c:pt>
                <c:pt idx="87">
                  <c:v>10.818695996109781</c:v>
                </c:pt>
                <c:pt idx="88">
                  <c:v>10.943554185986248</c:v>
                </c:pt>
                <c:pt idx="89">
                  <c:v>11.06821834636005</c:v>
                </c:pt>
                <c:pt idx="90">
                  <c:v>11.192685381029666</c:v>
                </c:pt>
                <c:pt idx="91">
                  <c:v>11.31695228118279</c:v>
                </c:pt>
                <c:pt idx="92">
                  <c:v>11.441016121681955</c:v>
                </c:pt>
                <c:pt idx="93">
                  <c:v>11.564874057534634</c:v>
                </c:pt>
                <c:pt idx="94">
                  <c:v>11.688523320540998</c:v>
                </c:pt>
                <c:pt idx="95">
                  <c:v>11.811961216107413</c:v>
                </c:pt>
                <c:pt idx="96">
                  <c:v>11.935185120219471</c:v>
                </c:pt>
                <c:pt idx="97">
                  <c:v>12.058192476562567</c:v>
                </c:pt>
                <c:pt idx="98">
                  <c:v>12.180980793784801</c:v>
                </c:pt>
                <c:pt idx="99">
                  <c:v>12.303547642893943</c:v>
                </c:pt>
                <c:pt idx="100">
                  <c:v>12.425890654780169</c:v>
                </c:pt>
                <c:pt idx="101">
                  <c:v>12.548007517860961</c:v>
                </c:pt>
                <c:pt idx="102">
                  <c:v>12.669895975838251</c:v>
                </c:pt>
                <c:pt idx="103">
                  <c:v>12.791553825565607</c:v>
                </c:pt>
                <c:pt idx="104">
                  <c:v>12.912978915016968</c:v>
                </c:pt>
                <c:pt idx="105">
                  <c:v>13.034169141353201</c:v>
                </c:pt>
                <c:pt idx="106">
                  <c:v>13.155122449082434</c:v>
                </c:pt>
                <c:pt idx="107">
                  <c:v>13.275836828307197</c:v>
                </c:pt>
                <c:pt idx="108">
                  <c:v>13.396310313055594</c:v>
                </c:pt>
              </c:numCache>
            </c:numRef>
          </c:val>
          <c:smooth val="0"/>
          <c:extLst>
            <c:ext xmlns:c16="http://schemas.microsoft.com/office/drawing/2014/chart" uri="{C3380CC4-5D6E-409C-BE32-E72D297353CC}">
              <c16:uniqueId val="{00000001-8EF9-4465-9640-DC1F6A6C6710}"/>
            </c:ext>
          </c:extLst>
        </c:ser>
        <c:ser>
          <c:idx val="2"/>
          <c:order val="2"/>
          <c:tx>
            <c:v>EM red</c:v>
          </c:tx>
          <c:spPr>
            <a:ln w="28575" cap="rnd">
              <a:solidFill>
                <a:srgbClr val="C00000"/>
              </a:solidFill>
              <a:round/>
            </a:ln>
            <a:effectLst/>
          </c:spPr>
          <c:marker>
            <c:symbol val="none"/>
          </c:marker>
          <c:val>
            <c:numRef>
              <c:f>'Figure 1.5'!$G$3:$G$111</c:f>
              <c:numCache>
                <c:formatCode>General</c:formatCode>
                <c:ptCount val="109"/>
                <c:pt idx="0">
                  <c:v>0</c:v>
                </c:pt>
                <c:pt idx="1">
                  <c:v>8.997647362022354E-2</c:v>
                </c:pt>
                <c:pt idx="2">
                  <c:v>0.35163701379077317</c:v>
                </c:pt>
                <c:pt idx="3">
                  <c:v>0.6068730833513003</c:v>
                </c:pt>
                <c:pt idx="4">
                  <c:v>0.85749914886622536</c:v>
                </c:pt>
                <c:pt idx="5">
                  <c:v>1.1035699743756395</c:v>
                </c:pt>
                <c:pt idx="6">
                  <c:v>1.3452569304965856</c:v>
                </c:pt>
                <c:pt idx="7">
                  <c:v>1.5827066742890024</c:v>
                </c:pt>
                <c:pt idx="8">
                  <c:v>1.8160549266722175</c:v>
                </c:pt>
                <c:pt idx="9">
                  <c:v>2.0454290489858806</c:v>
                </c:pt>
                <c:pt idx="10">
                  <c:v>2.2709507690773849</c:v>
                </c:pt>
                <c:pt idx="11">
                  <c:v>2.4927384979579577</c:v>
                </c:pt>
                <c:pt idx="12">
                  <c:v>2.7109094325806566</c:v>
                </c:pt>
                <c:pt idx="13">
                  <c:v>2.9255816047842114</c:v>
                </c:pt>
                <c:pt idx="14">
                  <c:v>3.1368760037170933</c:v>
                </c:pt>
                <c:pt idx="15">
                  <c:v>3.3449188693635215</c:v>
                </c:pt>
                <c:pt idx="16">
                  <c:v>3.5498441962737992</c:v>
                </c:pt>
                <c:pt idx="17">
                  <c:v>3.7517965018495705</c:v>
                </c:pt>
                <c:pt idx="18">
                  <c:v>3.9509339070835754</c:v>
                </c:pt>
                <c:pt idx="19">
                  <c:v>4.1474315846692562</c:v>
                </c:pt>
                <c:pt idx="20">
                  <c:v>4.3414856224109339</c:v>
                </c:pt>
                <c:pt idx="21">
                  <c:v>4.5333174031827355</c:v>
                </c:pt>
                <c:pt idx="22">
                  <c:v>4.7231786621971139</c:v>
                </c:pt>
                <c:pt idx="23">
                  <c:v>4.9113574903938062</c:v>
                </c:pt>
                <c:pt idx="24">
                  <c:v>5.0981856814779523</c:v>
                </c:pt>
                <c:pt idx="25">
                  <c:v>5.2840481239305515</c:v>
                </c:pt>
                <c:pt idx="26">
                  <c:v>5.4693956015820291</c:v>
                </c:pt>
                <c:pt idx="27">
                  <c:v>5.6547592629363042</c:v>
                </c:pt>
                <c:pt idx="28">
                  <c:v>5.8408585578602725</c:v>
                </c:pt>
                <c:pt idx="29">
                  <c:v>6.0267020309138886</c:v>
                </c:pt>
                <c:pt idx="30">
                  <c:v>6.2015952025615597</c:v>
                </c:pt>
                <c:pt idx="31">
                  <c:v>6.3911839868864515</c:v>
                </c:pt>
                <c:pt idx="32">
                  <c:v>6.5807550439620073</c:v>
                </c:pt>
                <c:pt idx="33">
                  <c:v>6.7777154402929103</c:v>
                </c:pt>
                <c:pt idx="34">
                  <c:v>6.981749798187721</c:v>
                </c:pt>
                <c:pt idx="35">
                  <c:v>7.1935072246856571</c:v>
                </c:pt>
                <c:pt idx="36">
                  <c:v>7.4135140659679397</c:v>
                </c:pt>
                <c:pt idx="37">
                  <c:v>7.64229623993422</c:v>
                </c:pt>
                <c:pt idx="38">
                  <c:v>7.8803388181485339</c:v>
                </c:pt>
                <c:pt idx="39">
                  <c:v>8.1280813666961471</c:v>
                </c:pt>
                <c:pt idx="40">
                  <c:v>8.3858991691103029</c:v>
                </c:pt>
                <c:pt idx="41">
                  <c:v>8.6541144200323643</c:v>
                </c:pt>
                <c:pt idx="42">
                  <c:v>8.9329667324044237</c:v>
                </c:pt>
                <c:pt idx="43">
                  <c:v>9.2226462098713426</c:v>
                </c:pt>
                <c:pt idx="44">
                  <c:v>9.5233020612093142</c:v>
                </c:pt>
                <c:pt idx="45">
                  <c:v>9.8350478918308291</c:v>
                </c:pt>
                <c:pt idx="46">
                  <c:v>10.157960405582166</c:v>
                </c:pt>
                <c:pt idx="47">
                  <c:v>10.492084532649827</c:v>
                </c:pt>
                <c:pt idx="48">
                  <c:v>10.837418901094455</c:v>
                </c:pt>
                <c:pt idx="49">
                  <c:v>11.193919491670179</c:v>
                </c:pt>
                <c:pt idx="50">
                  <c:v>11.561490414631191</c:v>
                </c:pt>
                <c:pt idx="51">
                  <c:v>11.939967725282784</c:v>
                </c:pt>
                <c:pt idx="52">
                  <c:v>12.32914851890602</c:v>
                </c:pt>
                <c:pt idx="53">
                  <c:v>12.728753961315785</c:v>
                </c:pt>
                <c:pt idx="54">
                  <c:v>13.138487549558185</c:v>
                </c:pt>
                <c:pt idx="55">
                  <c:v>13.558057911194002</c:v>
                </c:pt>
                <c:pt idx="56">
                  <c:v>13.987200560159032</c:v>
                </c:pt>
                <c:pt idx="57">
                  <c:v>14.425694501659557</c:v>
                </c:pt>
                <c:pt idx="58">
                  <c:v>14.873374466032029</c:v>
                </c:pt>
                <c:pt idx="59">
                  <c:v>15.330138885833112</c:v>
                </c:pt>
                <c:pt idx="60">
                  <c:v>15.795953495325112</c:v>
                </c:pt>
                <c:pt idx="61">
                  <c:v>16.270857523497305</c:v>
                </c:pt>
                <c:pt idx="62">
                  <c:v>16.75495749818257</c:v>
                </c:pt>
                <c:pt idx="63">
                  <c:v>17.248430431268364</c:v>
                </c:pt>
                <c:pt idx="64">
                  <c:v>17.751518834695347</c:v>
                </c:pt>
                <c:pt idx="65">
                  <c:v>18.264522121251172</c:v>
                </c:pt>
                <c:pt idx="66">
                  <c:v>18.787783613751731</c:v>
                </c:pt>
                <c:pt idx="67">
                  <c:v>19.321673022030417</c:v>
                </c:pt>
                <c:pt idx="68">
                  <c:v>19.866564185533743</c:v>
                </c:pt>
                <c:pt idx="69">
                  <c:v>20.422805664930866</c:v>
                </c:pt>
                <c:pt idx="70">
                  <c:v>20.990744304917484</c:v>
                </c:pt>
                <c:pt idx="71">
                  <c:v>21.570666343750791</c:v>
                </c:pt>
                <c:pt idx="72">
                  <c:v>22.162852455356287</c:v>
                </c:pt>
                <c:pt idx="73">
                  <c:v>22.767590590084087</c:v>
                </c:pt>
                <c:pt idx="74">
                  <c:v>23.385188451588633</c:v>
                </c:pt>
                <c:pt idx="75">
                  <c:v>24.015979884061736</c:v>
                </c:pt>
                <c:pt idx="76">
                  <c:v>24.660325751715796</c:v>
                </c:pt>
                <c:pt idx="77">
                  <c:v>25.318609022954405</c:v>
                </c:pt>
                <c:pt idx="78">
                  <c:v>25.99122384701332</c:v>
                </c:pt>
                <c:pt idx="79">
                  <c:v>26.678558351383703</c:v>
                </c:pt>
                <c:pt idx="80">
                  <c:v>27.380970948204141</c:v>
                </c:pt>
                <c:pt idx="81">
                  <c:v>28.09875660603517</c:v>
                </c:pt>
                <c:pt idx="82">
                  <c:v>28.832200471673154</c:v>
                </c:pt>
                <c:pt idx="83">
                  <c:v>29.581489543060819</c:v>
                </c:pt>
                <c:pt idx="84">
                  <c:v>30.346815748785929</c:v>
                </c:pt>
                <c:pt idx="85">
                  <c:v>31.128410241358761</c:v>
                </c:pt>
                <c:pt idx="86">
                  <c:v>31.92658039069719</c:v>
                </c:pt>
                <c:pt idx="87">
                  <c:v>32.741739589780146</c:v>
                </c:pt>
                <c:pt idx="88">
                  <c:v>33.574431272344277</c:v>
                </c:pt>
                <c:pt idx="89">
                  <c:v>34.425346882044323</c:v>
                </c:pt>
                <c:pt idx="90">
                  <c:v>35.295337684165609</c:v>
                </c:pt>
                <c:pt idx="91">
                  <c:v>36.185419026994161</c:v>
                </c:pt>
                <c:pt idx="92">
                  <c:v>37.096802113850586</c:v>
                </c:pt>
                <c:pt idx="93">
                  <c:v>38.03086659258976</c:v>
                </c:pt>
                <c:pt idx="94">
                  <c:v>38.989199644948698</c:v>
                </c:pt>
                <c:pt idx="95">
                  <c:v>39.973603662572224</c:v>
                </c:pt>
                <c:pt idx="96">
                  <c:v>40.986099194809057</c:v>
                </c:pt>
                <c:pt idx="97">
                  <c:v>42.028918052216291</c:v>
                </c:pt>
                <c:pt idx="98">
                  <c:v>43.104485842183806</c:v>
                </c:pt>
                <c:pt idx="99">
                  <c:v>44.215392181330429</c:v>
                </c:pt>
                <c:pt idx="100">
                  <c:v>45.364346639841713</c:v>
                </c:pt>
                <c:pt idx="101">
                  <c:v>46.554115541547318</c:v>
                </c:pt>
                <c:pt idx="102">
                  <c:v>47.787543054815345</c:v>
                </c:pt>
                <c:pt idx="103">
                  <c:v>49.067388904167927</c:v>
                </c:pt>
                <c:pt idx="104">
                  <c:v>50.396366646969426</c:v>
                </c:pt>
                <c:pt idx="105">
                  <c:v>51.777081236415086</c:v>
                </c:pt>
                <c:pt idx="106">
                  <c:v>53.2122579585035</c:v>
                </c:pt>
                <c:pt idx="107">
                  <c:v>54.704466276271333</c:v>
                </c:pt>
                <c:pt idx="108">
                  <c:v>56.256478412420023</c:v>
                </c:pt>
              </c:numCache>
            </c:numRef>
          </c:val>
          <c:smooth val="0"/>
          <c:extLst>
            <c:ext xmlns:c16="http://schemas.microsoft.com/office/drawing/2014/chart" uri="{C3380CC4-5D6E-409C-BE32-E72D297353CC}">
              <c16:uniqueId val="{00000002-8EF9-4465-9640-DC1F6A6C6710}"/>
            </c:ext>
          </c:extLst>
        </c:ser>
        <c:ser>
          <c:idx val="3"/>
          <c:order val="3"/>
          <c:tx>
            <c:v>EM blue</c:v>
          </c:tx>
          <c:spPr>
            <a:ln w="28575" cap="rnd">
              <a:solidFill>
                <a:srgbClr val="C00000"/>
              </a:solidFill>
              <a:prstDash val="sysDash"/>
              <a:round/>
            </a:ln>
            <a:effectLst/>
          </c:spPr>
          <c:marker>
            <c:symbol val="none"/>
          </c:marker>
          <c:val>
            <c:numRef>
              <c:f>'Figure 1.5'!$F$3:$F$111</c:f>
              <c:numCache>
                <c:formatCode>General</c:formatCode>
                <c:ptCount val="109"/>
                <c:pt idx="0">
                  <c:v>0</c:v>
                </c:pt>
                <c:pt idx="1">
                  <c:v>0.1039027705044604</c:v>
                </c:pt>
                <c:pt idx="2">
                  <c:v>0.36438946270278549</c:v>
                </c:pt>
                <c:pt idx="3">
                  <c:v>0.61908012107627641</c:v>
                </c:pt>
                <c:pt idx="4">
                  <c:v>0.86962962324595994</c:v>
                </c:pt>
                <c:pt idx="5">
                  <c:v>1.1161140787437023</c:v>
                </c:pt>
                <c:pt idx="6">
                  <c:v>1.3587200057265321</c:v>
                </c:pt>
                <c:pt idx="7">
                  <c:v>1.5976092760782379</c:v>
                </c:pt>
                <c:pt idx="8">
                  <c:v>1.8329335962752324</c:v>
                </c:pt>
                <c:pt idx="9">
                  <c:v>2.0648361904464512</c:v>
                </c:pt>
                <c:pt idx="10">
                  <c:v>2.2934537492107951</c:v>
                </c:pt>
                <c:pt idx="11">
                  <c:v>2.5189176337864767</c:v>
                </c:pt>
                <c:pt idx="12">
                  <c:v>2.7413546043581931</c:v>
                </c:pt>
                <c:pt idx="13">
                  <c:v>2.9608872138723541</c:v>
                </c:pt>
                <c:pt idx="14">
                  <c:v>3.1776339917566556</c:v>
                </c:pt>
                <c:pt idx="15">
                  <c:v>3.3917095188569881</c:v>
                </c:pt>
                <c:pt idx="16">
                  <c:v>3.6032244275854719</c:v>
                </c:pt>
                <c:pt idx="17">
                  <c:v>3.8122853949845386</c:v>
                </c:pt>
                <c:pt idx="18">
                  <c:v>4.0189951947032441</c:v>
                </c:pt>
                <c:pt idx="19">
                  <c:v>4.2234528962008504</c:v>
                </c:pt>
                <c:pt idx="20">
                  <c:v>4.4257542972111938</c:v>
                </c:pt>
                <c:pt idx="21">
                  <c:v>4.6259927535429632</c:v>
                </c:pt>
                <c:pt idx="22">
                  <c:v>4.8242606472526539</c:v>
                </c:pt>
                <c:pt idx="23">
                  <c:v>5.0206518739834056</c:v>
                </c:pt>
                <c:pt idx="24">
                  <c:v>5.2152658731232737</c:v>
                </c:pt>
                <c:pt idx="25">
                  <c:v>5.4082140800930336</c:v>
                </c:pt>
                <c:pt idx="26">
                  <c:v>5.599630407232457</c:v>
                </c:pt>
                <c:pt idx="27">
                  <c:v>5.7896838752275119</c:v>
                </c:pt>
                <c:pt idx="28">
                  <c:v>5.9786925591105877</c:v>
                </c:pt>
                <c:pt idx="29">
                  <c:v>6.1651861611003014</c:v>
                </c:pt>
                <c:pt idx="30">
                  <c:v>6.3375227829112539</c:v>
                </c:pt>
                <c:pt idx="31">
                  <c:v>6.5219391056730576</c:v>
                </c:pt>
                <c:pt idx="32">
                  <c:v>6.7021225417771433</c:v>
                </c:pt>
                <c:pt idx="33">
                  <c:v>6.8850738292934199</c:v>
                </c:pt>
                <c:pt idx="34">
                  <c:v>7.0698469516042657</c:v>
                </c:pt>
                <c:pt idx="35">
                  <c:v>7.2564912786278768</c:v>
                </c:pt>
                <c:pt idx="36">
                  <c:v>7.444931947957846</c:v>
                </c:pt>
                <c:pt idx="37">
                  <c:v>7.635116921645837</c:v>
                </c:pt>
                <c:pt idx="38">
                  <c:v>7.8269971546154551</c:v>
                </c:pt>
                <c:pt idx="39">
                  <c:v>8.0205288573605422</c:v>
                </c:pt>
                <c:pt idx="40">
                  <c:v>8.2156728273372188</c:v>
                </c:pt>
                <c:pt idx="41">
                  <c:v>8.4123941787568306</c:v>
                </c:pt>
                <c:pt idx="42">
                  <c:v>8.6106620280904096</c:v>
                </c:pt>
                <c:pt idx="43">
                  <c:v>8.8104491971014092</c:v>
                </c:pt>
                <c:pt idx="44">
                  <c:v>9.0117319254818042</c:v>
                </c:pt>
                <c:pt idx="45">
                  <c:v>9.2144895961271409</c:v>
                </c:pt>
                <c:pt idx="46">
                  <c:v>9.4187044740574386</c:v>
                </c:pt>
                <c:pt idx="47">
                  <c:v>9.6243614607109933</c:v>
                </c:pt>
                <c:pt idx="48">
                  <c:v>9.8314478627860602</c:v>
                </c:pt>
                <c:pt idx="49">
                  <c:v>10.039953176739903</c:v>
                </c:pt>
                <c:pt idx="50">
                  <c:v>10.24986888917465</c:v>
                </c:pt>
                <c:pt idx="51">
                  <c:v>10.461188293941159</c:v>
                </c:pt>
                <c:pt idx="52">
                  <c:v>10.673906324184824</c:v>
                </c:pt>
                <c:pt idx="53">
                  <c:v>10.888019399666835</c:v>
                </c:pt>
                <c:pt idx="54">
                  <c:v>11.103525288856133</c:v>
                </c:pt>
                <c:pt idx="55">
                  <c:v>11.32042298603675</c:v>
                </c:pt>
                <c:pt idx="56">
                  <c:v>11.53871260102699</c:v>
                </c:pt>
                <c:pt idx="57">
                  <c:v>11.758395261442821</c:v>
                </c:pt>
                <c:pt idx="58">
                  <c:v>11.97947302664959</c:v>
                </c:pt>
                <c:pt idx="59">
                  <c:v>12.201948813436157</c:v>
                </c:pt>
                <c:pt idx="60">
                  <c:v>12.425826330765734</c:v>
                </c:pt>
                <c:pt idx="61">
                  <c:v>12.651110023479983</c:v>
                </c:pt>
                <c:pt idx="62">
                  <c:v>12.877805024072231</c:v>
                </c:pt>
                <c:pt idx="63">
                  <c:v>13.105917112650442</c:v>
                </c:pt>
                <c:pt idx="64">
                  <c:v>13.335452682459593</c:v>
                </c:pt>
                <c:pt idx="65">
                  <c:v>13.566418711005113</c:v>
                </c:pt>
                <c:pt idx="66">
                  <c:v>13.798822736061144</c:v>
                </c:pt>
                <c:pt idx="67">
                  <c:v>14.032672836905888</c:v>
                </c:pt>
                <c:pt idx="68">
                  <c:v>14.267977618310312</c:v>
                </c:pt>
                <c:pt idx="69">
                  <c:v>14.504746197564501</c:v>
                </c:pt>
                <c:pt idx="70">
                  <c:v>14.742988194053918</c:v>
                </c:pt>
                <c:pt idx="71">
                  <c:v>14.982713721996898</c:v>
                </c:pt>
                <c:pt idx="72">
                  <c:v>15.223933384030886</c:v>
                </c:pt>
                <c:pt idx="73">
                  <c:v>15.466658266177124</c:v>
                </c:pt>
                <c:pt idx="74">
                  <c:v>15.710899933908664</c:v>
                </c:pt>
                <c:pt idx="75">
                  <c:v>15.95667043015866</c:v>
                </c:pt>
                <c:pt idx="76">
                  <c:v>16.203982273088037</c:v>
                </c:pt>
                <c:pt idx="77">
                  <c:v>16.452848454335424</c:v>
                </c:pt>
                <c:pt idx="78">
                  <c:v>16.703282437624413</c:v>
                </c:pt>
                <c:pt idx="79">
                  <c:v>16.955298158740018</c:v>
                </c:pt>
                <c:pt idx="80">
                  <c:v>17.208910024763224</c:v>
                </c:pt>
                <c:pt idx="81">
                  <c:v>17.464132913412943</c:v>
                </c:pt>
                <c:pt idx="82">
                  <c:v>17.720982172471565</c:v>
                </c:pt>
                <c:pt idx="83">
                  <c:v>17.979473620409472</c:v>
                </c:pt>
                <c:pt idx="84">
                  <c:v>18.239623546122097</c:v>
                </c:pt>
                <c:pt idx="85">
                  <c:v>18.501448708700817</c:v>
                </c:pt>
                <c:pt idx="86">
                  <c:v>18.764966337261512</c:v>
                </c:pt>
                <c:pt idx="87">
                  <c:v>19.030194132012589</c:v>
                </c:pt>
                <c:pt idx="88">
                  <c:v>19.297150264453755</c:v>
                </c:pt>
                <c:pt idx="89">
                  <c:v>19.565853377669054</c:v>
                </c:pt>
                <c:pt idx="90">
                  <c:v>19.836322586749247</c:v>
                </c:pt>
                <c:pt idx="91">
                  <c:v>20.108577480564506</c:v>
                </c:pt>
                <c:pt idx="92">
                  <c:v>20.382638122735653</c:v>
                </c:pt>
                <c:pt idx="93">
                  <c:v>20.658525052785755</c:v>
                </c:pt>
                <c:pt idx="94">
                  <c:v>20.936259287505568</c:v>
                </c:pt>
                <c:pt idx="95">
                  <c:v>21.21586232377274</c:v>
                </c:pt>
                <c:pt idx="96">
                  <c:v>21.497356140627609</c:v>
                </c:pt>
                <c:pt idx="97">
                  <c:v>21.780763201590858</c:v>
                </c:pt>
                <c:pt idx="98">
                  <c:v>22.066106457249624</c:v>
                </c:pt>
                <c:pt idx="99">
                  <c:v>22.353409349372455</c:v>
                </c:pt>
                <c:pt idx="100">
                  <c:v>22.64269581430073</c:v>
                </c:pt>
                <c:pt idx="101">
                  <c:v>22.933990286607788</c:v>
                </c:pt>
                <c:pt idx="102">
                  <c:v>23.227317703056432</c:v>
                </c:pt>
                <c:pt idx="103">
                  <c:v>23.522703508120781</c:v>
                </c:pt>
                <c:pt idx="104">
                  <c:v>23.820173658789123</c:v>
                </c:pt>
                <c:pt idx="105">
                  <c:v>24.119754629653535</c:v>
                </c:pt>
                <c:pt idx="106">
                  <c:v>24.421473418323991</c:v>
                </c:pt>
                <c:pt idx="107">
                  <c:v>24.725357552484184</c:v>
                </c:pt>
                <c:pt idx="108">
                  <c:v>25.031435096299557</c:v>
                </c:pt>
              </c:numCache>
            </c:numRef>
          </c:val>
          <c:smooth val="0"/>
          <c:extLst>
            <c:ext xmlns:c16="http://schemas.microsoft.com/office/drawing/2014/chart" uri="{C3380CC4-5D6E-409C-BE32-E72D297353CC}">
              <c16:uniqueId val="{00000003-8EF9-4465-9640-DC1F6A6C6710}"/>
            </c:ext>
          </c:extLst>
        </c:ser>
        <c:dLbls>
          <c:showLegendKey val="0"/>
          <c:showVal val="0"/>
          <c:showCatName val="0"/>
          <c:showSerName val="0"/>
          <c:showPercent val="0"/>
          <c:showBubbleSize val="0"/>
        </c:dLbls>
        <c:smooth val="0"/>
        <c:axId val="1164560016"/>
        <c:axId val="1164560432"/>
      </c:lineChart>
      <c:catAx>
        <c:axId val="1164560016"/>
        <c:scaling>
          <c:orientation val="minMax"/>
        </c:scaling>
        <c:delete val="0"/>
        <c:axPos val="b"/>
        <c:numFmt formatCode="General" sourceLinked="1"/>
        <c:majorTickMark val="in"/>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HelveticaNeueLT Std"/>
                <a:ea typeface="+mn-ea"/>
                <a:cs typeface="+mn-cs"/>
              </a:defRPr>
            </a:pPr>
            <a:endParaRPr lang="en-US"/>
          </a:p>
        </c:txPr>
        <c:crossAx val="1164560432"/>
        <c:crosses val="autoZero"/>
        <c:auto val="1"/>
        <c:lblAlgn val="ctr"/>
        <c:lblOffset val="100"/>
        <c:tickLblSkip val="12"/>
        <c:tickMarkSkip val="12"/>
        <c:noMultiLvlLbl val="0"/>
      </c:catAx>
      <c:valAx>
        <c:axId val="1164560432"/>
        <c:scaling>
          <c:orientation val="minMax"/>
          <c:max val="55"/>
          <c:min val="0"/>
        </c:scaling>
        <c:delete val="0"/>
        <c:axPos val="l"/>
        <c:numFmt formatCode="General" sourceLinked="1"/>
        <c:majorTickMark val="in"/>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HelveticaNeueLT Std"/>
                <a:ea typeface="+mn-ea"/>
                <a:cs typeface="+mn-cs"/>
              </a:defRPr>
            </a:pPr>
            <a:endParaRPr lang="en-US"/>
          </a:p>
        </c:txPr>
        <c:crossAx val="1164560016"/>
        <c:crosses val="autoZero"/>
        <c:crossBetween val="between"/>
      </c:valAx>
      <c:spPr>
        <a:noFill/>
        <a:ln>
          <a:noFill/>
        </a:ln>
        <a:effectLst/>
      </c:spPr>
    </c:plotArea>
    <c:legend>
      <c:legendPos val="b"/>
      <c:legendEntry>
        <c:idx val="2"/>
        <c:delete val="1"/>
      </c:legendEntry>
      <c:legendEntry>
        <c:idx val="3"/>
        <c:delete val="1"/>
      </c:legendEntry>
      <c:layout>
        <c:manualLayout>
          <c:xMode val="edge"/>
          <c:yMode val="edge"/>
          <c:x val="6.9911396015726782E-2"/>
          <c:y val="4.3539582446665268E-2"/>
          <c:w val="0.68084616105050921"/>
          <c:h val="0.39483549575895605"/>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HelveticaNeueLT Std"/>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a:solidFill>
            <a:sysClr val="windowText" lastClr="000000"/>
          </a:solidFill>
          <a:latin typeface="HelveticaNeueLT Std"/>
        </a:defRPr>
      </a:pPr>
      <a:endParaRPr lang="en-US"/>
    </a:p>
  </c:txPr>
  <c:printSettings>
    <c:headerFooter/>
    <c:pageMargins b="0.75" l="0.7" r="0.7" t="0.75" header="0.3" footer="0.3"/>
    <c:pageSetup/>
  </c:printSettings>
  <c:userShapes r:id="rId3"/>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tockChart>
        <c:ser>
          <c:idx val="0"/>
          <c:order val="0"/>
          <c:spPr>
            <a:ln w="19050" cap="rnd">
              <a:noFill/>
              <a:round/>
            </a:ln>
            <a:effectLst/>
          </c:spPr>
          <c:marker>
            <c:symbol val="circle"/>
            <c:size val="8"/>
            <c:spPr>
              <a:solidFill>
                <a:schemeClr val="accent5"/>
              </a:solidFill>
              <a:ln w="9525">
                <a:noFill/>
              </a:ln>
              <a:effectLst/>
            </c:spPr>
          </c:marker>
          <c:dPt>
            <c:idx val="10"/>
            <c:marker>
              <c:symbol val="circle"/>
              <c:size val="8"/>
              <c:spPr>
                <a:solidFill>
                  <a:schemeClr val="accent6">
                    <a:lumMod val="75000"/>
                  </a:schemeClr>
                </a:solidFill>
                <a:ln w="9525">
                  <a:noFill/>
                </a:ln>
                <a:effectLst/>
              </c:spPr>
            </c:marker>
            <c:bubble3D val="0"/>
            <c:extLst>
              <c:ext xmlns:c16="http://schemas.microsoft.com/office/drawing/2014/chart" uri="{C3380CC4-5D6E-409C-BE32-E72D297353CC}">
                <c16:uniqueId val="{00000000-CC82-46E9-8EF7-A815C6743A88}"/>
              </c:ext>
            </c:extLst>
          </c:dPt>
          <c:dPt>
            <c:idx val="11"/>
            <c:marker>
              <c:symbol val="circle"/>
              <c:size val="8"/>
              <c:spPr>
                <a:solidFill>
                  <a:schemeClr val="accent6">
                    <a:lumMod val="75000"/>
                  </a:schemeClr>
                </a:solidFill>
                <a:ln w="9525">
                  <a:noFill/>
                </a:ln>
                <a:effectLst/>
              </c:spPr>
            </c:marker>
            <c:bubble3D val="0"/>
            <c:extLst>
              <c:ext xmlns:c16="http://schemas.microsoft.com/office/drawing/2014/chart" uri="{C3380CC4-5D6E-409C-BE32-E72D297353CC}">
                <c16:uniqueId val="{00000001-CC82-46E9-8EF7-A815C6743A88}"/>
              </c:ext>
            </c:extLst>
          </c:dPt>
          <c:cat>
            <c:multiLvlStrRef>
              <c:extLst>
                <c:ext xmlns:c15="http://schemas.microsoft.com/office/drawing/2012/chart" uri="{02D57815-91ED-43cb-92C2-25804820EDAC}">
                  <c15:fullRef>
                    <c15:sqref>'Online Annex Figure 1.8.2'!$C$1:$AC$2</c15:sqref>
                  </c15:fullRef>
                </c:ext>
              </c:extLst>
              <c:f>'Online Annex Figure 1.8.2'!$C$1:$AC$2</c:f>
              <c:multiLvlStrCache>
                <c:ptCount val="12"/>
                <c:lvl>
                  <c:pt idx="0">
                    <c:v>Set or monitor climate target</c:v>
                  </c:pt>
                  <c:pt idx="1">
                    <c:v>Firm age &gt; 20 years</c:v>
                  </c:pt>
                  <c:pt idx="2">
                    <c:v>Small/medium firm</c:v>
                  </c:pt>
                  <c:pt idx="3">
                    <c:v>Energy-intensive sector</c:v>
                  </c:pt>
                  <c:pt idx="4">
                    <c:v>Hard-to-abate sector</c:v>
                  </c:pt>
                  <c:pt idx="5">
                    <c:v>Energy cost</c:v>
                  </c:pt>
                  <c:pt idx="6">
                    <c:v>Access to finance</c:v>
                  </c:pt>
                  <c:pt idx="7">
                    <c:v>Uncertainty</c:v>
                  </c:pt>
                  <c:pt idx="8">
                    <c:v>Physical risks</c:v>
                  </c:pt>
                  <c:pt idx="9">
                    <c:v>Transition risks</c:v>
                  </c:pt>
                  <c:pt idx="10">
                    <c:v>Energy-intensive sector</c:v>
                  </c:pt>
                  <c:pt idx="11">
                    <c:v>Hard-to-abate sector</c:v>
                  </c:pt>
                </c:lvl>
                <c:lvl>
                  <c:pt idx="1">
                    <c:v>Firms characteristics</c:v>
                  </c:pt>
                  <c:pt idx="3">
                    <c:v>Sector</c:v>
                  </c:pt>
                  <c:pt idx="5">
                    <c:v>Major obstacles</c:v>
                  </c:pt>
                  <c:pt idx="8">
                    <c:v>Climate risks and opportunities</c:v>
                  </c:pt>
                  <c:pt idx="10">
                    <c:v>Interactions of climate target with</c:v>
                  </c:pt>
                </c:lvl>
              </c:multiLvlStrCache>
            </c:multiLvlStrRef>
          </c:cat>
          <c:val>
            <c:numRef>
              <c:extLst>
                <c:ext xmlns:c15="http://schemas.microsoft.com/office/drawing/2012/chart" uri="{02D57815-91ED-43cb-92C2-25804820EDAC}">
                  <c15:fullRef>
                    <c15:sqref>'Online Annex Figure 1.8.2'!$C$12:$AC$12</c15:sqref>
                  </c15:fullRef>
                </c:ext>
              </c:extLst>
              <c:f>('Online Annex Figure 1.8.2'!$C$12:$H$12,'Online Annex Figure 1.8.2'!$J$12:$X$12,'Online Annex Figure 1.8.2'!$Z$12:$AC$12)</c:f>
              <c:numCache>
                <c:formatCode>General</c:formatCode>
                <c:ptCount val="12"/>
                <c:pt idx="0">
                  <c:v>0.21299999999999999</c:v>
                </c:pt>
                <c:pt idx="1">
                  <c:v>2.47E-2</c:v>
                </c:pt>
                <c:pt idx="2">
                  <c:v>-5.33E-2</c:v>
                </c:pt>
                <c:pt idx="3">
                  <c:v>4.8300000000000003E-2</c:v>
                </c:pt>
                <c:pt idx="4">
                  <c:v>4.1599999999999998E-2</c:v>
                </c:pt>
                <c:pt idx="5">
                  <c:v>3.2000000000000001E-2</c:v>
                </c:pt>
                <c:pt idx="6">
                  <c:v>-6.7000000000000002E-3</c:v>
                </c:pt>
                <c:pt idx="7">
                  <c:v>-2.2300000000000002E-3</c:v>
                </c:pt>
                <c:pt idx="8">
                  <c:v>7.2400000000000006E-2</c:v>
                </c:pt>
                <c:pt idx="9">
                  <c:v>4.4699999999999997E-2</c:v>
                </c:pt>
                <c:pt idx="10">
                  <c:v>0.2858059</c:v>
                </c:pt>
                <c:pt idx="11">
                  <c:v>0.2476081</c:v>
                </c:pt>
              </c:numCache>
            </c:numRef>
          </c:val>
          <c:smooth val="0"/>
          <c:extLst>
            <c:ext xmlns:c16="http://schemas.microsoft.com/office/drawing/2014/chart" uri="{C3380CC4-5D6E-409C-BE32-E72D297353CC}">
              <c16:uniqueId val="{00000002-CC82-46E9-8EF7-A815C6743A88}"/>
            </c:ext>
          </c:extLst>
        </c:ser>
        <c:ser>
          <c:idx val="1"/>
          <c:order val="1"/>
          <c:spPr>
            <a:ln w="19050" cap="rnd">
              <a:noFill/>
              <a:round/>
            </a:ln>
            <a:effectLst/>
          </c:spPr>
          <c:marker>
            <c:symbol val="dash"/>
            <c:size val="8"/>
            <c:spPr>
              <a:solidFill>
                <a:schemeClr val="accent5"/>
              </a:solidFill>
              <a:ln w="9525">
                <a:solidFill>
                  <a:schemeClr val="accent5"/>
                </a:solidFill>
              </a:ln>
              <a:effectLst/>
            </c:spPr>
          </c:marker>
          <c:cat>
            <c:multiLvlStrRef>
              <c:extLst>
                <c:ext xmlns:c15="http://schemas.microsoft.com/office/drawing/2012/chart" uri="{02D57815-91ED-43cb-92C2-25804820EDAC}">
                  <c15:fullRef>
                    <c15:sqref>'Online Annex Figure 1.8.2'!$C$1:$AC$2</c15:sqref>
                  </c15:fullRef>
                </c:ext>
              </c:extLst>
              <c:f>'Online Annex Figure 1.8.2'!$C$1:$AC$2</c:f>
              <c:multiLvlStrCache>
                <c:ptCount val="12"/>
                <c:lvl>
                  <c:pt idx="0">
                    <c:v>Set or monitor climate target</c:v>
                  </c:pt>
                  <c:pt idx="1">
                    <c:v>Firm age &gt; 20 years</c:v>
                  </c:pt>
                  <c:pt idx="2">
                    <c:v>Small/medium firm</c:v>
                  </c:pt>
                  <c:pt idx="3">
                    <c:v>Energy-intensive sector</c:v>
                  </c:pt>
                  <c:pt idx="4">
                    <c:v>Hard-to-abate sector</c:v>
                  </c:pt>
                  <c:pt idx="5">
                    <c:v>Energy cost</c:v>
                  </c:pt>
                  <c:pt idx="6">
                    <c:v>Access to finance</c:v>
                  </c:pt>
                  <c:pt idx="7">
                    <c:v>Uncertainty</c:v>
                  </c:pt>
                  <c:pt idx="8">
                    <c:v>Physical risks</c:v>
                  </c:pt>
                  <c:pt idx="9">
                    <c:v>Transition risks</c:v>
                  </c:pt>
                  <c:pt idx="10">
                    <c:v>Energy-intensive sector</c:v>
                  </c:pt>
                  <c:pt idx="11">
                    <c:v>Hard-to-abate sector</c:v>
                  </c:pt>
                </c:lvl>
                <c:lvl>
                  <c:pt idx="1">
                    <c:v>Firms characteristics</c:v>
                  </c:pt>
                  <c:pt idx="3">
                    <c:v>Sector</c:v>
                  </c:pt>
                  <c:pt idx="5">
                    <c:v>Major obstacles</c:v>
                  </c:pt>
                  <c:pt idx="8">
                    <c:v>Climate risks and opportunities</c:v>
                  </c:pt>
                  <c:pt idx="10">
                    <c:v>Interactions of climate target with</c:v>
                  </c:pt>
                </c:lvl>
              </c:multiLvlStrCache>
            </c:multiLvlStrRef>
          </c:cat>
          <c:val>
            <c:numRef>
              <c:extLst>
                <c:ext xmlns:c15="http://schemas.microsoft.com/office/drawing/2012/chart" uri="{02D57815-91ED-43cb-92C2-25804820EDAC}">
                  <c15:fullRef>
                    <c15:sqref>'Online Annex Figure 1.8.2'!$C$13:$AC$13</c15:sqref>
                  </c15:fullRef>
                </c:ext>
              </c:extLst>
              <c:f>('Online Annex Figure 1.8.2'!$C$13:$H$13,'Online Annex Figure 1.8.2'!$J$13:$X$13,'Online Annex Figure 1.8.2'!$Z$13:$AC$13)</c:f>
              <c:numCache>
                <c:formatCode>General</c:formatCode>
                <c:ptCount val="12"/>
                <c:pt idx="0">
                  <c:v>0.23338399999999998</c:v>
                </c:pt>
                <c:pt idx="1">
                  <c:v>4.1555999999999996E-2</c:v>
                </c:pt>
                <c:pt idx="2">
                  <c:v>-2.7820000000000001E-2</c:v>
                </c:pt>
                <c:pt idx="3">
                  <c:v>7.5544E-2</c:v>
                </c:pt>
                <c:pt idx="4">
                  <c:v>7.0804000000000006E-2</c:v>
                </c:pt>
                <c:pt idx="5">
                  <c:v>4.9149999999999999E-2</c:v>
                </c:pt>
                <c:pt idx="6">
                  <c:v>1.4467999999999998E-2</c:v>
                </c:pt>
                <c:pt idx="7">
                  <c:v>1.4920000000000003E-2</c:v>
                </c:pt>
                <c:pt idx="8">
                  <c:v>8.8628800000000008E-2</c:v>
                </c:pt>
                <c:pt idx="9">
                  <c:v>6.3437599999999997E-2</c:v>
                </c:pt>
                <c:pt idx="10">
                  <c:v>0.32762259999999999</c:v>
                </c:pt>
                <c:pt idx="11">
                  <c:v>0.29725190000000001</c:v>
                </c:pt>
              </c:numCache>
            </c:numRef>
          </c:val>
          <c:smooth val="0"/>
          <c:extLst>
            <c:ext xmlns:c16="http://schemas.microsoft.com/office/drawing/2014/chart" uri="{C3380CC4-5D6E-409C-BE32-E72D297353CC}">
              <c16:uniqueId val="{00000003-CC82-46E9-8EF7-A815C6743A88}"/>
            </c:ext>
          </c:extLst>
        </c:ser>
        <c:ser>
          <c:idx val="2"/>
          <c:order val="2"/>
          <c:spPr>
            <a:ln w="19050" cap="rnd">
              <a:noFill/>
              <a:round/>
            </a:ln>
            <a:effectLst/>
          </c:spPr>
          <c:marker>
            <c:symbol val="dash"/>
            <c:size val="8"/>
            <c:spPr>
              <a:solidFill>
                <a:schemeClr val="accent5"/>
              </a:solidFill>
              <a:ln w="9525">
                <a:solidFill>
                  <a:schemeClr val="accent5"/>
                </a:solidFill>
              </a:ln>
              <a:effectLst/>
            </c:spPr>
          </c:marker>
          <c:cat>
            <c:multiLvlStrRef>
              <c:extLst>
                <c:ext xmlns:c15="http://schemas.microsoft.com/office/drawing/2012/chart" uri="{02D57815-91ED-43cb-92C2-25804820EDAC}">
                  <c15:fullRef>
                    <c15:sqref>'Online Annex Figure 1.8.2'!$C$1:$AC$2</c15:sqref>
                  </c15:fullRef>
                </c:ext>
              </c:extLst>
              <c:f>'Online Annex Figure 1.8.2'!$C$1:$AC$2</c:f>
              <c:multiLvlStrCache>
                <c:ptCount val="12"/>
                <c:lvl>
                  <c:pt idx="0">
                    <c:v>Set or monitor climate target</c:v>
                  </c:pt>
                  <c:pt idx="1">
                    <c:v>Firm age &gt; 20 years</c:v>
                  </c:pt>
                  <c:pt idx="2">
                    <c:v>Small/medium firm</c:v>
                  </c:pt>
                  <c:pt idx="3">
                    <c:v>Energy-intensive sector</c:v>
                  </c:pt>
                  <c:pt idx="4">
                    <c:v>Hard-to-abate sector</c:v>
                  </c:pt>
                  <c:pt idx="5">
                    <c:v>Energy cost</c:v>
                  </c:pt>
                  <c:pt idx="6">
                    <c:v>Access to finance</c:v>
                  </c:pt>
                  <c:pt idx="7">
                    <c:v>Uncertainty</c:v>
                  </c:pt>
                  <c:pt idx="8">
                    <c:v>Physical risks</c:v>
                  </c:pt>
                  <c:pt idx="9">
                    <c:v>Transition risks</c:v>
                  </c:pt>
                  <c:pt idx="10">
                    <c:v>Energy-intensive sector</c:v>
                  </c:pt>
                  <c:pt idx="11">
                    <c:v>Hard-to-abate sector</c:v>
                  </c:pt>
                </c:lvl>
                <c:lvl>
                  <c:pt idx="1">
                    <c:v>Firms characteristics</c:v>
                  </c:pt>
                  <c:pt idx="3">
                    <c:v>Sector</c:v>
                  </c:pt>
                  <c:pt idx="5">
                    <c:v>Major obstacles</c:v>
                  </c:pt>
                  <c:pt idx="8">
                    <c:v>Climate risks and opportunities</c:v>
                  </c:pt>
                  <c:pt idx="10">
                    <c:v>Interactions of climate target with</c:v>
                  </c:pt>
                </c:lvl>
              </c:multiLvlStrCache>
            </c:multiLvlStrRef>
          </c:cat>
          <c:val>
            <c:numRef>
              <c:extLst>
                <c:ext xmlns:c15="http://schemas.microsoft.com/office/drawing/2012/chart" uri="{02D57815-91ED-43cb-92C2-25804820EDAC}">
                  <c15:fullRef>
                    <c15:sqref>'Online Annex Figure 1.8.2'!$C$14:$AC$14</c15:sqref>
                  </c15:fullRef>
                </c:ext>
              </c:extLst>
              <c:f>('Online Annex Figure 1.8.2'!$C$14:$H$14,'Online Annex Figure 1.8.2'!$J$14:$X$14,'Online Annex Figure 1.8.2'!$Z$14:$AC$14)</c:f>
              <c:numCache>
                <c:formatCode>General</c:formatCode>
                <c:ptCount val="12"/>
                <c:pt idx="0">
                  <c:v>0.19261600000000001</c:v>
                </c:pt>
                <c:pt idx="1">
                  <c:v>7.8440000000000003E-3</c:v>
                </c:pt>
                <c:pt idx="2">
                  <c:v>-7.8780000000000003E-2</c:v>
                </c:pt>
                <c:pt idx="3">
                  <c:v>2.1056000000000005E-2</c:v>
                </c:pt>
                <c:pt idx="4">
                  <c:v>1.2395999999999997E-2</c:v>
                </c:pt>
                <c:pt idx="5">
                  <c:v>1.4849999999999999E-2</c:v>
                </c:pt>
                <c:pt idx="6">
                  <c:v>-2.7868E-2</c:v>
                </c:pt>
                <c:pt idx="7">
                  <c:v>-1.9380000000000001E-2</c:v>
                </c:pt>
                <c:pt idx="8">
                  <c:v>5.6171200000000004E-2</c:v>
                </c:pt>
                <c:pt idx="9">
                  <c:v>2.5962399999999997E-2</c:v>
                </c:pt>
                <c:pt idx="10">
                  <c:v>0.24398929999999999</c:v>
                </c:pt>
                <c:pt idx="11">
                  <c:v>0.19796430000000001</c:v>
                </c:pt>
              </c:numCache>
            </c:numRef>
          </c:val>
          <c:smooth val="0"/>
          <c:extLst>
            <c:ext xmlns:c16="http://schemas.microsoft.com/office/drawing/2014/chart" uri="{C3380CC4-5D6E-409C-BE32-E72D297353CC}">
              <c16:uniqueId val="{00000004-CC82-46E9-8EF7-A815C6743A88}"/>
            </c:ext>
          </c:extLst>
        </c:ser>
        <c:dLbls>
          <c:showLegendKey val="0"/>
          <c:showVal val="0"/>
          <c:showCatName val="0"/>
          <c:showSerName val="0"/>
          <c:showPercent val="0"/>
          <c:showBubbleSize val="0"/>
        </c:dLbls>
        <c:hiLowLines>
          <c:spPr>
            <a:ln w="9525" cap="flat" cmpd="sng" algn="ctr">
              <a:solidFill>
                <a:schemeClr val="accent1"/>
              </a:solidFill>
              <a:round/>
            </a:ln>
            <a:effectLst/>
          </c:spPr>
        </c:hiLowLines>
        <c:axId val="1414728111"/>
        <c:axId val="1414725615"/>
      </c:stockChart>
      <c:catAx>
        <c:axId val="1414728111"/>
        <c:scaling>
          <c:orientation val="minMax"/>
        </c:scaling>
        <c:delete val="0"/>
        <c:axPos val="b"/>
        <c:numFmt formatCode="General" sourceLinked="1"/>
        <c:majorTickMark val="none"/>
        <c:minorTickMark val="none"/>
        <c:tickLblPos val="low"/>
        <c:spPr>
          <a:noFill/>
          <a:ln w="9525" cap="flat" cmpd="sng" algn="ctr">
            <a:solidFill>
              <a:schemeClr val="tx1"/>
            </a:solidFill>
            <a:prstDash val="sysDash"/>
            <a:round/>
          </a:ln>
          <a:effectLst/>
        </c:spPr>
        <c:txPr>
          <a:bodyPr rot="-5400000" spcFirstLastPara="1" vertOverflow="ellipsis" wrap="square" anchor="ctr" anchorCtr="1"/>
          <a:lstStyle/>
          <a:p>
            <a:pPr>
              <a:defRPr sz="900" b="0" i="0" u="none" strike="noStrike" kern="1200" baseline="0">
                <a:solidFill>
                  <a:sysClr val="windowText" lastClr="000000"/>
                </a:solidFill>
                <a:latin typeface="HelveticaNeueLT Std"/>
                <a:ea typeface="+mn-ea"/>
                <a:cs typeface="+mn-cs"/>
              </a:defRPr>
            </a:pPr>
            <a:endParaRPr lang="en-US"/>
          </a:p>
        </c:txPr>
        <c:crossAx val="1414725615"/>
        <c:crosses val="autoZero"/>
        <c:auto val="1"/>
        <c:lblAlgn val="ctr"/>
        <c:lblOffset val="100"/>
        <c:noMultiLvlLbl val="0"/>
      </c:catAx>
      <c:valAx>
        <c:axId val="1414725615"/>
        <c:scaling>
          <c:orientation val="minMax"/>
        </c:scaling>
        <c:delete val="0"/>
        <c:axPos val="l"/>
        <c:numFmt formatCode="#,##0.0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HelveticaNeueLT Std"/>
                <a:ea typeface="+mn-ea"/>
                <a:cs typeface="+mn-cs"/>
              </a:defRPr>
            </a:pPr>
            <a:endParaRPr lang="en-US"/>
          </a:p>
        </c:txPr>
        <c:crossAx val="141472811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latin typeface="HelveticaNeueLT Std"/>
        </a:defRPr>
      </a:pPr>
      <a:endParaRPr lang="en-US"/>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tockChart>
        <c:ser>
          <c:idx val="0"/>
          <c:order val="0"/>
          <c:spPr>
            <a:ln w="19050" cap="rnd">
              <a:noFill/>
              <a:round/>
            </a:ln>
            <a:effectLst/>
          </c:spPr>
          <c:marker>
            <c:symbol val="circle"/>
            <c:size val="8"/>
            <c:spPr>
              <a:solidFill>
                <a:schemeClr val="accent5"/>
              </a:solidFill>
              <a:ln w="9525">
                <a:noFill/>
              </a:ln>
              <a:effectLst/>
            </c:spPr>
          </c:marker>
          <c:dPt>
            <c:idx val="12"/>
            <c:marker>
              <c:symbol val="circle"/>
              <c:size val="8"/>
              <c:spPr>
                <a:solidFill>
                  <a:schemeClr val="accent6">
                    <a:lumMod val="75000"/>
                  </a:schemeClr>
                </a:solidFill>
                <a:ln w="9525">
                  <a:noFill/>
                </a:ln>
                <a:effectLst/>
              </c:spPr>
            </c:marker>
            <c:bubble3D val="0"/>
            <c:extLst>
              <c:ext xmlns:c16="http://schemas.microsoft.com/office/drawing/2014/chart" uri="{C3380CC4-5D6E-409C-BE32-E72D297353CC}">
                <c16:uniqueId val="{00000000-96CD-4AA2-B355-2A7F276F6228}"/>
              </c:ext>
            </c:extLst>
          </c:dPt>
          <c:dPt>
            <c:idx val="13"/>
            <c:marker>
              <c:symbol val="circle"/>
              <c:size val="8"/>
              <c:spPr>
                <a:solidFill>
                  <a:schemeClr val="accent6">
                    <a:lumMod val="75000"/>
                  </a:schemeClr>
                </a:solidFill>
                <a:ln w="9525">
                  <a:noFill/>
                </a:ln>
                <a:effectLst/>
              </c:spPr>
            </c:marker>
            <c:bubble3D val="0"/>
            <c:extLst>
              <c:ext xmlns:c16="http://schemas.microsoft.com/office/drawing/2014/chart" uri="{C3380CC4-5D6E-409C-BE32-E72D297353CC}">
                <c16:uniqueId val="{00000001-96CD-4AA2-B355-2A7F276F6228}"/>
              </c:ext>
            </c:extLst>
          </c:dPt>
          <c:cat>
            <c:multiLvlStrRef>
              <c:f>'Online Annex Figure 1.8.2'!$C$1:$AC$2</c:f>
              <c:multiLvlStrCache>
                <c:ptCount val="14"/>
                <c:lvl>
                  <c:pt idx="0">
                    <c:v>Set or monitor climate target</c:v>
                  </c:pt>
                  <c:pt idx="1">
                    <c:v>Firm age &gt; 20 years</c:v>
                  </c:pt>
                  <c:pt idx="2">
                    <c:v>Small/medium firm</c:v>
                  </c:pt>
                  <c:pt idx="3">
                    <c:v>Innovative firms</c:v>
                  </c:pt>
                  <c:pt idx="4">
                    <c:v>Energy-intensive sector</c:v>
                  </c:pt>
                  <c:pt idx="5">
                    <c:v>Hard-to-abate sector</c:v>
                  </c:pt>
                  <c:pt idx="6">
                    <c:v>Energy cost</c:v>
                  </c:pt>
                  <c:pt idx="7">
                    <c:v>Access to finance</c:v>
                  </c:pt>
                  <c:pt idx="8">
                    <c:v>Uncertainty</c:v>
                  </c:pt>
                  <c:pt idx="9">
                    <c:v>Physical risks</c:v>
                  </c:pt>
                  <c:pt idx="10">
                    <c:v>Transition risks</c:v>
                  </c:pt>
                  <c:pt idx="11">
                    <c:v>Transition opportunity</c:v>
                  </c:pt>
                  <c:pt idx="12">
                    <c:v>Energy-intensive sector</c:v>
                  </c:pt>
                  <c:pt idx="13">
                    <c:v>Hard-to-abate sector</c:v>
                  </c:pt>
                </c:lvl>
                <c:lvl>
                  <c:pt idx="1">
                    <c:v>Firms characteristics</c:v>
                  </c:pt>
                  <c:pt idx="4">
                    <c:v>Sector</c:v>
                  </c:pt>
                  <c:pt idx="6">
                    <c:v>Major obstacles</c:v>
                  </c:pt>
                  <c:pt idx="9">
                    <c:v>Climate risks and opportunities</c:v>
                  </c:pt>
                  <c:pt idx="12">
                    <c:v>Interactions of climate target with</c:v>
                  </c:pt>
                </c:lvl>
              </c:multiLvlStrCache>
            </c:multiLvlStrRef>
          </c:cat>
          <c:val>
            <c:numRef>
              <c:f>'Online Annex Figure 1.8.2'!$C$3:$AC$3</c:f>
              <c:numCache>
                <c:formatCode>General</c:formatCode>
                <c:ptCount val="14"/>
                <c:pt idx="0">
                  <c:v>0.18</c:v>
                </c:pt>
                <c:pt idx="1">
                  <c:v>1.9E-2</c:v>
                </c:pt>
                <c:pt idx="2">
                  <c:v>-7.1499999999999994E-2</c:v>
                </c:pt>
                <c:pt idx="3">
                  <c:v>8.5000000000000006E-2</c:v>
                </c:pt>
                <c:pt idx="4">
                  <c:v>2.2499999999999999E-2</c:v>
                </c:pt>
                <c:pt idx="5">
                  <c:v>-1.6400000000000001E-2</c:v>
                </c:pt>
                <c:pt idx="6">
                  <c:v>2.7699999999999999E-2</c:v>
                </c:pt>
                <c:pt idx="7">
                  <c:v>6.5700000000000003E-3</c:v>
                </c:pt>
                <c:pt idx="8">
                  <c:v>-1.52E-2</c:v>
                </c:pt>
                <c:pt idx="9">
                  <c:v>0.17100000000000001</c:v>
                </c:pt>
                <c:pt idx="10">
                  <c:v>5.1299999999999998E-2</c:v>
                </c:pt>
                <c:pt idx="11">
                  <c:v>0.111</c:v>
                </c:pt>
                <c:pt idx="12">
                  <c:v>0.22592880000000001</c:v>
                </c:pt>
                <c:pt idx="13">
                  <c:v>0.17229990000000001</c:v>
                </c:pt>
              </c:numCache>
            </c:numRef>
          </c:val>
          <c:smooth val="0"/>
          <c:extLst>
            <c:ext xmlns:c16="http://schemas.microsoft.com/office/drawing/2014/chart" uri="{C3380CC4-5D6E-409C-BE32-E72D297353CC}">
              <c16:uniqueId val="{00000002-96CD-4AA2-B355-2A7F276F6228}"/>
            </c:ext>
          </c:extLst>
        </c:ser>
        <c:ser>
          <c:idx val="1"/>
          <c:order val="1"/>
          <c:spPr>
            <a:ln w="19050" cap="rnd">
              <a:noFill/>
              <a:round/>
            </a:ln>
            <a:effectLst/>
          </c:spPr>
          <c:marker>
            <c:symbol val="dash"/>
            <c:size val="8"/>
            <c:spPr>
              <a:solidFill>
                <a:schemeClr val="accent5"/>
              </a:solidFill>
              <a:ln w="9525">
                <a:solidFill>
                  <a:schemeClr val="accent5"/>
                </a:solidFill>
              </a:ln>
              <a:effectLst/>
            </c:spPr>
          </c:marker>
          <c:dPt>
            <c:idx val="12"/>
            <c:marker>
              <c:symbol val="dash"/>
              <c:size val="8"/>
              <c:spPr>
                <a:solidFill>
                  <a:schemeClr val="accent6">
                    <a:lumMod val="75000"/>
                  </a:schemeClr>
                </a:solidFill>
                <a:ln w="9525">
                  <a:solidFill>
                    <a:schemeClr val="accent5"/>
                  </a:solidFill>
                </a:ln>
                <a:effectLst/>
              </c:spPr>
            </c:marker>
            <c:bubble3D val="0"/>
            <c:extLst>
              <c:ext xmlns:c16="http://schemas.microsoft.com/office/drawing/2014/chart" uri="{C3380CC4-5D6E-409C-BE32-E72D297353CC}">
                <c16:uniqueId val="{00000003-96CD-4AA2-B355-2A7F276F6228}"/>
              </c:ext>
            </c:extLst>
          </c:dPt>
          <c:cat>
            <c:multiLvlStrRef>
              <c:f>'Online Annex Figure 1.8.2'!$C$1:$AC$2</c:f>
              <c:multiLvlStrCache>
                <c:ptCount val="14"/>
                <c:lvl>
                  <c:pt idx="0">
                    <c:v>Set or monitor climate target</c:v>
                  </c:pt>
                  <c:pt idx="1">
                    <c:v>Firm age &gt; 20 years</c:v>
                  </c:pt>
                  <c:pt idx="2">
                    <c:v>Small/medium firm</c:v>
                  </c:pt>
                  <c:pt idx="3">
                    <c:v>Innovative firms</c:v>
                  </c:pt>
                  <c:pt idx="4">
                    <c:v>Energy-intensive sector</c:v>
                  </c:pt>
                  <c:pt idx="5">
                    <c:v>Hard-to-abate sector</c:v>
                  </c:pt>
                  <c:pt idx="6">
                    <c:v>Energy cost</c:v>
                  </c:pt>
                  <c:pt idx="7">
                    <c:v>Access to finance</c:v>
                  </c:pt>
                  <c:pt idx="8">
                    <c:v>Uncertainty</c:v>
                  </c:pt>
                  <c:pt idx="9">
                    <c:v>Physical risks</c:v>
                  </c:pt>
                  <c:pt idx="10">
                    <c:v>Transition risks</c:v>
                  </c:pt>
                  <c:pt idx="11">
                    <c:v>Transition opportunity</c:v>
                  </c:pt>
                  <c:pt idx="12">
                    <c:v>Energy-intensive sector</c:v>
                  </c:pt>
                  <c:pt idx="13">
                    <c:v>Hard-to-abate sector</c:v>
                  </c:pt>
                </c:lvl>
                <c:lvl>
                  <c:pt idx="1">
                    <c:v>Firms characteristics</c:v>
                  </c:pt>
                  <c:pt idx="4">
                    <c:v>Sector</c:v>
                  </c:pt>
                  <c:pt idx="6">
                    <c:v>Major obstacles</c:v>
                  </c:pt>
                  <c:pt idx="9">
                    <c:v>Climate risks and opportunities</c:v>
                  </c:pt>
                  <c:pt idx="12">
                    <c:v>Interactions of climate target with</c:v>
                  </c:pt>
                </c:lvl>
              </c:multiLvlStrCache>
            </c:multiLvlStrRef>
          </c:cat>
          <c:val>
            <c:numRef>
              <c:f>'Online Annex Figure 1.8.2'!$C$4:$AC$4</c:f>
              <c:numCache>
                <c:formatCode>General</c:formatCode>
                <c:ptCount val="14"/>
                <c:pt idx="0">
                  <c:v>0.20057999999999998</c:v>
                </c:pt>
                <c:pt idx="1">
                  <c:v>3.5797200000000001E-2</c:v>
                </c:pt>
                <c:pt idx="2">
                  <c:v>-4.5627999999999995E-2</c:v>
                </c:pt>
                <c:pt idx="3">
                  <c:v>0.102934</c:v>
                </c:pt>
                <c:pt idx="4">
                  <c:v>4.9547999999999995E-2</c:v>
                </c:pt>
                <c:pt idx="5">
                  <c:v>1.1039999999999998E-2</c:v>
                </c:pt>
                <c:pt idx="6">
                  <c:v>4.4595200000000002E-2</c:v>
                </c:pt>
                <c:pt idx="7">
                  <c:v>2.8326E-2</c:v>
                </c:pt>
                <c:pt idx="8">
                  <c:v>1.8716000000000028E-3</c:v>
                </c:pt>
                <c:pt idx="9">
                  <c:v>0.18718960000000001</c:v>
                </c:pt>
                <c:pt idx="10">
                  <c:v>7.00572E-2</c:v>
                </c:pt>
                <c:pt idx="11">
                  <c:v>0.13236400000000001</c:v>
                </c:pt>
                <c:pt idx="12">
                  <c:v>0.26830540000000003</c:v>
                </c:pt>
                <c:pt idx="13">
                  <c:v>0.22124969999999999</c:v>
                </c:pt>
              </c:numCache>
            </c:numRef>
          </c:val>
          <c:smooth val="0"/>
          <c:extLst>
            <c:ext xmlns:c16="http://schemas.microsoft.com/office/drawing/2014/chart" uri="{C3380CC4-5D6E-409C-BE32-E72D297353CC}">
              <c16:uniqueId val="{00000004-96CD-4AA2-B355-2A7F276F6228}"/>
            </c:ext>
          </c:extLst>
        </c:ser>
        <c:ser>
          <c:idx val="2"/>
          <c:order val="2"/>
          <c:spPr>
            <a:ln w="19050" cap="rnd">
              <a:noFill/>
              <a:round/>
            </a:ln>
            <a:effectLst/>
          </c:spPr>
          <c:marker>
            <c:symbol val="dash"/>
            <c:size val="8"/>
            <c:spPr>
              <a:solidFill>
                <a:schemeClr val="accent5"/>
              </a:solidFill>
              <a:ln w="9525">
                <a:solidFill>
                  <a:schemeClr val="accent5"/>
                </a:solidFill>
              </a:ln>
              <a:effectLst/>
            </c:spPr>
          </c:marker>
          <c:dPt>
            <c:idx val="12"/>
            <c:marker>
              <c:symbol val="dash"/>
              <c:size val="8"/>
              <c:spPr>
                <a:solidFill>
                  <a:schemeClr val="accent6">
                    <a:lumMod val="75000"/>
                  </a:schemeClr>
                </a:solidFill>
                <a:ln w="9525">
                  <a:solidFill>
                    <a:schemeClr val="accent5"/>
                  </a:solidFill>
                </a:ln>
                <a:effectLst/>
              </c:spPr>
            </c:marker>
            <c:bubble3D val="0"/>
            <c:extLst>
              <c:ext xmlns:c16="http://schemas.microsoft.com/office/drawing/2014/chart" uri="{C3380CC4-5D6E-409C-BE32-E72D297353CC}">
                <c16:uniqueId val="{00000005-96CD-4AA2-B355-2A7F276F6228}"/>
              </c:ext>
            </c:extLst>
          </c:dPt>
          <c:dPt>
            <c:idx val="13"/>
            <c:marker>
              <c:symbol val="dash"/>
              <c:size val="8"/>
              <c:spPr>
                <a:solidFill>
                  <a:schemeClr val="accent6">
                    <a:lumMod val="75000"/>
                  </a:schemeClr>
                </a:solidFill>
                <a:ln w="9525">
                  <a:solidFill>
                    <a:schemeClr val="accent5"/>
                  </a:solidFill>
                </a:ln>
                <a:effectLst/>
              </c:spPr>
            </c:marker>
            <c:bubble3D val="0"/>
            <c:extLst>
              <c:ext xmlns:c16="http://schemas.microsoft.com/office/drawing/2014/chart" uri="{C3380CC4-5D6E-409C-BE32-E72D297353CC}">
                <c16:uniqueId val="{00000006-96CD-4AA2-B355-2A7F276F6228}"/>
              </c:ext>
            </c:extLst>
          </c:dPt>
          <c:cat>
            <c:multiLvlStrRef>
              <c:f>'Online Annex Figure 1.8.2'!$C$1:$AC$2</c:f>
              <c:multiLvlStrCache>
                <c:ptCount val="14"/>
                <c:lvl>
                  <c:pt idx="0">
                    <c:v>Set or monitor climate target</c:v>
                  </c:pt>
                  <c:pt idx="1">
                    <c:v>Firm age &gt; 20 years</c:v>
                  </c:pt>
                  <c:pt idx="2">
                    <c:v>Small/medium firm</c:v>
                  </c:pt>
                  <c:pt idx="3">
                    <c:v>Innovative firms</c:v>
                  </c:pt>
                  <c:pt idx="4">
                    <c:v>Energy-intensive sector</c:v>
                  </c:pt>
                  <c:pt idx="5">
                    <c:v>Hard-to-abate sector</c:v>
                  </c:pt>
                  <c:pt idx="6">
                    <c:v>Energy cost</c:v>
                  </c:pt>
                  <c:pt idx="7">
                    <c:v>Access to finance</c:v>
                  </c:pt>
                  <c:pt idx="8">
                    <c:v>Uncertainty</c:v>
                  </c:pt>
                  <c:pt idx="9">
                    <c:v>Physical risks</c:v>
                  </c:pt>
                  <c:pt idx="10">
                    <c:v>Transition risks</c:v>
                  </c:pt>
                  <c:pt idx="11">
                    <c:v>Transition opportunity</c:v>
                  </c:pt>
                  <c:pt idx="12">
                    <c:v>Energy-intensive sector</c:v>
                  </c:pt>
                  <c:pt idx="13">
                    <c:v>Hard-to-abate sector</c:v>
                  </c:pt>
                </c:lvl>
                <c:lvl>
                  <c:pt idx="1">
                    <c:v>Firms characteristics</c:v>
                  </c:pt>
                  <c:pt idx="4">
                    <c:v>Sector</c:v>
                  </c:pt>
                  <c:pt idx="6">
                    <c:v>Major obstacles</c:v>
                  </c:pt>
                  <c:pt idx="9">
                    <c:v>Climate risks and opportunities</c:v>
                  </c:pt>
                  <c:pt idx="12">
                    <c:v>Interactions of climate target with</c:v>
                  </c:pt>
                </c:lvl>
              </c:multiLvlStrCache>
            </c:multiLvlStrRef>
          </c:cat>
          <c:val>
            <c:numRef>
              <c:f>'Online Annex Figure 1.8.2'!$C$5:$AC$5</c:f>
              <c:numCache>
                <c:formatCode>General</c:formatCode>
                <c:ptCount val="14"/>
                <c:pt idx="0">
                  <c:v>0.15942000000000001</c:v>
                </c:pt>
                <c:pt idx="1">
                  <c:v>2.2028000000000013E-3</c:v>
                </c:pt>
                <c:pt idx="2">
                  <c:v>-9.7371999999999986E-2</c:v>
                </c:pt>
                <c:pt idx="3">
                  <c:v>6.7066000000000014E-2</c:v>
                </c:pt>
                <c:pt idx="4">
                  <c:v>-4.548E-3</c:v>
                </c:pt>
                <c:pt idx="5">
                  <c:v>-4.3840000000000004E-2</c:v>
                </c:pt>
                <c:pt idx="6">
                  <c:v>1.08048E-2</c:v>
                </c:pt>
                <c:pt idx="7">
                  <c:v>-1.5186000000000002E-2</c:v>
                </c:pt>
                <c:pt idx="8">
                  <c:v>-3.2271600000000004E-2</c:v>
                </c:pt>
                <c:pt idx="9">
                  <c:v>0.15481040000000001</c:v>
                </c:pt>
                <c:pt idx="10">
                  <c:v>3.2542799999999997E-2</c:v>
                </c:pt>
                <c:pt idx="11">
                  <c:v>8.9635999999999993E-2</c:v>
                </c:pt>
                <c:pt idx="12">
                  <c:v>0.1835523</c:v>
                </c:pt>
                <c:pt idx="13">
                  <c:v>0.1233501</c:v>
                </c:pt>
              </c:numCache>
            </c:numRef>
          </c:val>
          <c:smooth val="0"/>
          <c:extLst>
            <c:ext xmlns:c16="http://schemas.microsoft.com/office/drawing/2014/chart" uri="{C3380CC4-5D6E-409C-BE32-E72D297353CC}">
              <c16:uniqueId val="{00000007-96CD-4AA2-B355-2A7F276F6228}"/>
            </c:ext>
          </c:extLst>
        </c:ser>
        <c:dLbls>
          <c:showLegendKey val="0"/>
          <c:showVal val="0"/>
          <c:showCatName val="0"/>
          <c:showSerName val="0"/>
          <c:showPercent val="0"/>
          <c:showBubbleSize val="0"/>
        </c:dLbls>
        <c:hiLowLines>
          <c:spPr>
            <a:ln w="9525" cap="flat" cmpd="sng" algn="ctr">
              <a:solidFill>
                <a:schemeClr val="accent5"/>
              </a:solidFill>
              <a:round/>
            </a:ln>
            <a:effectLst/>
          </c:spPr>
        </c:hiLowLines>
        <c:axId val="1414728111"/>
        <c:axId val="1414725615"/>
      </c:stockChart>
      <c:catAx>
        <c:axId val="1414728111"/>
        <c:scaling>
          <c:orientation val="minMax"/>
        </c:scaling>
        <c:delete val="0"/>
        <c:axPos val="b"/>
        <c:numFmt formatCode="General" sourceLinked="1"/>
        <c:majorTickMark val="none"/>
        <c:minorTickMark val="none"/>
        <c:tickLblPos val="low"/>
        <c:spPr>
          <a:noFill/>
          <a:ln w="9525" cap="flat" cmpd="sng" algn="ctr">
            <a:solidFill>
              <a:schemeClr val="tx1"/>
            </a:solidFill>
            <a:prstDash val="sysDash"/>
            <a:round/>
          </a:ln>
          <a:effectLst/>
        </c:spPr>
        <c:txPr>
          <a:bodyPr rot="-5400000" spcFirstLastPara="1" vertOverflow="ellipsis" wrap="square" anchor="ctr" anchorCtr="1"/>
          <a:lstStyle/>
          <a:p>
            <a:pPr>
              <a:defRPr sz="900" b="0" i="0" u="none" strike="noStrike" kern="1200" baseline="0">
                <a:solidFill>
                  <a:schemeClr val="tx1"/>
                </a:solidFill>
                <a:latin typeface="+mn-lt"/>
                <a:ea typeface="+mn-ea"/>
                <a:cs typeface="+mn-cs"/>
              </a:defRPr>
            </a:pPr>
            <a:endParaRPr lang="en-US"/>
          </a:p>
        </c:txPr>
        <c:crossAx val="1414725615"/>
        <c:crosses val="autoZero"/>
        <c:auto val="1"/>
        <c:lblAlgn val="ctr"/>
        <c:lblOffset val="100"/>
        <c:noMultiLvlLbl val="0"/>
      </c:catAx>
      <c:valAx>
        <c:axId val="1414725615"/>
        <c:scaling>
          <c:orientation val="minMax"/>
        </c:scaling>
        <c:delete val="0"/>
        <c:axPos val="l"/>
        <c:numFmt formatCode="0.0;\–0.0;@" sourceLinked="0"/>
        <c:majorTickMark val="in"/>
        <c:minorTickMark val="none"/>
        <c:tickLblPos val="nextTo"/>
        <c:spPr>
          <a:noFill/>
          <a:ln>
            <a:solidFill>
              <a:schemeClr val="tx1"/>
            </a:solidFill>
          </a:ln>
          <a:effectLst/>
        </c:spPr>
        <c:txPr>
          <a:bodyPr rot="-5400000" spcFirstLastPara="1" vertOverflow="ellipsis" wrap="square" anchor="ctr" anchorCtr="1"/>
          <a:lstStyle/>
          <a:p>
            <a:pPr>
              <a:defRPr sz="1000" b="0" i="0" u="none" strike="noStrike" kern="1200" baseline="0">
                <a:solidFill>
                  <a:schemeClr val="tx1"/>
                </a:solidFill>
                <a:latin typeface="+mn-lt"/>
                <a:ea typeface="+mn-ea"/>
                <a:cs typeface="+mn-cs"/>
              </a:defRPr>
            </a:pPr>
            <a:endParaRPr lang="en-US"/>
          </a:p>
        </c:txPr>
        <c:crossAx val="141472811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chemeClr val="tx1"/>
          </a:solidFill>
        </a:defRPr>
      </a:pPr>
      <a:endParaRPr lang="en-US"/>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766398538357913"/>
          <c:y val="4.1785781735204489E-2"/>
          <c:w val="0.89233601461642087"/>
          <c:h val="0.55433917376458308"/>
        </c:manualLayout>
      </c:layout>
      <c:stockChart>
        <c:ser>
          <c:idx val="0"/>
          <c:order val="0"/>
          <c:spPr>
            <a:ln w="19050" cap="rnd">
              <a:noFill/>
              <a:round/>
            </a:ln>
            <a:effectLst/>
          </c:spPr>
          <c:marker>
            <c:symbol val="circle"/>
            <c:size val="8"/>
            <c:spPr>
              <a:solidFill>
                <a:schemeClr val="accent5"/>
              </a:solidFill>
              <a:ln w="9525">
                <a:noFill/>
              </a:ln>
              <a:effectLst/>
            </c:spPr>
          </c:marker>
          <c:cat>
            <c:multiLvlStrRef>
              <c:extLst>
                <c:ext xmlns:c15="http://schemas.microsoft.com/office/drawing/2012/chart" uri="{02D57815-91ED-43cb-92C2-25804820EDAC}">
                  <c15:fullRef>
                    <c15:sqref>'Online Annex Figure 1.8.2'!$C$1:$Y$2</c15:sqref>
                  </c15:fullRef>
                </c:ext>
              </c:extLst>
              <c:f>'Online Annex Figure 1.8.2'!$D$1:$Y$2</c:f>
              <c:multiLvlStrCache>
                <c:ptCount val="11"/>
                <c:lvl>
                  <c:pt idx="0">
                    <c:v>Firm age &gt; 20 years</c:v>
                  </c:pt>
                  <c:pt idx="1">
                    <c:v>Small/medium firm</c:v>
                  </c:pt>
                  <c:pt idx="2">
                    <c:v>Innovative firms</c:v>
                  </c:pt>
                  <c:pt idx="3">
                    <c:v>Energy-intensive sector</c:v>
                  </c:pt>
                  <c:pt idx="4">
                    <c:v>Hard-to-abate sector</c:v>
                  </c:pt>
                  <c:pt idx="5">
                    <c:v>Energy cost</c:v>
                  </c:pt>
                  <c:pt idx="6">
                    <c:v>Access to finance</c:v>
                  </c:pt>
                  <c:pt idx="7">
                    <c:v>Uncertainty</c:v>
                  </c:pt>
                  <c:pt idx="8">
                    <c:v>Physical risks</c:v>
                  </c:pt>
                  <c:pt idx="9">
                    <c:v>Transition risks</c:v>
                  </c:pt>
                  <c:pt idx="10">
                    <c:v>Transition opportunity</c:v>
                  </c:pt>
                </c:lvl>
                <c:lvl>
                  <c:pt idx="0">
                    <c:v>Firms characteristics</c:v>
                  </c:pt>
                  <c:pt idx="3">
                    <c:v>Sector</c:v>
                  </c:pt>
                  <c:pt idx="5">
                    <c:v>Major obstacles</c:v>
                  </c:pt>
                  <c:pt idx="8">
                    <c:v>Climate risks and opportunities</c:v>
                  </c:pt>
                </c:lvl>
              </c:multiLvlStrCache>
            </c:multiLvlStrRef>
          </c:cat>
          <c:val>
            <c:numRef>
              <c:extLst>
                <c:ext xmlns:c15="http://schemas.microsoft.com/office/drawing/2012/chart" uri="{02D57815-91ED-43cb-92C2-25804820EDAC}">
                  <c15:fullRef>
                    <c15:sqref>'Online Annex Figure 1.8.2'!$C$6:$Y$6</c15:sqref>
                  </c15:fullRef>
                </c:ext>
              </c:extLst>
              <c:f>'Online Annex Figure 1.8.2'!$D$6:$Y$6</c:f>
              <c:numCache>
                <c:formatCode>General</c:formatCode>
                <c:ptCount val="11"/>
                <c:pt idx="0">
                  <c:v>4.5400000000000003E-2</c:v>
                </c:pt>
                <c:pt idx="1">
                  <c:v>-0.27800000000000002</c:v>
                </c:pt>
                <c:pt idx="2">
                  <c:v>5.5100000000000003E-2</c:v>
                </c:pt>
                <c:pt idx="3">
                  <c:v>0.122</c:v>
                </c:pt>
                <c:pt idx="4">
                  <c:v>5.8200000000000002E-2</c:v>
                </c:pt>
                <c:pt idx="5">
                  <c:v>5.0500000000000003E-2</c:v>
                </c:pt>
                <c:pt idx="6">
                  <c:v>1.17E-2</c:v>
                </c:pt>
                <c:pt idx="7">
                  <c:v>-2.63E-2</c:v>
                </c:pt>
                <c:pt idx="8">
                  <c:v>4.8099999999999997E-2</c:v>
                </c:pt>
                <c:pt idx="9">
                  <c:v>5.8099999999999999E-2</c:v>
                </c:pt>
                <c:pt idx="10">
                  <c:v>0.13100000000000001</c:v>
                </c:pt>
              </c:numCache>
            </c:numRef>
          </c:val>
          <c:smooth val="0"/>
          <c:extLst>
            <c:ext xmlns:c16="http://schemas.microsoft.com/office/drawing/2014/chart" uri="{C3380CC4-5D6E-409C-BE32-E72D297353CC}">
              <c16:uniqueId val="{00000000-5D8C-4C7F-9622-19E28F5E7ED7}"/>
            </c:ext>
          </c:extLst>
        </c:ser>
        <c:ser>
          <c:idx val="1"/>
          <c:order val="1"/>
          <c:spPr>
            <a:ln w="19050" cap="rnd">
              <a:noFill/>
              <a:round/>
            </a:ln>
            <a:effectLst/>
          </c:spPr>
          <c:marker>
            <c:symbol val="dash"/>
            <c:size val="8"/>
            <c:spPr>
              <a:solidFill>
                <a:schemeClr val="accent5"/>
              </a:solidFill>
              <a:ln w="9525">
                <a:solidFill>
                  <a:schemeClr val="accent5"/>
                </a:solidFill>
              </a:ln>
              <a:effectLst/>
            </c:spPr>
          </c:marker>
          <c:cat>
            <c:multiLvlStrRef>
              <c:extLst>
                <c:ext xmlns:c15="http://schemas.microsoft.com/office/drawing/2012/chart" uri="{02D57815-91ED-43cb-92C2-25804820EDAC}">
                  <c15:fullRef>
                    <c15:sqref>'Online Annex Figure 1.8.2'!$C$1:$Y$2</c15:sqref>
                  </c15:fullRef>
                </c:ext>
              </c:extLst>
              <c:f>'Online Annex Figure 1.8.2'!$D$1:$Y$2</c:f>
              <c:multiLvlStrCache>
                <c:ptCount val="11"/>
                <c:lvl>
                  <c:pt idx="0">
                    <c:v>Firm age &gt; 20 years</c:v>
                  </c:pt>
                  <c:pt idx="1">
                    <c:v>Small/medium firm</c:v>
                  </c:pt>
                  <c:pt idx="2">
                    <c:v>Innovative firms</c:v>
                  </c:pt>
                  <c:pt idx="3">
                    <c:v>Energy-intensive sector</c:v>
                  </c:pt>
                  <c:pt idx="4">
                    <c:v>Hard-to-abate sector</c:v>
                  </c:pt>
                  <c:pt idx="5">
                    <c:v>Energy cost</c:v>
                  </c:pt>
                  <c:pt idx="6">
                    <c:v>Access to finance</c:v>
                  </c:pt>
                  <c:pt idx="7">
                    <c:v>Uncertainty</c:v>
                  </c:pt>
                  <c:pt idx="8">
                    <c:v>Physical risks</c:v>
                  </c:pt>
                  <c:pt idx="9">
                    <c:v>Transition risks</c:v>
                  </c:pt>
                  <c:pt idx="10">
                    <c:v>Transition opportunity</c:v>
                  </c:pt>
                </c:lvl>
                <c:lvl>
                  <c:pt idx="0">
                    <c:v>Firms characteristics</c:v>
                  </c:pt>
                  <c:pt idx="3">
                    <c:v>Sector</c:v>
                  </c:pt>
                  <c:pt idx="5">
                    <c:v>Major obstacles</c:v>
                  </c:pt>
                  <c:pt idx="8">
                    <c:v>Climate risks and opportunities</c:v>
                  </c:pt>
                </c:lvl>
              </c:multiLvlStrCache>
            </c:multiLvlStrRef>
          </c:cat>
          <c:val>
            <c:numRef>
              <c:extLst>
                <c:ext xmlns:c15="http://schemas.microsoft.com/office/drawing/2012/chart" uri="{02D57815-91ED-43cb-92C2-25804820EDAC}">
                  <c15:fullRef>
                    <c15:sqref>'Online Annex Figure 1.8.2'!$C$7:$Y$7</c15:sqref>
                  </c15:fullRef>
                </c:ext>
              </c:extLst>
              <c:f>'Online Annex Figure 1.8.2'!$D$7:$Y$7</c:f>
              <c:numCache>
                <c:formatCode>General</c:formatCode>
                <c:ptCount val="11"/>
                <c:pt idx="0">
                  <c:v>6.1903200000000005E-2</c:v>
                </c:pt>
                <c:pt idx="1">
                  <c:v>-0.25212800000000002</c:v>
                </c:pt>
                <c:pt idx="2">
                  <c:v>7.2602799999999995E-2</c:v>
                </c:pt>
                <c:pt idx="3">
                  <c:v>0.15002799999999999</c:v>
                </c:pt>
                <c:pt idx="4">
                  <c:v>8.7404000000000009E-2</c:v>
                </c:pt>
                <c:pt idx="5">
                  <c:v>6.7061999999999997E-2</c:v>
                </c:pt>
                <c:pt idx="6">
                  <c:v>3.3259999999999998E-2</c:v>
                </c:pt>
                <c:pt idx="7">
                  <c:v>-9.5616E-3</c:v>
                </c:pt>
                <c:pt idx="8">
                  <c:v>6.4054399999999997E-2</c:v>
                </c:pt>
                <c:pt idx="9">
                  <c:v>7.6641600000000004E-2</c:v>
                </c:pt>
                <c:pt idx="10">
                  <c:v>0.151972</c:v>
                </c:pt>
              </c:numCache>
            </c:numRef>
          </c:val>
          <c:smooth val="0"/>
          <c:extLst>
            <c:ext xmlns:c16="http://schemas.microsoft.com/office/drawing/2014/chart" uri="{C3380CC4-5D6E-409C-BE32-E72D297353CC}">
              <c16:uniqueId val="{00000001-5D8C-4C7F-9622-19E28F5E7ED7}"/>
            </c:ext>
          </c:extLst>
        </c:ser>
        <c:ser>
          <c:idx val="2"/>
          <c:order val="2"/>
          <c:spPr>
            <a:ln w="19050" cap="rnd">
              <a:noFill/>
              <a:round/>
            </a:ln>
            <a:effectLst/>
          </c:spPr>
          <c:marker>
            <c:symbol val="dash"/>
            <c:size val="8"/>
            <c:spPr>
              <a:solidFill>
                <a:schemeClr val="accent5"/>
              </a:solidFill>
              <a:ln w="9525">
                <a:solidFill>
                  <a:schemeClr val="accent5"/>
                </a:solidFill>
              </a:ln>
              <a:effectLst/>
            </c:spPr>
          </c:marker>
          <c:cat>
            <c:multiLvlStrRef>
              <c:extLst>
                <c:ext xmlns:c15="http://schemas.microsoft.com/office/drawing/2012/chart" uri="{02D57815-91ED-43cb-92C2-25804820EDAC}">
                  <c15:fullRef>
                    <c15:sqref>'Online Annex Figure 1.8.2'!$C$1:$Y$2</c15:sqref>
                  </c15:fullRef>
                </c:ext>
              </c:extLst>
              <c:f>'Online Annex Figure 1.8.2'!$D$1:$Y$2</c:f>
              <c:multiLvlStrCache>
                <c:ptCount val="11"/>
                <c:lvl>
                  <c:pt idx="0">
                    <c:v>Firm age &gt; 20 years</c:v>
                  </c:pt>
                  <c:pt idx="1">
                    <c:v>Small/medium firm</c:v>
                  </c:pt>
                  <c:pt idx="2">
                    <c:v>Innovative firms</c:v>
                  </c:pt>
                  <c:pt idx="3">
                    <c:v>Energy-intensive sector</c:v>
                  </c:pt>
                  <c:pt idx="4">
                    <c:v>Hard-to-abate sector</c:v>
                  </c:pt>
                  <c:pt idx="5">
                    <c:v>Energy cost</c:v>
                  </c:pt>
                  <c:pt idx="6">
                    <c:v>Access to finance</c:v>
                  </c:pt>
                  <c:pt idx="7">
                    <c:v>Uncertainty</c:v>
                  </c:pt>
                  <c:pt idx="8">
                    <c:v>Physical risks</c:v>
                  </c:pt>
                  <c:pt idx="9">
                    <c:v>Transition risks</c:v>
                  </c:pt>
                  <c:pt idx="10">
                    <c:v>Transition opportunity</c:v>
                  </c:pt>
                </c:lvl>
                <c:lvl>
                  <c:pt idx="0">
                    <c:v>Firms characteristics</c:v>
                  </c:pt>
                  <c:pt idx="3">
                    <c:v>Sector</c:v>
                  </c:pt>
                  <c:pt idx="5">
                    <c:v>Major obstacles</c:v>
                  </c:pt>
                  <c:pt idx="8">
                    <c:v>Climate risks and opportunities</c:v>
                  </c:pt>
                </c:lvl>
              </c:multiLvlStrCache>
            </c:multiLvlStrRef>
          </c:cat>
          <c:val>
            <c:numRef>
              <c:extLst>
                <c:ext xmlns:c15="http://schemas.microsoft.com/office/drawing/2012/chart" uri="{02D57815-91ED-43cb-92C2-25804820EDAC}">
                  <c15:fullRef>
                    <c15:sqref>'Online Annex Figure 1.8.2'!$C$8:$Y$8</c15:sqref>
                  </c15:fullRef>
                </c:ext>
              </c:extLst>
              <c:f>'Online Annex Figure 1.8.2'!$D$8:$Y$8</c:f>
              <c:numCache>
                <c:formatCode>General</c:formatCode>
                <c:ptCount val="11"/>
                <c:pt idx="0">
                  <c:v>2.8896800000000004E-2</c:v>
                </c:pt>
                <c:pt idx="1">
                  <c:v>-0.30387200000000003</c:v>
                </c:pt>
                <c:pt idx="2">
                  <c:v>3.7597200000000004E-2</c:v>
                </c:pt>
                <c:pt idx="3">
                  <c:v>9.3972E-2</c:v>
                </c:pt>
                <c:pt idx="4">
                  <c:v>2.8996000000000001E-2</c:v>
                </c:pt>
                <c:pt idx="5">
                  <c:v>3.393800000000001E-2</c:v>
                </c:pt>
                <c:pt idx="6">
                  <c:v>-9.859999999999999E-3</c:v>
                </c:pt>
                <c:pt idx="7">
                  <c:v>-4.3038400000000004E-2</c:v>
                </c:pt>
                <c:pt idx="8">
                  <c:v>3.2145599999999996E-2</c:v>
                </c:pt>
                <c:pt idx="9">
                  <c:v>3.9558400000000001E-2</c:v>
                </c:pt>
                <c:pt idx="10">
                  <c:v>0.11002800000000001</c:v>
                </c:pt>
              </c:numCache>
            </c:numRef>
          </c:val>
          <c:smooth val="0"/>
          <c:extLst>
            <c:ext xmlns:c16="http://schemas.microsoft.com/office/drawing/2014/chart" uri="{C3380CC4-5D6E-409C-BE32-E72D297353CC}">
              <c16:uniqueId val="{00000002-5D8C-4C7F-9622-19E28F5E7ED7}"/>
            </c:ext>
          </c:extLst>
        </c:ser>
        <c:dLbls>
          <c:showLegendKey val="0"/>
          <c:showVal val="0"/>
          <c:showCatName val="0"/>
          <c:showSerName val="0"/>
          <c:showPercent val="0"/>
          <c:showBubbleSize val="0"/>
        </c:dLbls>
        <c:hiLowLines>
          <c:spPr>
            <a:ln w="9525" cap="flat" cmpd="sng" algn="ctr">
              <a:solidFill>
                <a:schemeClr val="accent5"/>
              </a:solidFill>
              <a:round/>
            </a:ln>
            <a:effectLst/>
          </c:spPr>
        </c:hiLowLines>
        <c:axId val="1414728111"/>
        <c:axId val="1414725615"/>
      </c:stockChart>
      <c:catAx>
        <c:axId val="1414728111"/>
        <c:scaling>
          <c:orientation val="minMax"/>
        </c:scaling>
        <c:delete val="0"/>
        <c:axPos val="b"/>
        <c:numFmt formatCode="General" sourceLinked="1"/>
        <c:majorTickMark val="none"/>
        <c:minorTickMark val="none"/>
        <c:tickLblPos val="low"/>
        <c:spPr>
          <a:noFill/>
          <a:ln w="9525" cap="flat" cmpd="sng" algn="ctr">
            <a:solidFill>
              <a:schemeClr val="tx1"/>
            </a:solidFill>
            <a:prstDash val="sysDash"/>
            <a:round/>
          </a:ln>
          <a:effectLst/>
        </c:spPr>
        <c:txPr>
          <a:bodyPr rot="-5400000" spcFirstLastPara="1" vertOverflow="ellipsis" wrap="square" anchor="ctr" anchorCtr="1"/>
          <a:lstStyle/>
          <a:p>
            <a:pPr>
              <a:defRPr sz="900" b="0" i="0" u="none" strike="noStrike" kern="1200" baseline="0">
                <a:solidFill>
                  <a:sysClr val="windowText" lastClr="000000"/>
                </a:solidFill>
                <a:latin typeface="HelveticaNeueLT Std"/>
                <a:ea typeface="+mn-ea"/>
                <a:cs typeface="+mn-cs"/>
              </a:defRPr>
            </a:pPr>
            <a:endParaRPr lang="en-US"/>
          </a:p>
        </c:txPr>
        <c:crossAx val="1414725615"/>
        <c:crosses val="autoZero"/>
        <c:auto val="1"/>
        <c:lblAlgn val="ctr"/>
        <c:lblOffset val="100"/>
        <c:noMultiLvlLbl val="0"/>
      </c:catAx>
      <c:valAx>
        <c:axId val="1414725615"/>
        <c:scaling>
          <c:orientation val="minMax"/>
        </c:scaling>
        <c:delete val="0"/>
        <c:axPos val="l"/>
        <c:numFmt formatCode="0.0;\–0.0;@" sourceLinked="0"/>
        <c:majorTickMark val="in"/>
        <c:minorTickMark val="none"/>
        <c:tickLblPos val="nextTo"/>
        <c:spPr>
          <a:noFill/>
          <a:ln>
            <a:solidFill>
              <a:schemeClr val="tx1"/>
            </a:solidFill>
          </a:ln>
          <a:effectLst/>
        </c:spPr>
        <c:txPr>
          <a:bodyPr rot="-5400000" spcFirstLastPara="1" vertOverflow="ellipsis" wrap="square" anchor="ctr" anchorCtr="1"/>
          <a:lstStyle/>
          <a:p>
            <a:pPr>
              <a:defRPr sz="1000" b="0" i="0" u="none" strike="noStrike" kern="1200" baseline="0">
                <a:solidFill>
                  <a:sysClr val="windowText" lastClr="000000"/>
                </a:solidFill>
                <a:latin typeface="HelveticaNeueLT Std"/>
                <a:ea typeface="+mn-ea"/>
                <a:cs typeface="+mn-cs"/>
              </a:defRPr>
            </a:pPr>
            <a:endParaRPr lang="en-US"/>
          </a:p>
        </c:txPr>
        <c:crossAx val="141472811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latin typeface="HelveticaNeueLT Std"/>
        </a:defRPr>
      </a:pPr>
      <a:endParaRPr lang="en-US"/>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092982924791911E-2"/>
          <c:y val="4.238921001926782E-2"/>
          <c:w val="0.8812893541780622"/>
          <c:h val="0.62946321774573"/>
        </c:manualLayout>
      </c:layout>
      <c:barChart>
        <c:barDir val="col"/>
        <c:grouping val="stacked"/>
        <c:varyColors val="0"/>
        <c:ser>
          <c:idx val="1"/>
          <c:order val="0"/>
          <c:tx>
            <c:strRef>
              <c:f>'Onlne Annex Figure 1.8.3'!$C$8</c:f>
              <c:strCache>
                <c:ptCount val="1"/>
                <c:pt idx="0">
                  <c:v>Stationary installations (verif. emissions)</c:v>
                </c:pt>
              </c:strCache>
            </c:strRef>
          </c:tx>
          <c:spPr>
            <a:solidFill>
              <a:schemeClr val="accent1">
                <a:alpha val="60000"/>
              </a:schemeClr>
            </a:solidFill>
            <a:ln>
              <a:noFill/>
              <a:prstDash val="solid"/>
            </a:ln>
            <a:effectLst/>
          </c:spPr>
          <c:invertIfNegative val="0"/>
          <c:cat>
            <c:strRef>
              <c:extLst>
                <c:ext xmlns:c15="http://schemas.microsoft.com/office/drawing/2012/chart" uri="{02D57815-91ED-43cb-92C2-25804820EDAC}">
                  <c15:fullRef>
                    <c15:sqref>'Onlne Annex Figure 1.8.3'!$D$6:$U$6</c15:sqref>
                  </c15:fullRef>
                </c:ext>
              </c:extLst>
              <c:f>'Onlne Annex Figure 1.8.3'!$D$6:$S$6</c:f>
              <c:strCache>
                <c:ptCount val="16"/>
                <c:pt idx="0">
                  <c:v>2005</c:v>
                </c:pt>
                <c:pt idx="1">
                  <c:v>06</c:v>
                </c:pt>
                <c:pt idx="2">
                  <c:v>07</c:v>
                </c:pt>
                <c:pt idx="3">
                  <c:v>08</c:v>
                </c:pt>
                <c:pt idx="4">
                  <c:v>09</c:v>
                </c:pt>
                <c:pt idx="5">
                  <c:v>10</c:v>
                </c:pt>
                <c:pt idx="6">
                  <c:v>11</c:v>
                </c:pt>
                <c:pt idx="7">
                  <c:v>12</c:v>
                </c:pt>
                <c:pt idx="8">
                  <c:v>13</c:v>
                </c:pt>
                <c:pt idx="9">
                  <c:v>14</c:v>
                </c:pt>
                <c:pt idx="10">
                  <c:v>15</c:v>
                </c:pt>
                <c:pt idx="11">
                  <c:v>16</c:v>
                </c:pt>
                <c:pt idx="12">
                  <c:v>17</c:v>
                </c:pt>
                <c:pt idx="13">
                  <c:v>18</c:v>
                </c:pt>
                <c:pt idx="14">
                  <c:v>19</c:v>
                </c:pt>
                <c:pt idx="15">
                  <c:v>20</c:v>
                </c:pt>
              </c:strCache>
            </c:strRef>
          </c:cat>
          <c:val>
            <c:numRef>
              <c:extLst>
                <c:ext xmlns:c15="http://schemas.microsoft.com/office/drawing/2012/chart" uri="{02D57815-91ED-43cb-92C2-25804820EDAC}">
                  <c15:fullRef>
                    <c15:sqref>'Onlne Annex Figure 1.8.3'!$D$8:$U$8</c15:sqref>
                  </c15:fullRef>
                </c:ext>
              </c:extLst>
              <c:f>'Onlne Annex Figure 1.8.3'!$D$8:$S$8</c:f>
              <c:numCache>
                <c:formatCode>#\ ###\ ##0.000;\-#\ ###\ ##0.000</c:formatCode>
                <c:ptCount val="16"/>
                <c:pt idx="0">
                  <c:v>1771.5633439999999</c:v>
                </c:pt>
                <c:pt idx="1">
                  <c:v>1784.6288199999999</c:v>
                </c:pt>
                <c:pt idx="2">
                  <c:v>1908.1496159999999</c:v>
                </c:pt>
                <c:pt idx="3">
                  <c:v>1835.2561390000001</c:v>
                </c:pt>
                <c:pt idx="4">
                  <c:v>1628.443358</c:v>
                </c:pt>
                <c:pt idx="5">
                  <c:v>1682.183096</c:v>
                </c:pt>
                <c:pt idx="6">
                  <c:v>1664.430607</c:v>
                </c:pt>
                <c:pt idx="7">
                  <c:v>1617.3408010000001</c:v>
                </c:pt>
                <c:pt idx="8">
                  <c:v>1656.27441</c:v>
                </c:pt>
                <c:pt idx="9">
                  <c:v>1588.962914</c:v>
                </c:pt>
                <c:pt idx="10">
                  <c:v>1599.417197</c:v>
                </c:pt>
                <c:pt idx="11">
                  <c:v>1576.2819750000001</c:v>
                </c:pt>
                <c:pt idx="12">
                  <c:v>1590.460349</c:v>
                </c:pt>
                <c:pt idx="13">
                  <c:v>1527.1255249999999</c:v>
                </c:pt>
                <c:pt idx="14">
                  <c:v>1385.3322499999999</c:v>
                </c:pt>
                <c:pt idx="15">
                  <c:v>1225.108011</c:v>
                </c:pt>
              </c:numCache>
            </c:numRef>
          </c:val>
          <c:extLst>
            <c:ext xmlns:c16="http://schemas.microsoft.com/office/drawing/2014/chart" uri="{C3380CC4-5D6E-409C-BE32-E72D297353CC}">
              <c16:uniqueId val="{00000000-93F7-430D-A9B0-32A98EB966FC}"/>
            </c:ext>
          </c:extLst>
        </c:ser>
        <c:ser>
          <c:idx val="0"/>
          <c:order val="1"/>
          <c:tx>
            <c:strRef>
              <c:f>'Onlne Annex Figure 1.8.3'!$C$7</c:f>
              <c:strCache>
                <c:ptCount val="1"/>
                <c:pt idx="0">
                  <c:v>Aviation (verif. emissions)</c:v>
                </c:pt>
              </c:strCache>
            </c:strRef>
          </c:tx>
          <c:spPr>
            <a:solidFill>
              <a:srgbClr val="C00000"/>
            </a:solidFill>
            <a:ln w="6350">
              <a:noFill/>
              <a:prstDash val="solid"/>
            </a:ln>
            <a:effectLst/>
          </c:spPr>
          <c:invertIfNegative val="0"/>
          <c:cat>
            <c:strRef>
              <c:extLst>
                <c:ext xmlns:c15="http://schemas.microsoft.com/office/drawing/2012/chart" uri="{02D57815-91ED-43cb-92C2-25804820EDAC}">
                  <c15:fullRef>
                    <c15:sqref>'Onlne Annex Figure 1.8.3'!$D$6:$U$6</c15:sqref>
                  </c15:fullRef>
                </c:ext>
              </c:extLst>
              <c:f>'Onlne Annex Figure 1.8.3'!$D$6:$S$6</c:f>
              <c:strCache>
                <c:ptCount val="16"/>
                <c:pt idx="0">
                  <c:v>2005</c:v>
                </c:pt>
                <c:pt idx="1">
                  <c:v>06</c:v>
                </c:pt>
                <c:pt idx="2">
                  <c:v>07</c:v>
                </c:pt>
                <c:pt idx="3">
                  <c:v>08</c:v>
                </c:pt>
                <c:pt idx="4">
                  <c:v>09</c:v>
                </c:pt>
                <c:pt idx="5">
                  <c:v>10</c:v>
                </c:pt>
                <c:pt idx="6">
                  <c:v>11</c:v>
                </c:pt>
                <c:pt idx="7">
                  <c:v>12</c:v>
                </c:pt>
                <c:pt idx="8">
                  <c:v>13</c:v>
                </c:pt>
                <c:pt idx="9">
                  <c:v>14</c:v>
                </c:pt>
                <c:pt idx="10">
                  <c:v>15</c:v>
                </c:pt>
                <c:pt idx="11">
                  <c:v>16</c:v>
                </c:pt>
                <c:pt idx="12">
                  <c:v>17</c:v>
                </c:pt>
                <c:pt idx="13">
                  <c:v>18</c:v>
                </c:pt>
                <c:pt idx="14">
                  <c:v>19</c:v>
                </c:pt>
                <c:pt idx="15">
                  <c:v>20</c:v>
                </c:pt>
              </c:strCache>
            </c:strRef>
          </c:cat>
          <c:val>
            <c:numRef>
              <c:extLst>
                <c:ext xmlns:c15="http://schemas.microsoft.com/office/drawing/2012/chart" uri="{02D57815-91ED-43cb-92C2-25804820EDAC}">
                  <c15:fullRef>
                    <c15:sqref>'Onlne Annex Figure 1.8.3'!$D$7:$U$7</c15:sqref>
                  </c15:fullRef>
                </c:ext>
              </c:extLst>
              <c:f>'Onlne Annex Figure 1.8.3'!$D$7:$S$7</c:f>
              <c:numCache>
                <c:formatCode>General</c:formatCode>
                <c:ptCount val="16"/>
                <c:pt idx="7" formatCode="#\ ###\ ##0.000;\-#\ ###\ ##0.000">
                  <c:v>71.973106999999999</c:v>
                </c:pt>
                <c:pt idx="8" formatCode="#\ ###\ ##0.000;\-#\ ###\ ##0.000">
                  <c:v>44.947581999999997</c:v>
                </c:pt>
                <c:pt idx="9" formatCode="#\ ###\ ##0.000;\-#\ ###\ ##0.000">
                  <c:v>45.814292999999999</c:v>
                </c:pt>
                <c:pt idx="10" formatCode="#\ ###\ ##0.000;\-#\ ###\ ##0.000">
                  <c:v>47.940416999999997</c:v>
                </c:pt>
                <c:pt idx="11" formatCode="#\ ###\ ##0.000;\-#\ ###\ ##0.000">
                  <c:v>52.227673000000003</c:v>
                </c:pt>
                <c:pt idx="12" formatCode="#\ ###\ ##0.000;\-#\ ###\ ##0.000">
                  <c:v>54.797488000000001</c:v>
                </c:pt>
                <c:pt idx="13" formatCode="#\ ###\ ##0.000;\-#\ ###\ ##0.000">
                  <c:v>60.985469000000002</c:v>
                </c:pt>
                <c:pt idx="14" formatCode="#\ ###\ ##0.000;\-#\ ###\ ##0.000">
                  <c:v>64.882797999999994</c:v>
                </c:pt>
                <c:pt idx="15" formatCode="#\ ###\ ##0.000;\-#\ ###\ ##0.000">
                  <c:v>24.269846000000001</c:v>
                </c:pt>
              </c:numCache>
            </c:numRef>
          </c:val>
          <c:extLst>
            <c:ext xmlns:c16="http://schemas.microsoft.com/office/drawing/2014/chart" uri="{C3380CC4-5D6E-409C-BE32-E72D297353CC}">
              <c16:uniqueId val="{00000001-93F7-430D-A9B0-32A98EB966FC}"/>
            </c:ext>
          </c:extLst>
        </c:ser>
        <c:dLbls>
          <c:showLegendKey val="0"/>
          <c:showVal val="0"/>
          <c:showCatName val="0"/>
          <c:showSerName val="0"/>
          <c:showPercent val="0"/>
          <c:showBubbleSize val="0"/>
        </c:dLbls>
        <c:gapWidth val="75"/>
        <c:overlap val="100"/>
        <c:axId val="1167299552"/>
        <c:axId val="1167299968"/>
      </c:barChart>
      <c:lineChart>
        <c:grouping val="standard"/>
        <c:varyColors val="0"/>
        <c:ser>
          <c:idx val="2"/>
          <c:order val="2"/>
          <c:tx>
            <c:strRef>
              <c:f>'Onlne Annex Figure 1.8.3'!$C$9</c:f>
              <c:strCache>
                <c:ptCount val="1"/>
                <c:pt idx="0">
                  <c:v>Total allocated allowances</c:v>
                </c:pt>
              </c:strCache>
            </c:strRef>
          </c:tx>
          <c:spPr>
            <a:ln w="28575" cap="rnd">
              <a:solidFill>
                <a:schemeClr val="tx1"/>
              </a:solidFill>
              <a:prstDash val="solid"/>
              <a:round/>
            </a:ln>
            <a:effectLst/>
          </c:spPr>
          <c:marker>
            <c:symbol val="none"/>
          </c:marker>
          <c:cat>
            <c:strRef>
              <c:extLst>
                <c:ext xmlns:c15="http://schemas.microsoft.com/office/drawing/2012/chart" uri="{02D57815-91ED-43cb-92C2-25804820EDAC}">
                  <c15:fullRef>
                    <c15:sqref>'Onlne Annex Figure 1.8.3'!$D$6:$U$6</c15:sqref>
                  </c15:fullRef>
                </c:ext>
              </c:extLst>
              <c:f>'Onlne Annex Figure 1.8.3'!$D$6:$S$6</c:f>
              <c:strCache>
                <c:ptCount val="16"/>
                <c:pt idx="0">
                  <c:v>2005</c:v>
                </c:pt>
                <c:pt idx="1">
                  <c:v>06</c:v>
                </c:pt>
                <c:pt idx="2">
                  <c:v>07</c:v>
                </c:pt>
                <c:pt idx="3">
                  <c:v>08</c:v>
                </c:pt>
                <c:pt idx="4">
                  <c:v>09</c:v>
                </c:pt>
                <c:pt idx="5">
                  <c:v>10</c:v>
                </c:pt>
                <c:pt idx="6">
                  <c:v>11</c:v>
                </c:pt>
                <c:pt idx="7">
                  <c:v>12</c:v>
                </c:pt>
                <c:pt idx="8">
                  <c:v>13</c:v>
                </c:pt>
                <c:pt idx="9">
                  <c:v>14</c:v>
                </c:pt>
                <c:pt idx="10">
                  <c:v>15</c:v>
                </c:pt>
                <c:pt idx="11">
                  <c:v>16</c:v>
                </c:pt>
                <c:pt idx="12">
                  <c:v>17</c:v>
                </c:pt>
                <c:pt idx="13">
                  <c:v>18</c:v>
                </c:pt>
                <c:pt idx="14">
                  <c:v>19</c:v>
                </c:pt>
                <c:pt idx="15">
                  <c:v>20</c:v>
                </c:pt>
              </c:strCache>
            </c:strRef>
          </c:cat>
          <c:val>
            <c:numRef>
              <c:extLst>
                <c:ext xmlns:c15="http://schemas.microsoft.com/office/drawing/2012/chart" uri="{02D57815-91ED-43cb-92C2-25804820EDAC}">
                  <c15:fullRef>
                    <c15:sqref>'Onlne Annex Figure 1.8.3'!$D$9:$U$9</c15:sqref>
                  </c15:fullRef>
                </c:ext>
              </c:extLst>
              <c:f>'Onlne Annex Figure 1.8.3'!$D$9:$S$9</c:f>
              <c:numCache>
                <c:formatCode>0.000000_);\(0.000000\)</c:formatCode>
                <c:ptCount val="16"/>
                <c:pt idx="0">
                  <c:v>1882.8152680000001</c:v>
                </c:pt>
                <c:pt idx="1">
                  <c:v>1864.760573</c:v>
                </c:pt>
                <c:pt idx="2">
                  <c:v>1970.5214370000001</c:v>
                </c:pt>
                <c:pt idx="3">
                  <c:v>1785.4684512000001</c:v>
                </c:pt>
                <c:pt idx="4">
                  <c:v>1788.8001092</c:v>
                </c:pt>
                <c:pt idx="5">
                  <c:v>1810.3050352</c:v>
                </c:pt>
                <c:pt idx="6">
                  <c:v>1832.5949172000001</c:v>
                </c:pt>
                <c:pt idx="7">
                  <c:v>1994.5423475865787</c:v>
                </c:pt>
                <c:pt idx="8">
                  <c:v>1955.880647</c:v>
                </c:pt>
                <c:pt idx="9">
                  <c:v>1440.7015159999999</c:v>
                </c:pt>
                <c:pt idx="10">
                  <c:v>1397.8298690000001</c:v>
                </c:pt>
                <c:pt idx="11">
                  <c:v>1426.8973800000001</c:v>
                </c:pt>
                <c:pt idx="12">
                  <c:v>1593.071066</c:v>
                </c:pt>
                <c:pt idx="13">
                  <c:v>1526.7160249999999</c:v>
                </c:pt>
                <c:pt idx="14">
                  <c:v>1257.9572079999998</c:v>
                </c:pt>
                <c:pt idx="15">
                  <c:v>1230.4900140000002</c:v>
                </c:pt>
              </c:numCache>
            </c:numRef>
          </c:val>
          <c:smooth val="0"/>
          <c:extLst>
            <c:ext xmlns:c16="http://schemas.microsoft.com/office/drawing/2014/chart" uri="{C3380CC4-5D6E-409C-BE32-E72D297353CC}">
              <c16:uniqueId val="{00000002-93F7-430D-A9B0-32A98EB966FC}"/>
            </c:ext>
          </c:extLst>
        </c:ser>
        <c:ser>
          <c:idx val="3"/>
          <c:order val="3"/>
          <c:tx>
            <c:strRef>
              <c:f>'Onlne Annex Figure 1.8.3'!$C$10</c:f>
              <c:strCache>
                <c:ptCount val="1"/>
                <c:pt idx="0">
                  <c:v>Freely allocated allowances</c:v>
                </c:pt>
              </c:strCache>
            </c:strRef>
          </c:tx>
          <c:spPr>
            <a:ln w="25400" cap="rnd">
              <a:solidFill>
                <a:schemeClr val="tx1"/>
              </a:solidFill>
              <a:prstDash val="sysDash"/>
              <a:round/>
            </a:ln>
            <a:effectLst/>
          </c:spPr>
          <c:marker>
            <c:symbol val="none"/>
          </c:marker>
          <c:cat>
            <c:strRef>
              <c:extLst>
                <c:ext xmlns:c15="http://schemas.microsoft.com/office/drawing/2012/chart" uri="{02D57815-91ED-43cb-92C2-25804820EDAC}">
                  <c15:fullRef>
                    <c15:sqref>'Onlne Annex Figure 1.8.3'!$D$6:$U$6</c15:sqref>
                  </c15:fullRef>
                </c:ext>
              </c:extLst>
              <c:f>'Onlne Annex Figure 1.8.3'!$D$6:$S$6</c:f>
              <c:strCache>
                <c:ptCount val="16"/>
                <c:pt idx="0">
                  <c:v>2005</c:v>
                </c:pt>
                <c:pt idx="1">
                  <c:v>06</c:v>
                </c:pt>
                <c:pt idx="2">
                  <c:v>07</c:v>
                </c:pt>
                <c:pt idx="3">
                  <c:v>08</c:v>
                </c:pt>
                <c:pt idx="4">
                  <c:v>09</c:v>
                </c:pt>
                <c:pt idx="5">
                  <c:v>10</c:v>
                </c:pt>
                <c:pt idx="6">
                  <c:v>11</c:v>
                </c:pt>
                <c:pt idx="7">
                  <c:v>12</c:v>
                </c:pt>
                <c:pt idx="8">
                  <c:v>13</c:v>
                </c:pt>
                <c:pt idx="9">
                  <c:v>14</c:v>
                </c:pt>
                <c:pt idx="10">
                  <c:v>15</c:v>
                </c:pt>
                <c:pt idx="11">
                  <c:v>16</c:v>
                </c:pt>
                <c:pt idx="12">
                  <c:v>17</c:v>
                </c:pt>
                <c:pt idx="13">
                  <c:v>18</c:v>
                </c:pt>
                <c:pt idx="14">
                  <c:v>19</c:v>
                </c:pt>
                <c:pt idx="15">
                  <c:v>20</c:v>
                </c:pt>
              </c:strCache>
            </c:strRef>
          </c:cat>
          <c:val>
            <c:numRef>
              <c:extLst>
                <c:ext xmlns:c15="http://schemas.microsoft.com/office/drawing/2012/chart" uri="{02D57815-91ED-43cb-92C2-25804820EDAC}">
                  <c15:fullRef>
                    <c15:sqref>'Onlne Annex Figure 1.8.3'!$D$10:$U$10</c15:sqref>
                  </c15:fullRef>
                </c:ext>
              </c:extLst>
              <c:f>'Onlne Annex Figure 1.8.3'!$D$10:$S$10</c:f>
              <c:numCache>
                <c:formatCode>0.000000_);\(0.000000\)</c:formatCode>
                <c:ptCount val="16"/>
                <c:pt idx="0">
                  <c:v>1882.8152680000001</c:v>
                </c:pt>
                <c:pt idx="1">
                  <c:v>1857.9788229999999</c:v>
                </c:pt>
                <c:pt idx="2">
                  <c:v>1929.0904129999999</c:v>
                </c:pt>
                <c:pt idx="3">
                  <c:v>1736.538886</c:v>
                </c:pt>
                <c:pt idx="4">
                  <c:v>1748.990139</c:v>
                </c:pt>
                <c:pt idx="5">
                  <c:v>1769.5390500000001</c:v>
                </c:pt>
                <c:pt idx="6">
                  <c:v>1784.992164</c:v>
                </c:pt>
                <c:pt idx="7">
                  <c:v>1978.101392</c:v>
                </c:pt>
                <c:pt idx="8">
                  <c:v>954.83864700000004</c:v>
                </c:pt>
                <c:pt idx="9">
                  <c:v>882.50151600000004</c:v>
                </c:pt>
                <c:pt idx="10">
                  <c:v>826.19236899999999</c:v>
                </c:pt>
                <c:pt idx="11">
                  <c:v>786.78937999999994</c:v>
                </c:pt>
                <c:pt idx="12">
                  <c:v>743.83056599999998</c:v>
                </c:pt>
                <c:pt idx="13">
                  <c:v>707.27752499999997</c:v>
                </c:pt>
                <c:pt idx="14">
                  <c:v>684.14520799999991</c:v>
                </c:pt>
                <c:pt idx="15">
                  <c:v>639.66301399999998</c:v>
                </c:pt>
              </c:numCache>
            </c:numRef>
          </c:val>
          <c:smooth val="0"/>
          <c:extLst>
            <c:ext xmlns:c16="http://schemas.microsoft.com/office/drawing/2014/chart" uri="{C3380CC4-5D6E-409C-BE32-E72D297353CC}">
              <c16:uniqueId val="{00000003-93F7-430D-A9B0-32A98EB966FC}"/>
            </c:ext>
          </c:extLst>
        </c:ser>
        <c:dLbls>
          <c:showLegendKey val="0"/>
          <c:showVal val="0"/>
          <c:showCatName val="0"/>
          <c:showSerName val="0"/>
          <c:showPercent val="0"/>
          <c:showBubbleSize val="0"/>
        </c:dLbls>
        <c:marker val="1"/>
        <c:smooth val="0"/>
        <c:axId val="1167299552"/>
        <c:axId val="1167299968"/>
      </c:lineChart>
      <c:lineChart>
        <c:grouping val="standard"/>
        <c:varyColors val="0"/>
        <c:ser>
          <c:idx val="4"/>
          <c:order val="4"/>
          <c:tx>
            <c:strRef>
              <c:f>'Onlne Annex Figure 1.8.3'!$C$12</c:f>
              <c:strCache>
                <c:ptCount val="1"/>
                <c:pt idx="0">
                  <c:v>Market-Based Environmental Policy Stringency Index (right axis)</c:v>
                </c:pt>
              </c:strCache>
            </c:strRef>
          </c:tx>
          <c:spPr>
            <a:ln w="28575" cap="rnd">
              <a:solidFill>
                <a:schemeClr val="accent2"/>
              </a:solidFill>
              <a:round/>
            </a:ln>
            <a:effectLst/>
          </c:spPr>
          <c:marker>
            <c:symbol val="diamond"/>
            <c:size val="7"/>
            <c:spPr>
              <a:solidFill>
                <a:schemeClr val="accent2"/>
              </a:solidFill>
              <a:ln w="9525">
                <a:solidFill>
                  <a:srgbClr val="7030A0"/>
                </a:solidFill>
              </a:ln>
              <a:effectLst/>
            </c:spPr>
          </c:marker>
          <c:cat>
            <c:strLit>
              <c:ptCount val="16"/>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'Onlne Annex Figure 1.8.3'!$D$12:$U$12</c15:sqref>
                  </c15:fullRef>
                </c:ext>
              </c:extLst>
              <c:f>'Onlne Annex Figure 1.8.3'!$D$12:$S$12</c:f>
              <c:numCache>
                <c:formatCode>General</c:formatCode>
                <c:ptCount val="16"/>
                <c:pt idx="0">
                  <c:v>1.2936507823809524</c:v>
                </c:pt>
                <c:pt idx="1">
                  <c:v>1.6825396714285712</c:v>
                </c:pt>
                <c:pt idx="2">
                  <c:v>1.2063491909523809</c:v>
                </c:pt>
                <c:pt idx="3">
                  <c:v>1.6825396666666665</c:v>
                </c:pt>
                <c:pt idx="4">
                  <c:v>1.5873015909523811</c:v>
                </c:pt>
                <c:pt idx="5">
                  <c:v>1.611111110952381</c:v>
                </c:pt>
                <c:pt idx="6">
                  <c:v>1.7222222333333335</c:v>
                </c:pt>
                <c:pt idx="7">
                  <c:v>1.3730158785714284</c:v>
                </c:pt>
                <c:pt idx="8">
                  <c:v>1.3888888980952381</c:v>
                </c:pt>
                <c:pt idx="9">
                  <c:v>1.5873015866666667</c:v>
                </c:pt>
                <c:pt idx="10">
                  <c:v>1.6507936385714284</c:v>
                </c:pt>
                <c:pt idx="11">
                  <c:v>1.666666649047619</c:v>
                </c:pt>
                <c:pt idx="12">
                  <c:v>1.6746031738095239</c:v>
                </c:pt>
                <c:pt idx="13">
                  <c:v>1.8412698299999999</c:v>
                </c:pt>
                <c:pt idx="14">
                  <c:v>1.9920634809523807</c:v>
                </c:pt>
                <c:pt idx="15">
                  <c:v>2.0873015619047615</c:v>
                </c:pt>
              </c:numCache>
            </c:numRef>
          </c:val>
          <c:smooth val="0"/>
          <c:extLst>
            <c:ext xmlns:c16="http://schemas.microsoft.com/office/drawing/2014/chart" uri="{C3380CC4-5D6E-409C-BE32-E72D297353CC}">
              <c16:uniqueId val="{00000004-93F7-430D-A9B0-32A98EB966FC}"/>
            </c:ext>
          </c:extLst>
        </c:ser>
        <c:dLbls>
          <c:showLegendKey val="0"/>
          <c:showVal val="0"/>
          <c:showCatName val="0"/>
          <c:showSerName val="0"/>
          <c:showPercent val="0"/>
          <c:showBubbleSize val="0"/>
        </c:dLbls>
        <c:marker val="1"/>
        <c:smooth val="0"/>
        <c:axId val="1848771136"/>
        <c:axId val="1847598448"/>
      </c:lineChart>
      <c:catAx>
        <c:axId val="1167299552"/>
        <c:scaling>
          <c:orientation val="minMax"/>
        </c:scaling>
        <c:delete val="0"/>
        <c:axPos val="b"/>
        <c:numFmt formatCode="General" sourceLinked="1"/>
        <c:majorTickMark val="in"/>
        <c:minorTickMark val="none"/>
        <c:tickLblPos val="nextTo"/>
        <c:spPr>
          <a:noFill/>
          <a:ln w="3175" cap="flat" cmpd="sng" algn="ctr">
            <a:solidFill>
              <a:srgbClr val="B3B3B3"/>
            </a:solidFill>
            <a:prstDash val="solid"/>
            <a:round/>
          </a:ln>
          <a:effectLst/>
        </c:spPr>
        <c:txPr>
          <a:bodyPr rot="-5400000" spcFirstLastPara="1" vertOverflow="ellipsis" wrap="square" anchor="ctr" anchorCtr="1"/>
          <a:lstStyle/>
          <a:p>
            <a:pPr>
              <a:defRPr sz="1200" b="0" i="0" u="none" strike="noStrike" kern="1200" baseline="0">
                <a:solidFill>
                  <a:sysClr val="windowText" lastClr="000000"/>
                </a:solidFill>
                <a:latin typeface="HelveticaNeueLT Std" panose="020B0604020202020204"/>
                <a:ea typeface="+mn-ea"/>
                <a:cs typeface="+mn-cs"/>
              </a:defRPr>
            </a:pPr>
            <a:endParaRPr lang="en-US"/>
          </a:p>
        </c:txPr>
        <c:crossAx val="1167299968"/>
        <c:crosses val="autoZero"/>
        <c:auto val="1"/>
        <c:lblAlgn val="ctr"/>
        <c:lblOffset val="100"/>
        <c:noMultiLvlLbl val="0"/>
      </c:catAx>
      <c:valAx>
        <c:axId val="1167299968"/>
        <c:scaling>
          <c:orientation val="minMax"/>
        </c:scaling>
        <c:delete val="0"/>
        <c:axPos val="l"/>
        <c:numFmt formatCode="#,##0" sourceLinked="0"/>
        <c:majorTickMark val="in"/>
        <c:minorTickMark val="none"/>
        <c:tickLblPos val="nextTo"/>
        <c:spPr>
          <a:noFill/>
          <a:ln w="3175">
            <a:solidFill>
              <a:srgbClr val="B3B3B3"/>
            </a:solidFill>
            <a:prstDash val="soli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HelveticaNeueLT Std" panose="020B0604020202020204"/>
                <a:ea typeface="+mn-ea"/>
                <a:cs typeface="+mn-cs"/>
              </a:defRPr>
            </a:pPr>
            <a:endParaRPr lang="en-US"/>
          </a:p>
        </c:txPr>
        <c:crossAx val="1167299552"/>
        <c:crosses val="autoZero"/>
        <c:crossBetween val="between"/>
      </c:valAx>
      <c:valAx>
        <c:axId val="1847598448"/>
        <c:scaling>
          <c:orientation val="minMax"/>
          <c:min val="1"/>
        </c:scaling>
        <c:delete val="0"/>
        <c:axPos val="r"/>
        <c:numFmt formatCode="#,##0.0" sourceLinked="0"/>
        <c:majorTickMark val="in"/>
        <c:minorTickMark val="none"/>
        <c:tickLblPos val="nextTo"/>
        <c:spPr>
          <a:noFill/>
          <a:ln>
            <a:solidFill>
              <a:srgbClr val="B3B3B3"/>
            </a:solidFill>
          </a:ln>
          <a:effectLst/>
        </c:spPr>
        <c:txPr>
          <a:bodyPr rot="-60000000" spcFirstLastPara="1" vertOverflow="ellipsis" vert="horz" wrap="square" anchor="ctr" anchorCtr="1"/>
          <a:lstStyle/>
          <a:p>
            <a:pPr algn="ctr">
              <a:defRPr sz="1200" b="0" i="0" u="none" strike="noStrike" kern="1200" baseline="0">
                <a:solidFill>
                  <a:sysClr val="windowText" lastClr="000000"/>
                </a:solidFill>
                <a:latin typeface="HelveticaNeueLT Std" panose="020B0604020202020204"/>
                <a:ea typeface="+mn-ea"/>
                <a:cs typeface="+mn-cs"/>
              </a:defRPr>
            </a:pPr>
            <a:endParaRPr lang="en-US"/>
          </a:p>
        </c:txPr>
        <c:crossAx val="1848771136"/>
        <c:crosses val="max"/>
        <c:crossBetween val="between"/>
      </c:valAx>
      <c:catAx>
        <c:axId val="1848771136"/>
        <c:scaling>
          <c:orientation val="minMax"/>
        </c:scaling>
        <c:delete val="1"/>
        <c:axPos val="b"/>
        <c:majorTickMark val="out"/>
        <c:minorTickMark val="none"/>
        <c:tickLblPos val="nextTo"/>
        <c:crossAx val="1847598448"/>
        <c:crosses val="autoZero"/>
        <c:auto val="1"/>
        <c:lblAlgn val="ctr"/>
        <c:lblOffset val="100"/>
        <c:noMultiLvlLbl val="0"/>
      </c:catAx>
      <c:spPr>
        <a:solidFill>
          <a:srgbClr val="FFFFFF"/>
        </a:solidFill>
        <a:ln w="3175">
          <a:noFill/>
          <a:prstDash val="solid"/>
        </a:ln>
        <a:effectLst/>
      </c:spPr>
    </c:plotArea>
    <c:legend>
      <c:legendPos val="b"/>
      <c:layout>
        <c:manualLayout>
          <c:xMode val="edge"/>
          <c:yMode val="edge"/>
          <c:x val="1.752601560333289E-2"/>
          <c:y val="0.79185983231577695"/>
          <c:w val="0.97773036479617259"/>
          <c:h val="0.2081402478378727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HelveticaNeueLT Std" panose="020B0604020202020204"/>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a:solidFill>
            <a:sysClr val="windowText" lastClr="000000"/>
          </a:solidFill>
          <a:latin typeface="HelveticaNeueLT Std" panose="020B0604020202020204"/>
        </a:defRPr>
      </a:pPr>
      <a:endParaRPr lang="en-US"/>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935341415656382E-2"/>
          <c:y val="2.6121618736012868E-2"/>
          <c:w val="0.91651439403407908"/>
          <c:h val="0.63566834601012756"/>
        </c:manualLayout>
      </c:layout>
      <c:lineChart>
        <c:grouping val="standard"/>
        <c:varyColors val="0"/>
        <c:ser>
          <c:idx val="0"/>
          <c:order val="0"/>
          <c:spPr>
            <a:ln w="25400" cap="rnd">
              <a:noFill/>
              <a:prstDash val="solid"/>
              <a:round/>
            </a:ln>
            <a:effectLst/>
          </c:spPr>
          <c:marker>
            <c:symbol val="diamond"/>
            <c:size val="16"/>
            <c:spPr>
              <a:solidFill>
                <a:srgbClr val="4B82AD"/>
              </a:solidFill>
              <a:ln w="9525">
                <a:solidFill>
                  <a:srgbClr val="4B82AD"/>
                </a:solidFill>
                <a:prstDash val="solid"/>
              </a:ln>
              <a:effectLst/>
            </c:spPr>
          </c:marker>
          <c:dPt>
            <c:idx val="0"/>
            <c:marker>
              <c:spPr>
                <a:solidFill>
                  <a:schemeClr val="accent1"/>
                </a:solidFill>
                <a:ln w="9525">
                  <a:solidFill>
                    <a:srgbClr val="4B82AD"/>
                  </a:solidFill>
                  <a:prstDash val="solid"/>
                </a:ln>
                <a:effectLst/>
              </c:spPr>
            </c:marker>
            <c:bubble3D val="0"/>
            <c:extLst>
              <c:ext xmlns:c16="http://schemas.microsoft.com/office/drawing/2014/chart" uri="{C3380CC4-5D6E-409C-BE32-E72D297353CC}">
                <c16:uniqueId val="{00000000-632C-4DBE-BE9F-10AF0C54E005}"/>
              </c:ext>
            </c:extLst>
          </c:dPt>
          <c:dPt>
            <c:idx val="1"/>
            <c:marker>
              <c:spPr>
                <a:solidFill>
                  <a:schemeClr val="accent1"/>
                </a:solidFill>
                <a:ln w="9525">
                  <a:solidFill>
                    <a:srgbClr val="4B82AD"/>
                  </a:solidFill>
                  <a:prstDash val="solid"/>
                </a:ln>
                <a:effectLst/>
              </c:spPr>
            </c:marker>
            <c:bubble3D val="0"/>
            <c:extLst>
              <c:ext xmlns:c16="http://schemas.microsoft.com/office/drawing/2014/chart" uri="{C3380CC4-5D6E-409C-BE32-E72D297353CC}">
                <c16:uniqueId val="{00000001-632C-4DBE-BE9F-10AF0C54E005}"/>
              </c:ext>
            </c:extLst>
          </c:dPt>
          <c:dPt>
            <c:idx val="2"/>
            <c:marker>
              <c:spPr>
                <a:solidFill>
                  <a:schemeClr val="accent1"/>
                </a:solidFill>
                <a:ln w="9525">
                  <a:solidFill>
                    <a:srgbClr val="4B82AD"/>
                  </a:solidFill>
                  <a:prstDash val="solid"/>
                </a:ln>
                <a:effectLst/>
              </c:spPr>
            </c:marker>
            <c:bubble3D val="0"/>
            <c:extLst>
              <c:ext xmlns:c16="http://schemas.microsoft.com/office/drawing/2014/chart" uri="{C3380CC4-5D6E-409C-BE32-E72D297353CC}">
                <c16:uniqueId val="{00000002-632C-4DBE-BE9F-10AF0C54E005}"/>
              </c:ext>
            </c:extLst>
          </c:dPt>
          <c:dPt>
            <c:idx val="3"/>
            <c:marker>
              <c:spPr>
                <a:solidFill>
                  <a:schemeClr val="accent1"/>
                </a:solidFill>
                <a:ln w="9525">
                  <a:solidFill>
                    <a:srgbClr val="4B82AD"/>
                  </a:solidFill>
                  <a:prstDash val="solid"/>
                </a:ln>
                <a:effectLst/>
              </c:spPr>
            </c:marker>
            <c:bubble3D val="0"/>
            <c:extLst>
              <c:ext xmlns:c16="http://schemas.microsoft.com/office/drawing/2014/chart" uri="{C3380CC4-5D6E-409C-BE32-E72D297353CC}">
                <c16:uniqueId val="{00000003-632C-4DBE-BE9F-10AF0C54E005}"/>
              </c:ext>
            </c:extLst>
          </c:dPt>
          <c:dPt>
            <c:idx val="4"/>
            <c:marker>
              <c:spPr>
                <a:solidFill>
                  <a:schemeClr val="accent6">
                    <a:lumMod val="75000"/>
                  </a:schemeClr>
                </a:solidFill>
                <a:ln w="9525">
                  <a:solidFill>
                    <a:schemeClr val="accent6">
                      <a:lumMod val="75000"/>
                    </a:schemeClr>
                  </a:solidFill>
                  <a:prstDash val="solid"/>
                </a:ln>
                <a:effectLst/>
              </c:spPr>
            </c:marker>
            <c:bubble3D val="0"/>
            <c:extLst>
              <c:ext xmlns:c16="http://schemas.microsoft.com/office/drawing/2014/chart" uri="{C3380CC4-5D6E-409C-BE32-E72D297353CC}">
                <c16:uniqueId val="{00000004-632C-4DBE-BE9F-10AF0C54E005}"/>
              </c:ext>
            </c:extLst>
          </c:dPt>
          <c:dPt>
            <c:idx val="5"/>
            <c:marker>
              <c:spPr>
                <a:solidFill>
                  <a:schemeClr val="accent6">
                    <a:lumMod val="75000"/>
                  </a:schemeClr>
                </a:solidFill>
                <a:ln w="9525">
                  <a:solidFill>
                    <a:schemeClr val="accent6">
                      <a:lumMod val="75000"/>
                    </a:schemeClr>
                  </a:solidFill>
                  <a:prstDash val="solid"/>
                </a:ln>
                <a:effectLst/>
              </c:spPr>
            </c:marker>
            <c:bubble3D val="0"/>
            <c:extLst>
              <c:ext xmlns:c16="http://schemas.microsoft.com/office/drawing/2014/chart" uri="{C3380CC4-5D6E-409C-BE32-E72D297353CC}">
                <c16:uniqueId val="{00000005-632C-4DBE-BE9F-10AF0C54E005}"/>
              </c:ext>
            </c:extLst>
          </c:dPt>
          <c:dPt>
            <c:idx val="6"/>
            <c:marker>
              <c:spPr>
                <a:solidFill>
                  <a:schemeClr val="accent6">
                    <a:lumMod val="75000"/>
                  </a:schemeClr>
                </a:solidFill>
                <a:ln w="9525">
                  <a:solidFill>
                    <a:schemeClr val="accent6">
                      <a:lumMod val="75000"/>
                    </a:schemeClr>
                  </a:solidFill>
                  <a:prstDash val="solid"/>
                </a:ln>
                <a:effectLst/>
              </c:spPr>
            </c:marker>
            <c:bubble3D val="0"/>
            <c:extLst>
              <c:ext xmlns:c16="http://schemas.microsoft.com/office/drawing/2014/chart" uri="{C3380CC4-5D6E-409C-BE32-E72D297353CC}">
                <c16:uniqueId val="{00000006-632C-4DBE-BE9F-10AF0C54E005}"/>
              </c:ext>
            </c:extLst>
          </c:dPt>
          <c:dPt>
            <c:idx val="7"/>
            <c:marker>
              <c:spPr>
                <a:solidFill>
                  <a:schemeClr val="accent6">
                    <a:lumMod val="75000"/>
                  </a:schemeClr>
                </a:solidFill>
                <a:ln w="9525">
                  <a:solidFill>
                    <a:schemeClr val="accent6">
                      <a:lumMod val="75000"/>
                    </a:schemeClr>
                  </a:solidFill>
                  <a:prstDash val="solid"/>
                </a:ln>
                <a:effectLst/>
              </c:spPr>
            </c:marker>
            <c:bubble3D val="0"/>
            <c:extLst>
              <c:ext xmlns:c16="http://schemas.microsoft.com/office/drawing/2014/chart" uri="{C3380CC4-5D6E-409C-BE32-E72D297353CC}">
                <c16:uniqueId val="{00000007-632C-4DBE-BE9F-10AF0C54E005}"/>
              </c:ext>
            </c:extLst>
          </c:dPt>
          <c:dPt>
            <c:idx val="8"/>
            <c:marker>
              <c:spPr>
                <a:solidFill>
                  <a:srgbClr val="C00000"/>
                </a:solidFill>
                <a:ln w="9525">
                  <a:solidFill>
                    <a:srgbClr val="C00000"/>
                  </a:solidFill>
                  <a:prstDash val="solid"/>
                </a:ln>
                <a:effectLst/>
              </c:spPr>
            </c:marker>
            <c:bubble3D val="0"/>
            <c:extLst>
              <c:ext xmlns:c16="http://schemas.microsoft.com/office/drawing/2014/chart" uri="{C3380CC4-5D6E-409C-BE32-E72D297353CC}">
                <c16:uniqueId val="{00000008-632C-4DBE-BE9F-10AF0C54E005}"/>
              </c:ext>
            </c:extLst>
          </c:dPt>
          <c:dPt>
            <c:idx val="9"/>
            <c:marker>
              <c:spPr>
                <a:solidFill>
                  <a:srgbClr val="C00000"/>
                </a:solidFill>
                <a:ln w="9525">
                  <a:solidFill>
                    <a:srgbClr val="C00000"/>
                  </a:solidFill>
                  <a:prstDash val="solid"/>
                </a:ln>
                <a:effectLst/>
              </c:spPr>
            </c:marker>
            <c:bubble3D val="0"/>
            <c:extLst>
              <c:ext xmlns:c16="http://schemas.microsoft.com/office/drawing/2014/chart" uri="{C3380CC4-5D6E-409C-BE32-E72D297353CC}">
                <c16:uniqueId val="{00000009-632C-4DBE-BE9F-10AF0C54E005}"/>
              </c:ext>
            </c:extLst>
          </c:dPt>
          <c:dPt>
            <c:idx val="10"/>
            <c:marker>
              <c:spPr>
                <a:solidFill>
                  <a:srgbClr val="C00000"/>
                </a:solidFill>
                <a:ln w="9525">
                  <a:solidFill>
                    <a:srgbClr val="C00000"/>
                  </a:solidFill>
                  <a:prstDash val="solid"/>
                </a:ln>
                <a:effectLst/>
              </c:spPr>
            </c:marker>
            <c:bubble3D val="0"/>
            <c:extLst>
              <c:ext xmlns:c16="http://schemas.microsoft.com/office/drawing/2014/chart" uri="{C3380CC4-5D6E-409C-BE32-E72D297353CC}">
                <c16:uniqueId val="{0000000A-632C-4DBE-BE9F-10AF0C54E005}"/>
              </c:ext>
            </c:extLst>
          </c:dPt>
          <c:dPt>
            <c:idx val="11"/>
            <c:marker>
              <c:spPr>
                <a:solidFill>
                  <a:srgbClr val="C00000"/>
                </a:solidFill>
                <a:ln w="9525">
                  <a:solidFill>
                    <a:srgbClr val="C00000"/>
                  </a:solidFill>
                  <a:prstDash val="solid"/>
                </a:ln>
                <a:effectLst/>
              </c:spPr>
            </c:marker>
            <c:bubble3D val="0"/>
            <c:extLst>
              <c:ext xmlns:c16="http://schemas.microsoft.com/office/drawing/2014/chart" uri="{C3380CC4-5D6E-409C-BE32-E72D297353CC}">
                <c16:uniqueId val="{0000000B-632C-4DBE-BE9F-10AF0C54E005}"/>
              </c:ext>
            </c:extLst>
          </c:dPt>
          <c:errBars>
            <c:errDir val="y"/>
            <c:errBarType val="both"/>
            <c:errValType val="cust"/>
            <c:noEndCap val="0"/>
            <c:plus>
              <c:numRef>
                <c:extLst>
                  <c:ext xmlns:c15="http://schemas.microsoft.com/office/drawing/2012/chart" uri="{02D57815-91ED-43cb-92C2-25804820EDAC}">
                    <c15:fullRef>
                      <c15:sqref>'Onlne Annex Figure 1.8.4'!$E$3:$E$18</c15:sqref>
                    </c15:fullRef>
                  </c:ext>
                </c:extLst>
                <c:f>('Onlne Annex Figure 1.8.4'!$E$3:$E$6,'Onlne Annex Figure 1.8.4'!$E$11:$E$18)</c:f>
                <c:numCache>
                  <c:formatCode>General</c:formatCode>
                  <c:ptCount val="12"/>
                  <c:pt idx="0">
                    <c:v>2.5545630111248867E-3</c:v>
                  </c:pt>
                  <c:pt idx="1">
                    <c:v>1.090302869304666E-3</c:v>
                  </c:pt>
                  <c:pt idx="2">
                    <c:v>3.6352574131801995E-3</c:v>
                  </c:pt>
                  <c:pt idx="3">
                    <c:v>2.1830007246981756E-3</c:v>
                  </c:pt>
                  <c:pt idx="4">
                    <c:v>3.7201869627325967E-2</c:v>
                  </c:pt>
                  <c:pt idx="5">
                    <c:v>1.8928116925655554E-2</c:v>
                  </c:pt>
                  <c:pt idx="6">
                    <c:v>6.7764535747487767E-2</c:v>
                  </c:pt>
                  <c:pt idx="7">
                    <c:v>2.7106234759267933E-2</c:v>
                  </c:pt>
                  <c:pt idx="8">
                    <c:v>6.38149785103551E-2</c:v>
                  </c:pt>
                  <c:pt idx="9">
                    <c:v>3.1886321958082373E-2</c:v>
                  </c:pt>
                  <c:pt idx="10">
                    <c:v>9.4791687408932401E-2</c:v>
                  </c:pt>
                  <c:pt idx="11">
                    <c:v>6.2325555015178724E-2</c:v>
                  </c:pt>
                </c:numCache>
              </c:numRef>
            </c:plus>
            <c:minus>
              <c:numRef>
                <c:extLst>
                  <c:ext xmlns:c15="http://schemas.microsoft.com/office/drawing/2012/chart" uri="{02D57815-91ED-43cb-92C2-25804820EDAC}">
                    <c15:fullRef>
                      <c15:sqref>'Onlne Annex Figure 1.8.4'!$E$3:$E$18</c15:sqref>
                    </c15:fullRef>
                  </c:ext>
                </c:extLst>
                <c:f>('Onlne Annex Figure 1.8.4'!$E$3:$E$6,'Onlne Annex Figure 1.8.4'!$E$11:$E$18)</c:f>
                <c:numCache>
                  <c:formatCode>General</c:formatCode>
                  <c:ptCount val="12"/>
                  <c:pt idx="0">
                    <c:v>2.5545630111248867E-3</c:v>
                  </c:pt>
                  <c:pt idx="1">
                    <c:v>1.090302869304666E-3</c:v>
                  </c:pt>
                  <c:pt idx="2">
                    <c:v>3.6352574131801995E-3</c:v>
                  </c:pt>
                  <c:pt idx="3">
                    <c:v>2.1830007246981756E-3</c:v>
                  </c:pt>
                  <c:pt idx="4">
                    <c:v>3.7201869627325967E-2</c:v>
                  </c:pt>
                  <c:pt idx="5">
                    <c:v>1.8928116925655554E-2</c:v>
                  </c:pt>
                  <c:pt idx="6">
                    <c:v>6.7764535747487767E-2</c:v>
                  </c:pt>
                  <c:pt idx="7">
                    <c:v>2.7106234759267933E-2</c:v>
                  </c:pt>
                  <c:pt idx="8">
                    <c:v>6.38149785103551E-2</c:v>
                  </c:pt>
                  <c:pt idx="9">
                    <c:v>3.1886321958082373E-2</c:v>
                  </c:pt>
                  <c:pt idx="10">
                    <c:v>9.4791687408932401E-2</c:v>
                  </c:pt>
                  <c:pt idx="11">
                    <c:v>6.2325555015178724E-2</c:v>
                  </c:pt>
                </c:numCache>
              </c:numRef>
            </c:minus>
            <c:spPr>
              <a:noFill/>
              <a:ln w="19050" cap="flat" cmpd="sng" algn="ctr">
                <a:solidFill>
                  <a:schemeClr val="tx1"/>
                </a:solidFill>
                <a:round/>
              </a:ln>
              <a:effectLst/>
            </c:spPr>
          </c:errBars>
          <c:cat>
            <c:multiLvlStrRef>
              <c:extLst>
                <c:ext xmlns:c15="http://schemas.microsoft.com/office/drawing/2012/chart" uri="{02D57815-91ED-43cb-92C2-25804820EDAC}">
                  <c15:fullRef>
                    <c15:sqref>'Onlne Annex Figure 1.8.4'!$B$3:$C$18</c15:sqref>
                  </c15:fullRef>
                </c:ext>
              </c:extLst>
              <c:f>('Onlne Annex Figure 1.8.4'!$B$3:$C$6,'Onlne Annex Figure 1.8.4'!$B$11:$C$18)</c:f>
              <c:multiLvlStrCache>
                <c:ptCount val="12"/>
                <c:lvl>
                  <c:pt idx="0">
                    <c:v>Input costs</c:v>
                  </c:pt>
                  <c:pt idx="1">
                    <c:v>Turnover</c:v>
                  </c:pt>
                  <c:pt idx="2">
                    <c:v>Profits</c:v>
                  </c:pt>
                  <c:pt idx="3">
                    <c:v>Fixed assets</c:v>
                  </c:pt>
                  <c:pt idx="4">
                    <c:v>Input costs</c:v>
                  </c:pt>
                  <c:pt idx="5">
                    <c:v>Turnover</c:v>
                  </c:pt>
                  <c:pt idx="6">
                    <c:v>Profits</c:v>
                  </c:pt>
                  <c:pt idx="7">
                    <c:v>Fixed assets</c:v>
                  </c:pt>
                  <c:pt idx="8">
                    <c:v>Input costs</c:v>
                  </c:pt>
                  <c:pt idx="9">
                    <c:v>Turnover</c:v>
                  </c:pt>
                  <c:pt idx="10">
                    <c:v>Profits</c:v>
                  </c:pt>
                  <c:pt idx="11">
                    <c:v>Fixed assets</c:v>
                  </c:pt>
                </c:lvl>
                <c:lvl>
                  <c:pt idx="0">
                    <c:v>Average firm</c:v>
                  </c:pt>
                  <c:pt idx="4">
                    <c:v>ETS firms with payable emissions</c:v>
                  </c:pt>
                  <c:pt idx="8">
                    <c:v>ETS firms with payable emissions during high carbon prices</c:v>
                  </c:pt>
                </c:lvl>
              </c:multiLvlStrCache>
            </c:multiLvlStrRef>
          </c:cat>
          <c:val>
            <c:numRef>
              <c:extLst>
                <c:ext xmlns:c15="http://schemas.microsoft.com/office/drawing/2012/chart" uri="{02D57815-91ED-43cb-92C2-25804820EDAC}">
                  <c15:fullRef>
                    <c15:sqref>'Onlne Annex Figure 1.8.4'!$D$3:$D$18</c15:sqref>
                  </c15:fullRef>
                </c:ext>
              </c:extLst>
              <c:f>('Onlne Annex Figure 1.8.4'!$D$3:$D$6,'Onlne Annex Figure 1.8.4'!$D$11:$D$18)</c:f>
              <c:numCache>
                <c:formatCode>0.000</c:formatCode>
                <c:ptCount val="12"/>
                <c:pt idx="0">
                  <c:v>-4.1319893193033294E-3</c:v>
                </c:pt>
                <c:pt idx="1">
                  <c:v>-8.2577367966821056E-3</c:v>
                </c:pt>
                <c:pt idx="2">
                  <c:v>1.0439206181042758E-2</c:v>
                </c:pt>
                <c:pt idx="3">
                  <c:v>1.1750392614449867E-3</c:v>
                </c:pt>
                <c:pt idx="4">
                  <c:v>-2.9974224894101897E-2</c:v>
                </c:pt>
                <c:pt idx="5">
                  <c:v>-2.7097064570243797E-2</c:v>
                </c:pt>
                <c:pt idx="6">
                  <c:v>5.937318446633001E-3</c:v>
                </c:pt>
                <c:pt idx="7">
                  <c:v>1.0747548085587699E-2</c:v>
                </c:pt>
                <c:pt idx="8">
                  <c:v>4.2228634946659113E-2</c:v>
                </c:pt>
                <c:pt idx="9">
                  <c:v>3.8777273152438459E-3</c:v>
                </c:pt>
                <c:pt idx="10">
                  <c:v>-4.0119264813389101E-2</c:v>
                </c:pt>
                <c:pt idx="11">
                  <c:v>6.4374786448970156E-2</c:v>
                </c:pt>
              </c:numCache>
            </c:numRef>
          </c:val>
          <c:smooth val="0"/>
          <c:extLst>
            <c:ext xmlns:c16="http://schemas.microsoft.com/office/drawing/2014/chart" uri="{C3380CC4-5D6E-409C-BE32-E72D297353CC}">
              <c16:uniqueId val="{0000000C-632C-4DBE-BE9F-10AF0C54E005}"/>
            </c:ext>
          </c:extLst>
        </c:ser>
        <c:dLbls>
          <c:showLegendKey val="0"/>
          <c:showVal val="0"/>
          <c:showCatName val="0"/>
          <c:showSerName val="0"/>
          <c:showPercent val="0"/>
          <c:showBubbleSize val="0"/>
        </c:dLbls>
        <c:marker val="1"/>
        <c:smooth val="0"/>
        <c:axId val="403791183"/>
        <c:axId val="1"/>
      </c:lineChart>
      <c:catAx>
        <c:axId val="403791183"/>
        <c:scaling>
          <c:orientation val="minMax"/>
        </c:scaling>
        <c:delete val="0"/>
        <c:axPos val="b"/>
        <c:numFmt formatCode="General" sourceLinked="1"/>
        <c:majorTickMark val="in"/>
        <c:minorTickMark val="none"/>
        <c:tickLblPos val="low"/>
        <c:spPr>
          <a:noFill/>
          <a:ln w="3175" cap="flat" cmpd="sng" algn="ctr">
            <a:solidFill>
              <a:schemeClr val="tx1"/>
            </a:solidFill>
            <a:prstDash val="solid"/>
            <a:round/>
          </a:ln>
          <a:effectLst/>
        </c:spPr>
        <c:txPr>
          <a:bodyPr rot="-60000000" vert="horz"/>
          <a:lstStyle/>
          <a:p>
            <a:pPr>
              <a:defRPr sz="1700"/>
            </a:pPr>
            <a:endParaRPr lang="en-US"/>
          </a:p>
        </c:txPr>
        <c:crossAx val="1"/>
        <c:crosses val="autoZero"/>
        <c:auto val="1"/>
        <c:lblAlgn val="ctr"/>
        <c:lblOffset val="100"/>
        <c:noMultiLvlLbl val="0"/>
      </c:catAx>
      <c:valAx>
        <c:axId val="1"/>
        <c:scaling>
          <c:orientation val="minMax"/>
        </c:scaling>
        <c:delete val="0"/>
        <c:axPos val="l"/>
        <c:numFmt formatCode="0.00;\–0.00;@" sourceLinked="0"/>
        <c:majorTickMark val="in"/>
        <c:minorTickMark val="none"/>
        <c:tickLblPos val="nextTo"/>
        <c:spPr>
          <a:noFill/>
          <a:ln w="3175">
            <a:solidFill>
              <a:schemeClr val="tx1"/>
            </a:solidFill>
            <a:prstDash val="solid"/>
          </a:ln>
          <a:effectLst/>
        </c:spPr>
        <c:txPr>
          <a:bodyPr rot="-60000000" vert="horz"/>
          <a:lstStyle/>
          <a:p>
            <a:pPr>
              <a:defRPr/>
            </a:pPr>
            <a:endParaRPr lang="en-US"/>
          </a:p>
        </c:txPr>
        <c:crossAx val="403791183"/>
        <c:crosses val="autoZero"/>
        <c:crossBetween val="between"/>
      </c:valAx>
      <c:spPr>
        <a:solidFill>
          <a:srgbClr val="FFFFFF"/>
        </a:solidFill>
        <a:ln w="3175">
          <a:noFill/>
          <a:prstDash val="solid"/>
        </a:ln>
        <a:effectLst/>
      </c:spPr>
    </c:plotArea>
    <c:plotVisOnly val="1"/>
    <c:dispBlanksAs val="gap"/>
    <c:showDLblsOverMax val="0"/>
  </c:chart>
  <c:spPr>
    <a:solidFill>
      <a:schemeClr val="bg1"/>
    </a:solidFill>
    <a:ln w="25400" cap="flat" cmpd="sng" algn="ctr">
      <a:noFill/>
      <a:round/>
    </a:ln>
    <a:effectLst/>
  </c:spPr>
  <c:txPr>
    <a:bodyPr/>
    <a:lstStyle/>
    <a:p>
      <a:pPr>
        <a:defRPr sz="1600">
          <a:latin typeface="HelveticaNeueLT Std" panose="020B0604020202020204"/>
        </a:defRPr>
      </a:pPr>
      <a:endParaRPr lang="en-US"/>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762720885952961E-2"/>
          <c:y val="2.8168402777777778E-2"/>
          <c:w val="0.86977958062503902"/>
          <c:h val="0.83127266348637729"/>
        </c:manualLayout>
      </c:layout>
      <c:lineChart>
        <c:grouping val="standard"/>
        <c:varyColors val="0"/>
        <c:ser>
          <c:idx val="0"/>
          <c:order val="0"/>
          <c:spPr>
            <a:ln w="25400" cap="rnd">
              <a:noFill/>
              <a:prstDash val="solid"/>
              <a:round/>
            </a:ln>
            <a:effectLst/>
          </c:spPr>
          <c:marker>
            <c:symbol val="diamond"/>
            <c:size val="16"/>
            <c:spPr>
              <a:solidFill>
                <a:srgbClr val="C00000"/>
              </a:solidFill>
              <a:ln w="9525">
                <a:solidFill>
                  <a:srgbClr val="C00000"/>
                </a:solidFill>
                <a:prstDash val="solid"/>
              </a:ln>
              <a:effectLst/>
            </c:spPr>
          </c:marker>
          <c:dPt>
            <c:idx val="2"/>
            <c:bubble3D val="0"/>
            <c:extLst>
              <c:ext xmlns:c16="http://schemas.microsoft.com/office/drawing/2014/chart" uri="{C3380CC4-5D6E-409C-BE32-E72D297353CC}">
                <c16:uniqueId val="{00000000-DB3E-4E59-BC83-564741A64C91}"/>
              </c:ext>
            </c:extLst>
          </c:dPt>
          <c:dPt>
            <c:idx val="3"/>
            <c:bubble3D val="0"/>
            <c:extLst>
              <c:ext xmlns:c16="http://schemas.microsoft.com/office/drawing/2014/chart" uri="{C3380CC4-5D6E-409C-BE32-E72D297353CC}">
                <c16:uniqueId val="{00000001-DB3E-4E59-BC83-564741A64C91}"/>
              </c:ext>
            </c:extLst>
          </c:dPt>
          <c:dPt>
            <c:idx val="4"/>
            <c:bubble3D val="0"/>
            <c:extLst>
              <c:ext xmlns:c16="http://schemas.microsoft.com/office/drawing/2014/chart" uri="{C3380CC4-5D6E-409C-BE32-E72D297353CC}">
                <c16:uniqueId val="{00000002-DB3E-4E59-BC83-564741A64C91}"/>
              </c:ext>
            </c:extLst>
          </c:dPt>
          <c:dPt>
            <c:idx val="5"/>
            <c:bubble3D val="0"/>
            <c:extLst>
              <c:ext xmlns:c16="http://schemas.microsoft.com/office/drawing/2014/chart" uri="{C3380CC4-5D6E-409C-BE32-E72D297353CC}">
                <c16:uniqueId val="{00000003-DB3E-4E59-BC83-564741A64C91}"/>
              </c:ext>
            </c:extLst>
          </c:dPt>
          <c:dPt>
            <c:idx val="6"/>
            <c:bubble3D val="0"/>
            <c:extLst>
              <c:ext xmlns:c16="http://schemas.microsoft.com/office/drawing/2014/chart" uri="{C3380CC4-5D6E-409C-BE32-E72D297353CC}">
                <c16:uniqueId val="{00000004-DB3E-4E59-BC83-564741A64C91}"/>
              </c:ext>
            </c:extLst>
          </c:dPt>
          <c:errBars>
            <c:errDir val="y"/>
            <c:errBarType val="both"/>
            <c:errValType val="cust"/>
            <c:noEndCap val="0"/>
            <c:plus>
              <c:numRef>
                <c:extLst>
                  <c:ext xmlns:c15="http://schemas.microsoft.com/office/drawing/2012/chart" uri="{02D57815-91ED-43cb-92C2-25804820EDAC}">
                    <c15:fullRef>
                      <c15:sqref>'Onlne Annex Figure 1.8.4'!$P$9:$P$13</c15:sqref>
                    </c15:fullRef>
                  </c:ext>
                </c:extLst>
                <c:f>('Onlne Annex Figure 1.8.4'!$P$9:$P$11,'Onlne Annex Figure 1.8.4'!$P$13)</c:f>
                <c:numCache>
                  <c:formatCode>General</c:formatCode>
                  <c:ptCount val="4"/>
                  <c:pt idx="0">
                    <c:v>9.7999999999999997E-3</c:v>
                  </c:pt>
                  <c:pt idx="1">
                    <c:v>5.8799999999999998E-3</c:v>
                  </c:pt>
                  <c:pt idx="2">
                    <c:v>1.176E-2</c:v>
                  </c:pt>
                  <c:pt idx="3">
                    <c:v>5.8799999999999998E-3</c:v>
                  </c:pt>
                </c:numCache>
              </c:numRef>
            </c:plus>
            <c:minus>
              <c:numRef>
                <c:extLst>
                  <c:ext xmlns:c15="http://schemas.microsoft.com/office/drawing/2012/chart" uri="{02D57815-91ED-43cb-92C2-25804820EDAC}">
                    <c15:fullRef>
                      <c15:sqref>'Onlne Annex Figure 1.8.4'!$P$9:$P$13</c15:sqref>
                    </c15:fullRef>
                  </c:ext>
                </c:extLst>
                <c:f>('Onlne Annex Figure 1.8.4'!$P$9:$P$11,'Onlne Annex Figure 1.8.4'!$P$13)</c:f>
                <c:numCache>
                  <c:formatCode>General</c:formatCode>
                  <c:ptCount val="4"/>
                  <c:pt idx="0">
                    <c:v>9.7999999999999997E-3</c:v>
                  </c:pt>
                  <c:pt idx="1">
                    <c:v>5.8799999999999998E-3</c:v>
                  </c:pt>
                  <c:pt idx="2">
                    <c:v>1.176E-2</c:v>
                  </c:pt>
                  <c:pt idx="3">
                    <c:v>5.8799999999999998E-3</c:v>
                  </c:pt>
                </c:numCache>
              </c:numRef>
            </c:minus>
            <c:spPr>
              <a:ln w="19050">
                <a:solidFill>
                  <a:schemeClr val="tx1"/>
                </a:solidFill>
              </a:ln>
            </c:spPr>
          </c:errBars>
          <c:cat>
            <c:strRef>
              <c:extLst>
                <c:ext xmlns:c15="http://schemas.microsoft.com/office/drawing/2012/chart" uri="{02D57815-91ED-43cb-92C2-25804820EDAC}">
                  <c15:fullRef>
                    <c15:sqref>'Onlne Annex Figure 1.8.4'!$N$9:$N$13</c15:sqref>
                  </c15:fullRef>
                </c:ext>
              </c:extLst>
              <c:f>('Onlne Annex Figure 1.8.4'!$N$9:$N$11,'Onlne Annex Figure 1.8.4'!$N$13)</c:f>
              <c:strCache>
                <c:ptCount val="4"/>
                <c:pt idx="0">
                  <c:v>Input costs</c:v>
                </c:pt>
                <c:pt idx="1">
                  <c:v>Turnover</c:v>
                </c:pt>
                <c:pt idx="2">
                  <c:v>Profits</c:v>
                </c:pt>
                <c:pt idx="3">
                  <c:v>Fixed assets</c:v>
                </c:pt>
              </c:strCache>
            </c:strRef>
          </c:cat>
          <c:val>
            <c:numRef>
              <c:extLst>
                <c:ext xmlns:c15="http://schemas.microsoft.com/office/drawing/2012/chart" uri="{02D57815-91ED-43cb-92C2-25804820EDAC}">
                  <c15:fullRef>
                    <c15:sqref>'Onlne Annex Figure 1.8.4'!$O$9:$O$13</c15:sqref>
                  </c15:fullRef>
                </c:ext>
              </c:extLst>
              <c:f>('Onlne Annex Figure 1.8.4'!$O$9:$O$11,'Onlne Annex Figure 1.8.4'!$O$13)</c:f>
              <c:numCache>
                <c:formatCode>General</c:formatCode>
                <c:ptCount val="4"/>
                <c:pt idx="0">
                  <c:v>-8.9999999999999993E-3</c:v>
                </c:pt>
                <c:pt idx="1">
                  <c:v>-7.0000000000000001E-3</c:v>
                </c:pt>
                <c:pt idx="2">
                  <c:v>-1.9E-2</c:v>
                </c:pt>
                <c:pt idx="3">
                  <c:v>8.0000000000000002E-3</c:v>
                </c:pt>
              </c:numCache>
            </c:numRef>
          </c:val>
          <c:smooth val="0"/>
          <c:extLst>
            <c:ext xmlns:c16="http://schemas.microsoft.com/office/drawing/2014/chart" uri="{C3380CC4-5D6E-409C-BE32-E72D297353CC}">
              <c16:uniqueId val="{00000005-DB3E-4E59-BC83-564741A64C91}"/>
            </c:ext>
          </c:extLst>
        </c:ser>
        <c:dLbls>
          <c:showLegendKey val="0"/>
          <c:showVal val="0"/>
          <c:showCatName val="0"/>
          <c:showSerName val="0"/>
          <c:showPercent val="0"/>
          <c:showBubbleSize val="0"/>
        </c:dLbls>
        <c:marker val="1"/>
        <c:smooth val="0"/>
        <c:axId val="537065920"/>
        <c:axId val="1"/>
      </c:lineChart>
      <c:catAx>
        <c:axId val="537065920"/>
        <c:scaling>
          <c:orientation val="minMax"/>
        </c:scaling>
        <c:delete val="0"/>
        <c:axPos val="b"/>
        <c:numFmt formatCode="General" sourceLinked="1"/>
        <c:majorTickMark val="in"/>
        <c:minorTickMark val="none"/>
        <c:tickLblPos val="low"/>
        <c:spPr>
          <a:noFill/>
          <a:ln w="3175" cap="flat" cmpd="sng" algn="ctr">
            <a:solidFill>
              <a:schemeClr val="tx1"/>
            </a:solidFill>
            <a:prstDash val="solid"/>
            <a:round/>
          </a:ln>
          <a:effectLst/>
        </c:spPr>
        <c:txPr>
          <a:bodyPr rot="-60000000" vert="horz"/>
          <a:lstStyle/>
          <a:p>
            <a:pPr>
              <a:defRPr sz="2000"/>
            </a:pPr>
            <a:endParaRPr lang="en-US"/>
          </a:p>
        </c:txPr>
        <c:crossAx val="1"/>
        <c:crosses val="autoZero"/>
        <c:auto val="1"/>
        <c:lblAlgn val="ctr"/>
        <c:lblOffset val="100"/>
        <c:noMultiLvlLbl val="0"/>
      </c:catAx>
      <c:valAx>
        <c:axId val="1"/>
        <c:scaling>
          <c:orientation val="minMax"/>
          <c:max val="5.000000000000001E-2"/>
          <c:min val="-5.000000000000001E-2"/>
        </c:scaling>
        <c:delete val="0"/>
        <c:axPos val="l"/>
        <c:numFmt formatCode="0.00;\–0.00;@" sourceLinked="0"/>
        <c:majorTickMark val="in"/>
        <c:minorTickMark val="none"/>
        <c:tickLblPos val="nextTo"/>
        <c:spPr>
          <a:noFill/>
          <a:ln w="3175">
            <a:solidFill>
              <a:schemeClr val="tx1"/>
            </a:solidFill>
            <a:prstDash val="solid"/>
          </a:ln>
          <a:effectLst/>
        </c:spPr>
        <c:txPr>
          <a:bodyPr rot="-60000000" vert="horz"/>
          <a:lstStyle/>
          <a:p>
            <a:pPr>
              <a:defRPr/>
            </a:pPr>
            <a:endParaRPr lang="en-US"/>
          </a:p>
        </c:txPr>
        <c:crossAx val="537065920"/>
        <c:crosses val="autoZero"/>
        <c:crossBetween val="between"/>
        <c:majorUnit val="2.0000000000000004E-2"/>
      </c:valAx>
      <c:spPr>
        <a:solidFill>
          <a:srgbClr val="FFFFFF"/>
        </a:solidFill>
        <a:ln w="3175">
          <a:noFill/>
          <a:prstDash val="solid"/>
        </a:ln>
        <a:effectLst/>
      </c:spPr>
    </c:plotArea>
    <c:plotVisOnly val="1"/>
    <c:dispBlanksAs val="gap"/>
    <c:showDLblsOverMax val="0"/>
  </c:chart>
  <c:spPr>
    <a:solidFill>
      <a:schemeClr val="bg1"/>
    </a:solidFill>
    <a:ln w="25400" cap="flat" cmpd="sng" algn="ctr">
      <a:noFill/>
      <a:round/>
    </a:ln>
    <a:effectLst/>
  </c:spPr>
  <c:txPr>
    <a:bodyPr/>
    <a:lstStyle/>
    <a:p>
      <a:pPr>
        <a:defRPr sz="1600">
          <a:latin typeface="HelveticaNeueLT Std" panose="020B0604020202020204"/>
        </a:defRPr>
      </a:pPr>
      <a:endParaRPr lang="en-US"/>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603215223097113"/>
          <c:y val="5.0925925925925923E-2"/>
          <c:w val="0.82341229221347334"/>
          <c:h val="0.78336358996792066"/>
        </c:manualLayout>
      </c:layout>
      <c:barChart>
        <c:barDir val="col"/>
        <c:grouping val="clustered"/>
        <c:varyColors val="0"/>
        <c:ser>
          <c:idx val="0"/>
          <c:order val="0"/>
          <c:tx>
            <c:strRef>
              <c:f>'Online Annex Figure 1.9.1.'!$C$4</c:f>
              <c:strCache>
                <c:ptCount val="1"/>
                <c:pt idx="0">
                  <c:v>USA</c:v>
                </c:pt>
              </c:strCache>
            </c:strRef>
          </c:tx>
          <c:spPr>
            <a:solidFill>
              <a:schemeClr val="accent1"/>
            </a:solidFill>
            <a:ln>
              <a:noFill/>
            </a:ln>
            <a:effectLst/>
          </c:spPr>
          <c:invertIfNegative val="0"/>
          <c:cat>
            <c:strRef>
              <c:f>'Online Annex Figure 1.9.1.'!$B$5:$B$6</c:f>
              <c:strCache>
                <c:ptCount val="2"/>
                <c:pt idx="0">
                  <c:v>Small (0-99 Employees)</c:v>
                </c:pt>
                <c:pt idx="1">
                  <c:v>Medium/Large (100+ Employees)</c:v>
                </c:pt>
              </c:strCache>
            </c:strRef>
          </c:cat>
          <c:val>
            <c:numRef>
              <c:f>'Online Annex Figure 1.9.1.'!$C$5:$C$6</c:f>
              <c:numCache>
                <c:formatCode>General</c:formatCode>
                <c:ptCount val="2"/>
                <c:pt idx="0">
                  <c:v>50.669642857142861</c:v>
                </c:pt>
                <c:pt idx="1">
                  <c:v>49.330357142857146</c:v>
                </c:pt>
              </c:numCache>
            </c:numRef>
          </c:val>
          <c:extLst>
            <c:ext xmlns:c16="http://schemas.microsoft.com/office/drawing/2014/chart" uri="{C3380CC4-5D6E-409C-BE32-E72D297353CC}">
              <c16:uniqueId val="{00000000-0E05-4F14-8C5C-F1DFB5F3B663}"/>
            </c:ext>
          </c:extLst>
        </c:ser>
        <c:ser>
          <c:idx val="1"/>
          <c:order val="1"/>
          <c:tx>
            <c:strRef>
              <c:f>'Online Annex Figure 1.9.1.'!$D$4</c:f>
              <c:strCache>
                <c:ptCount val="1"/>
                <c:pt idx="0">
                  <c:v>Germany</c:v>
                </c:pt>
              </c:strCache>
            </c:strRef>
          </c:tx>
          <c:spPr>
            <a:solidFill>
              <a:schemeClr val="accent2"/>
            </a:solidFill>
            <a:ln>
              <a:noFill/>
            </a:ln>
            <a:effectLst/>
          </c:spPr>
          <c:invertIfNegative val="0"/>
          <c:cat>
            <c:strRef>
              <c:f>'Online Annex Figure 1.9.1.'!$B$5:$B$6</c:f>
              <c:strCache>
                <c:ptCount val="2"/>
                <c:pt idx="0">
                  <c:v>Small (0-99 Employees)</c:v>
                </c:pt>
                <c:pt idx="1">
                  <c:v>Medium/Large (100+ Employees)</c:v>
                </c:pt>
              </c:strCache>
            </c:strRef>
          </c:cat>
          <c:val>
            <c:numRef>
              <c:f>'Online Annex Figure 1.9.1.'!$D$5:$D$6</c:f>
              <c:numCache>
                <c:formatCode>General</c:formatCode>
                <c:ptCount val="2"/>
                <c:pt idx="0">
                  <c:v>88.133874045801534</c:v>
                </c:pt>
                <c:pt idx="1">
                  <c:v>11.866144608778626</c:v>
                </c:pt>
              </c:numCache>
            </c:numRef>
          </c:val>
          <c:extLst>
            <c:ext xmlns:c16="http://schemas.microsoft.com/office/drawing/2014/chart" uri="{C3380CC4-5D6E-409C-BE32-E72D297353CC}">
              <c16:uniqueId val="{00000001-0E05-4F14-8C5C-F1DFB5F3B663}"/>
            </c:ext>
          </c:extLst>
        </c:ser>
        <c:dLbls>
          <c:showLegendKey val="0"/>
          <c:showVal val="0"/>
          <c:showCatName val="0"/>
          <c:showSerName val="0"/>
          <c:showPercent val="0"/>
          <c:showBubbleSize val="0"/>
        </c:dLbls>
        <c:gapWidth val="219"/>
        <c:overlap val="-27"/>
        <c:axId val="1662932751"/>
        <c:axId val="1662929423"/>
      </c:barChart>
      <c:catAx>
        <c:axId val="1662932751"/>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HelveticaNeueLT Std"/>
                <a:ea typeface="+mn-ea"/>
                <a:cs typeface="Segoe UI" panose="020B0502040204020203" pitchFamily="34" charset="0"/>
              </a:defRPr>
            </a:pPr>
            <a:endParaRPr lang="en-US"/>
          </a:p>
        </c:txPr>
        <c:crossAx val="1662929423"/>
        <c:crosses val="autoZero"/>
        <c:auto val="1"/>
        <c:lblAlgn val="ctr"/>
        <c:lblOffset val="100"/>
        <c:noMultiLvlLbl val="0"/>
      </c:catAx>
      <c:valAx>
        <c:axId val="1662929423"/>
        <c:scaling>
          <c:orientation val="minMax"/>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HelveticaNeueLT Std"/>
                    <a:ea typeface="+mn-ea"/>
                    <a:cs typeface="Segoe UI" panose="020B0502040204020203" pitchFamily="34" charset="0"/>
                  </a:defRPr>
                </a:pPr>
                <a:r>
                  <a:rPr lang="en-US"/>
                  <a:t>Percent of firms</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HelveticaNeueLT Std"/>
                  <a:ea typeface="+mn-ea"/>
                  <a:cs typeface="Segoe UI" panose="020B0502040204020203" pitchFamily="34" charset="0"/>
                </a:defRPr>
              </a:pPr>
              <a:endParaRPr lang="en-US"/>
            </a:p>
          </c:txPr>
        </c:title>
        <c:numFmt formatCode="General" sourceLinked="1"/>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HelveticaNeueLT Std"/>
                <a:ea typeface="+mn-ea"/>
                <a:cs typeface="Segoe UI" panose="020B0502040204020203" pitchFamily="34" charset="0"/>
              </a:defRPr>
            </a:pPr>
            <a:endParaRPr lang="en-US"/>
          </a:p>
        </c:txPr>
        <c:crossAx val="1662932751"/>
        <c:crosses val="autoZero"/>
        <c:crossBetween val="between"/>
      </c:valAx>
      <c:spPr>
        <a:noFill/>
        <a:ln>
          <a:noFill/>
        </a:ln>
        <a:effectLst/>
      </c:spPr>
    </c:plotArea>
    <c:legend>
      <c:legendPos val="b"/>
      <c:layout>
        <c:manualLayout>
          <c:xMode val="edge"/>
          <c:yMode val="edge"/>
          <c:x val="0.70982305336832896"/>
          <c:y val="9.3285943423738638E-2"/>
          <c:w val="0.24702055993000874"/>
          <c:h val="8.2639982502187223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HelveticaNeueLT Std"/>
              <a:ea typeface="+mn-ea"/>
              <a:cs typeface="Segoe UI" panose="020B0502040204020203"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latin typeface="HelveticaNeueLT Std"/>
          <a:cs typeface="Segoe UI" panose="020B0502040204020203" pitchFamily="34" charset="0"/>
        </a:defRPr>
      </a:pPr>
      <a:endParaRPr lang="en-US"/>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19039628243191"/>
          <c:y val="8.2106162826644347E-2"/>
          <c:w val="0.8472137601652252"/>
          <c:h val="0.65187321561710099"/>
        </c:manualLayout>
      </c:layout>
      <c:barChart>
        <c:barDir val="col"/>
        <c:grouping val="clustered"/>
        <c:varyColors val="0"/>
        <c:ser>
          <c:idx val="0"/>
          <c:order val="0"/>
          <c:tx>
            <c:strRef>
              <c:f>'Online Annex Figure 1.9.1.'!$C$26</c:f>
              <c:strCache>
                <c:ptCount val="1"/>
                <c:pt idx="0">
                  <c:v>USA</c:v>
                </c:pt>
              </c:strCache>
            </c:strRef>
          </c:tx>
          <c:spPr>
            <a:solidFill>
              <a:schemeClr val="accent1"/>
            </a:solidFill>
            <a:ln>
              <a:noFill/>
            </a:ln>
            <a:effectLst/>
          </c:spPr>
          <c:invertIfNegative val="0"/>
          <c:cat>
            <c:strRef>
              <c:f>'Online Annex Figure 1.9.1.'!$B$27:$B$31</c:f>
              <c:strCache>
                <c:ptCount val="5"/>
                <c:pt idx="0">
                  <c:v>Business services</c:v>
                </c:pt>
                <c:pt idx="1">
                  <c:v>Other services</c:v>
                </c:pt>
                <c:pt idx="2">
                  <c:v>Retail and transportation</c:v>
                </c:pt>
                <c:pt idx="3">
                  <c:v>Manufacturing</c:v>
                </c:pt>
                <c:pt idx="4">
                  <c:v>Construction and natural resources</c:v>
                </c:pt>
              </c:strCache>
            </c:strRef>
          </c:cat>
          <c:val>
            <c:numRef>
              <c:f>'Online Annex Figure 1.9.1.'!$C$27:$C$31</c:f>
              <c:numCache>
                <c:formatCode>General</c:formatCode>
                <c:ptCount val="5"/>
                <c:pt idx="0">
                  <c:v>32.438478747203582</c:v>
                </c:pt>
                <c:pt idx="1">
                  <c:v>12.527964205816556</c:v>
                </c:pt>
                <c:pt idx="2">
                  <c:v>19.910514541387027</c:v>
                </c:pt>
                <c:pt idx="3">
                  <c:v>19.015659955257274</c:v>
                </c:pt>
                <c:pt idx="4">
                  <c:v>16.107382550335569</c:v>
                </c:pt>
              </c:numCache>
            </c:numRef>
          </c:val>
          <c:extLst>
            <c:ext xmlns:c16="http://schemas.microsoft.com/office/drawing/2014/chart" uri="{C3380CC4-5D6E-409C-BE32-E72D297353CC}">
              <c16:uniqueId val="{00000000-2386-4BEA-B8CD-F31DD71E93D3}"/>
            </c:ext>
          </c:extLst>
        </c:ser>
        <c:ser>
          <c:idx val="1"/>
          <c:order val="1"/>
          <c:tx>
            <c:strRef>
              <c:f>'Online Annex Figure 1.9.1.'!$D$26</c:f>
              <c:strCache>
                <c:ptCount val="1"/>
                <c:pt idx="0">
                  <c:v>Germany</c:v>
                </c:pt>
              </c:strCache>
            </c:strRef>
          </c:tx>
          <c:spPr>
            <a:solidFill>
              <a:schemeClr val="accent2"/>
            </a:solidFill>
            <a:ln>
              <a:noFill/>
            </a:ln>
            <a:effectLst/>
          </c:spPr>
          <c:invertIfNegative val="0"/>
          <c:cat>
            <c:strRef>
              <c:f>'Online Annex Figure 1.9.1.'!$B$27:$B$31</c:f>
              <c:strCache>
                <c:ptCount val="5"/>
                <c:pt idx="0">
                  <c:v>Business services</c:v>
                </c:pt>
                <c:pt idx="1">
                  <c:v>Other services</c:v>
                </c:pt>
                <c:pt idx="2">
                  <c:v>Retail and transportation</c:v>
                </c:pt>
                <c:pt idx="3">
                  <c:v>Manufacturing</c:v>
                </c:pt>
                <c:pt idx="4">
                  <c:v>Construction and natural resources</c:v>
                </c:pt>
              </c:strCache>
            </c:strRef>
          </c:cat>
          <c:val>
            <c:numRef>
              <c:f>'Online Annex Figure 1.9.1.'!$D$27:$D$31</c:f>
              <c:numCache>
                <c:formatCode>General</c:formatCode>
                <c:ptCount val="5"/>
                <c:pt idx="0">
                  <c:v>26.143813452891706</c:v>
                </c:pt>
                <c:pt idx="1">
                  <c:v>18.752538993489807</c:v>
                </c:pt>
                <c:pt idx="2">
                  <c:v>16.957634387289772</c:v>
                </c:pt>
                <c:pt idx="3">
                  <c:v>18.356470986999359</c:v>
                </c:pt>
                <c:pt idx="4">
                  <c:v>19.789542179329342</c:v>
                </c:pt>
              </c:numCache>
            </c:numRef>
          </c:val>
          <c:extLst>
            <c:ext xmlns:c16="http://schemas.microsoft.com/office/drawing/2014/chart" uri="{C3380CC4-5D6E-409C-BE32-E72D297353CC}">
              <c16:uniqueId val="{00000001-2386-4BEA-B8CD-F31DD71E93D3}"/>
            </c:ext>
          </c:extLst>
        </c:ser>
        <c:dLbls>
          <c:showLegendKey val="0"/>
          <c:showVal val="0"/>
          <c:showCatName val="0"/>
          <c:showSerName val="0"/>
          <c:showPercent val="0"/>
          <c:showBubbleSize val="0"/>
        </c:dLbls>
        <c:gapWidth val="219"/>
        <c:overlap val="-27"/>
        <c:axId val="1662932751"/>
        <c:axId val="1662929423"/>
      </c:barChart>
      <c:scatterChart>
        <c:scatterStyle val="lineMarker"/>
        <c:varyColors val="0"/>
        <c:ser>
          <c:idx val="2"/>
          <c:order val="2"/>
          <c:tx>
            <c:strRef>
              <c:f>'Online Annex Figure 1.9.1.'!$E$26</c:f>
              <c:strCache>
                <c:ptCount val="1"/>
                <c:pt idx="0">
                  <c:v>US share of energy-intensive firms (right scale)</c:v>
                </c:pt>
              </c:strCache>
            </c:strRef>
          </c:tx>
          <c:spPr>
            <a:ln w="25400" cap="rnd">
              <a:noFill/>
              <a:round/>
            </a:ln>
            <a:effectLst/>
          </c:spPr>
          <c:marker>
            <c:symbol val="circle"/>
            <c:size val="7"/>
            <c:spPr>
              <a:solidFill>
                <a:srgbClr val="7030A0"/>
              </a:solidFill>
              <a:ln w="9525">
                <a:solidFill>
                  <a:srgbClr val="7030A0"/>
                </a:solidFill>
              </a:ln>
              <a:effectLst/>
            </c:spPr>
          </c:marker>
          <c:xVal>
            <c:strRef>
              <c:f>'Online Annex Figure 1.9.1.'!$B$27:$B$31</c:f>
              <c:strCache>
                <c:ptCount val="5"/>
                <c:pt idx="0">
                  <c:v>Business services</c:v>
                </c:pt>
                <c:pt idx="1">
                  <c:v>Other services</c:v>
                </c:pt>
                <c:pt idx="2">
                  <c:v>Retail and transportation</c:v>
                </c:pt>
                <c:pt idx="3">
                  <c:v>Manufacturing</c:v>
                </c:pt>
                <c:pt idx="4">
                  <c:v>Construction and natural resources</c:v>
                </c:pt>
              </c:strCache>
            </c:strRef>
          </c:xVal>
          <c:yVal>
            <c:numRef>
              <c:f>'Online Annex Figure 1.9.1.'!$E$27:$E$31</c:f>
              <c:numCache>
                <c:formatCode>General</c:formatCode>
                <c:ptCount val="5"/>
                <c:pt idx="0">
                  <c:v>32.41379310344827</c:v>
                </c:pt>
                <c:pt idx="1">
                  <c:v>57.142857142857146</c:v>
                </c:pt>
                <c:pt idx="2">
                  <c:v>57.303370786516858</c:v>
                </c:pt>
                <c:pt idx="3">
                  <c:v>56.470588235294116</c:v>
                </c:pt>
                <c:pt idx="4">
                  <c:v>47.222222222222221</c:v>
                </c:pt>
              </c:numCache>
            </c:numRef>
          </c:yVal>
          <c:smooth val="0"/>
          <c:extLst>
            <c:ext xmlns:c16="http://schemas.microsoft.com/office/drawing/2014/chart" uri="{C3380CC4-5D6E-409C-BE32-E72D297353CC}">
              <c16:uniqueId val="{00000002-2386-4BEA-B8CD-F31DD71E93D3}"/>
            </c:ext>
          </c:extLst>
        </c:ser>
        <c:ser>
          <c:idx val="3"/>
          <c:order val="3"/>
          <c:tx>
            <c:strRef>
              <c:f>'Online Annex Figure 1.9.1.'!$F$26</c:f>
              <c:strCache>
                <c:ptCount val="1"/>
                <c:pt idx="0">
                  <c:v>German share of energy-intensive firms (right scale)</c:v>
                </c:pt>
              </c:strCache>
            </c:strRef>
          </c:tx>
          <c:spPr>
            <a:ln w="25400" cap="rnd">
              <a:noFill/>
              <a:round/>
            </a:ln>
            <a:effectLst/>
          </c:spPr>
          <c:marker>
            <c:symbol val="circle"/>
            <c:size val="7"/>
            <c:spPr>
              <a:solidFill>
                <a:schemeClr val="accent4"/>
              </a:solidFill>
              <a:ln w="9525">
                <a:solidFill>
                  <a:schemeClr val="accent4"/>
                </a:solidFill>
              </a:ln>
              <a:effectLst/>
            </c:spPr>
          </c:marker>
          <c:xVal>
            <c:strRef>
              <c:f>'Online Annex Figure 1.9.1.'!$B$27:$B$31</c:f>
              <c:strCache>
                <c:ptCount val="5"/>
                <c:pt idx="0">
                  <c:v>Business services</c:v>
                </c:pt>
                <c:pt idx="1">
                  <c:v>Other services</c:v>
                </c:pt>
                <c:pt idx="2">
                  <c:v>Retail and transportation</c:v>
                </c:pt>
                <c:pt idx="3">
                  <c:v>Manufacturing</c:v>
                </c:pt>
                <c:pt idx="4">
                  <c:v>Construction and natural resources</c:v>
                </c:pt>
              </c:strCache>
            </c:strRef>
          </c:xVal>
          <c:yVal>
            <c:numRef>
              <c:f>'Online Annex Figure 1.9.1.'!$F$27:$F$31</c:f>
              <c:numCache>
                <c:formatCode>General</c:formatCode>
                <c:ptCount val="5"/>
                <c:pt idx="0">
                  <c:v>62.76998441327099</c:v>
                </c:pt>
                <c:pt idx="1">
                  <c:v>57.984921178889657</c:v>
                </c:pt>
                <c:pt idx="2">
                  <c:v>64.120781527531079</c:v>
                </c:pt>
                <c:pt idx="3">
                  <c:v>65.928999538958038</c:v>
                </c:pt>
                <c:pt idx="4">
                  <c:v>76.5194287612089</c:v>
                </c:pt>
              </c:numCache>
            </c:numRef>
          </c:yVal>
          <c:smooth val="0"/>
          <c:extLst>
            <c:ext xmlns:c16="http://schemas.microsoft.com/office/drawing/2014/chart" uri="{C3380CC4-5D6E-409C-BE32-E72D297353CC}">
              <c16:uniqueId val="{00000003-2386-4BEA-B8CD-F31DD71E93D3}"/>
            </c:ext>
          </c:extLst>
        </c:ser>
        <c:dLbls>
          <c:showLegendKey val="0"/>
          <c:showVal val="0"/>
          <c:showCatName val="0"/>
          <c:showSerName val="0"/>
          <c:showPercent val="0"/>
          <c:showBubbleSize val="0"/>
        </c:dLbls>
        <c:axId val="229578207"/>
        <c:axId val="229579871"/>
      </c:scatterChart>
      <c:catAx>
        <c:axId val="1662932751"/>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HelveticaNeueLT Std"/>
                <a:ea typeface="+mn-ea"/>
                <a:cs typeface="Segoe UI" panose="020B0502040204020203" pitchFamily="34" charset="0"/>
              </a:defRPr>
            </a:pPr>
            <a:endParaRPr lang="en-US"/>
          </a:p>
        </c:txPr>
        <c:crossAx val="1662929423"/>
        <c:crosses val="autoZero"/>
        <c:auto val="1"/>
        <c:lblAlgn val="ctr"/>
        <c:lblOffset val="100"/>
        <c:noMultiLvlLbl val="0"/>
      </c:catAx>
      <c:valAx>
        <c:axId val="1662929423"/>
        <c:scaling>
          <c:orientation val="minMax"/>
          <c:max val="4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HelveticaNeueLT Std"/>
                    <a:ea typeface="+mn-ea"/>
                    <a:cs typeface="Segoe UI" panose="020B0502040204020203" pitchFamily="34" charset="0"/>
                  </a:defRPr>
                </a:pPr>
                <a:r>
                  <a:rPr lang="en-US"/>
                  <a:t>Percent of firms</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HelveticaNeueLT Std"/>
                  <a:ea typeface="+mn-ea"/>
                  <a:cs typeface="Segoe UI" panose="020B0502040204020203" pitchFamily="34" charset="0"/>
                </a:defRPr>
              </a:pPr>
              <a:endParaRPr lang="en-US"/>
            </a:p>
          </c:txPr>
        </c:title>
        <c:numFmt formatCode="General" sourceLinked="1"/>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HelveticaNeueLT Std"/>
                <a:ea typeface="+mn-ea"/>
                <a:cs typeface="Segoe UI" panose="020B0502040204020203" pitchFamily="34" charset="0"/>
              </a:defRPr>
            </a:pPr>
            <a:endParaRPr lang="en-US"/>
          </a:p>
        </c:txPr>
        <c:crossAx val="1662932751"/>
        <c:crosses val="autoZero"/>
        <c:crossBetween val="between"/>
      </c:valAx>
      <c:valAx>
        <c:axId val="229579871"/>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HelveticaNeueLT Std"/>
                <a:ea typeface="+mn-ea"/>
                <a:cs typeface="Segoe UI" panose="020B0502040204020203" pitchFamily="34" charset="0"/>
              </a:defRPr>
            </a:pPr>
            <a:endParaRPr lang="en-US"/>
          </a:p>
        </c:txPr>
        <c:crossAx val="229578207"/>
        <c:crosses val="max"/>
        <c:crossBetween val="midCat"/>
      </c:valAx>
      <c:valAx>
        <c:axId val="229578207"/>
        <c:scaling>
          <c:orientation val="minMax"/>
        </c:scaling>
        <c:delete val="1"/>
        <c:axPos val="t"/>
        <c:majorTickMark val="out"/>
        <c:minorTickMark val="none"/>
        <c:tickLblPos val="nextTo"/>
        <c:crossAx val="229579871"/>
        <c:crosses val="max"/>
        <c:crossBetween val="midCat"/>
      </c:valAx>
      <c:spPr>
        <a:noFill/>
        <a:ln>
          <a:noFill/>
        </a:ln>
        <a:effectLst/>
      </c:spPr>
    </c:plotArea>
    <c:legend>
      <c:legendPos val="b"/>
      <c:layout>
        <c:manualLayout>
          <c:xMode val="edge"/>
          <c:yMode val="edge"/>
          <c:x val="0.17714964932662106"/>
          <c:y val="3.6427477108347893E-2"/>
          <c:w val="0.66164816488102929"/>
          <c:h val="0.1823443902091424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HelveticaNeueLT Std"/>
              <a:ea typeface="+mn-ea"/>
              <a:cs typeface="Segoe UI" panose="020B0502040204020203"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latin typeface="HelveticaNeueLT Std"/>
          <a:cs typeface="Segoe UI" panose="020B0502040204020203"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117773347108658E-2"/>
          <c:y val="4.1158385570567238E-2"/>
          <c:w val="0.88984614697790698"/>
          <c:h val="0.74231450548450228"/>
        </c:manualLayout>
      </c:layout>
      <c:barChart>
        <c:barDir val="col"/>
        <c:grouping val="stacked"/>
        <c:varyColors val="0"/>
        <c:ser>
          <c:idx val="1"/>
          <c:order val="0"/>
          <c:tx>
            <c:strRef>
              <c:f>'Figure 1.6'!$D$1</c:f>
              <c:strCache>
                <c:ptCount val="1"/>
                <c:pt idx="0">
                  <c:v>Investment in Sustainable Development Goals</c:v>
                </c:pt>
              </c:strCache>
            </c:strRef>
          </c:tx>
          <c:spPr>
            <a:solidFill>
              <a:schemeClr val="accent5">
                <a:lumMod val="40000"/>
                <a:lumOff val="60000"/>
              </a:schemeClr>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HelveticaNeueLT Std"/>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1.6'!$A$2:$B$8</c:f>
              <c:multiLvlStrCache>
                <c:ptCount val="7"/>
                <c:lvl>
                  <c:pt idx="0">
                    <c:v>EMs</c:v>
                  </c:pt>
                  <c:pt idx="1">
                    <c:v>LIDCs</c:v>
                  </c:pt>
                  <c:pt idx="2">
                    <c:v>SDS+</c:v>
                  </c:pt>
                  <c:pt idx="4">
                    <c:v>EMs</c:v>
                  </c:pt>
                  <c:pt idx="5">
                    <c:v>LIDCs</c:v>
                  </c:pt>
                  <c:pt idx="6">
                    <c:v>SDS+</c:v>
                  </c:pt>
                </c:lvl>
                <c:lvl>
                  <c:pt idx="0">
                    <c:v>2021—30</c:v>
                  </c:pt>
                  <c:pt idx="4">
                    <c:v>2031—40</c:v>
                  </c:pt>
                </c:lvl>
              </c:multiLvlStrCache>
            </c:multiLvlStrRef>
          </c:cat>
          <c:val>
            <c:numRef>
              <c:f>'Figure 1.6'!$D$2:$D$8</c:f>
              <c:numCache>
                <c:formatCode>0.00</c:formatCode>
                <c:ptCount val="7"/>
                <c:pt idx="0">
                  <c:v>2.4365261</c:v>
                </c:pt>
                <c:pt idx="1">
                  <c:v>7.8076391000000003</c:v>
                </c:pt>
                <c:pt idx="2">
                  <c:v>8.4768170999999999</c:v>
                </c:pt>
                <c:pt idx="4">
                  <c:v>2.4365261</c:v>
                </c:pt>
                <c:pt idx="5">
                  <c:v>7.8076391000000003</c:v>
                </c:pt>
                <c:pt idx="6">
                  <c:v>8.4768170999999999</c:v>
                </c:pt>
              </c:numCache>
            </c:numRef>
          </c:val>
          <c:extLst>
            <c:ext xmlns:c16="http://schemas.microsoft.com/office/drawing/2014/chart" uri="{C3380CC4-5D6E-409C-BE32-E72D297353CC}">
              <c16:uniqueId val="{00000000-300D-4D00-B931-F339ED3BF1CC}"/>
            </c:ext>
          </c:extLst>
        </c:ser>
        <c:ser>
          <c:idx val="0"/>
          <c:order val="1"/>
          <c:tx>
            <c:strRef>
              <c:f>'Figure 1.6'!$C$1</c:f>
              <c:strCache>
                <c:ptCount val="1"/>
                <c:pt idx="0">
                  <c:v>Climate adaptation</c:v>
                </c:pt>
              </c:strCache>
            </c:strRef>
          </c:tx>
          <c:spPr>
            <a:solidFill>
              <a:srgbClr val="FFC000"/>
            </a:solidFill>
            <a:ln>
              <a:noFill/>
            </a:ln>
            <a:effectLst/>
          </c:spPr>
          <c:invertIfNegative val="0"/>
          <c:dLbls>
            <c:dLbl>
              <c:idx val="0"/>
              <c:layout>
                <c:manualLayout>
                  <c:x val="0"/>
                  <c:y val="-2.60303687635574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00D-4D00-B931-F339ED3BF1CC}"/>
                </c:ext>
              </c:extLst>
            </c:dLbl>
            <c:dLbl>
              <c:idx val="1"/>
              <c:layout>
                <c:manualLayout>
                  <c:x val="-5.0996154470385411E-17"/>
                  <c:y val="-3.03687635574838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00D-4D00-B931-F339ED3BF1CC}"/>
                </c:ext>
              </c:extLst>
            </c:dLbl>
            <c:dLbl>
              <c:idx val="2"/>
              <c:layout>
                <c:manualLayout>
                  <c:x val="2.7816405590352831E-3"/>
                  <c:y val="-3.03687635574838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00D-4D00-B931-F339ED3BF1CC}"/>
                </c:ext>
              </c:extLst>
            </c:dLbl>
            <c:dLbl>
              <c:idx val="4"/>
              <c:layout>
                <c:manualLayout>
                  <c:x val="0"/>
                  <c:y val="-5.20607375271149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00D-4D00-B931-F339ED3BF1CC}"/>
                </c:ext>
              </c:extLst>
            </c:dLbl>
            <c:dLbl>
              <c:idx val="5"/>
              <c:layout>
                <c:manualLayout>
                  <c:x val="-1.0199230894077082E-16"/>
                  <c:y val="-3.90455531453362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00D-4D00-B931-F339ED3BF1CC}"/>
                </c:ext>
              </c:extLst>
            </c:dLbl>
            <c:dLbl>
              <c:idx val="6"/>
              <c:layout>
                <c:manualLayout>
                  <c:x val="-1.0199230894077082E-16"/>
                  <c:y val="-3.470715835141005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00D-4D00-B931-F339ED3BF1CC}"/>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rgbClr val="C00000"/>
                    </a:solidFill>
                    <a:latin typeface="HelveticaNeueLT Std"/>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1.6'!$A$2:$B$8</c:f>
              <c:multiLvlStrCache>
                <c:ptCount val="7"/>
                <c:lvl>
                  <c:pt idx="0">
                    <c:v>EMs</c:v>
                  </c:pt>
                  <c:pt idx="1">
                    <c:v>LIDCs</c:v>
                  </c:pt>
                  <c:pt idx="2">
                    <c:v>SDS+</c:v>
                  </c:pt>
                  <c:pt idx="4">
                    <c:v>EMs</c:v>
                  </c:pt>
                  <c:pt idx="5">
                    <c:v>LIDCs</c:v>
                  </c:pt>
                  <c:pt idx="6">
                    <c:v>SDS+</c:v>
                  </c:pt>
                </c:lvl>
                <c:lvl>
                  <c:pt idx="0">
                    <c:v>2021—30</c:v>
                  </c:pt>
                  <c:pt idx="4">
                    <c:v>2031—40</c:v>
                  </c:pt>
                </c:lvl>
              </c:multiLvlStrCache>
            </c:multiLvlStrRef>
          </c:cat>
          <c:val>
            <c:numRef>
              <c:f>'Figure 1.6'!$C$2:$C$8</c:f>
              <c:numCache>
                <c:formatCode>0.00</c:formatCode>
                <c:ptCount val="7"/>
                <c:pt idx="0">
                  <c:v>0.38635206</c:v>
                </c:pt>
                <c:pt idx="1">
                  <c:v>0.70865363000000003</c:v>
                </c:pt>
                <c:pt idx="2">
                  <c:v>2.7339318000000001</c:v>
                </c:pt>
                <c:pt idx="4">
                  <c:v>0.10655028</c:v>
                </c:pt>
                <c:pt idx="5">
                  <c:v>0.25412776999999998</c:v>
                </c:pt>
                <c:pt idx="6">
                  <c:v>0.95912664999999997</c:v>
                </c:pt>
              </c:numCache>
            </c:numRef>
          </c:val>
          <c:extLst>
            <c:ext xmlns:c16="http://schemas.microsoft.com/office/drawing/2014/chart" uri="{C3380CC4-5D6E-409C-BE32-E72D297353CC}">
              <c16:uniqueId val="{00000007-300D-4D00-B931-F339ED3BF1CC}"/>
            </c:ext>
          </c:extLst>
        </c:ser>
        <c:dLbls>
          <c:showLegendKey val="0"/>
          <c:showVal val="0"/>
          <c:showCatName val="0"/>
          <c:showSerName val="0"/>
          <c:showPercent val="0"/>
          <c:showBubbleSize val="0"/>
        </c:dLbls>
        <c:gapWidth val="60"/>
        <c:overlap val="100"/>
        <c:axId val="865067040"/>
        <c:axId val="865075360"/>
      </c:barChart>
      <c:lineChart>
        <c:grouping val="standard"/>
        <c:varyColors val="0"/>
        <c:ser>
          <c:idx val="2"/>
          <c:order val="2"/>
          <c:tx>
            <c:strRef>
              <c:f>'Figure 1.6'!$E$1</c:f>
              <c:strCache>
                <c:ptCount val="1"/>
                <c:pt idx="0">
                  <c:v>Minimum and maximum</c:v>
                </c:pt>
              </c:strCache>
            </c:strRef>
          </c:tx>
          <c:spPr>
            <a:ln w="28575" cap="rnd">
              <a:noFill/>
              <a:round/>
            </a:ln>
            <a:effectLst/>
          </c:spPr>
          <c:marker>
            <c:symbol val="dash"/>
            <c:size val="8"/>
            <c:spPr>
              <a:noFill/>
              <a:ln w="25400">
                <a:solidFill>
                  <a:schemeClr val="accent6"/>
                </a:solidFill>
              </a:ln>
              <a:effectLst/>
            </c:spPr>
          </c:marker>
          <c:val>
            <c:numRef>
              <c:f>'Figure 1.6'!$E$2:$E$8</c:f>
              <c:numCache>
                <c:formatCode>0.00</c:formatCode>
                <c:ptCount val="7"/>
                <c:pt idx="0">
                  <c:v>6.1183065000000002E-2</c:v>
                </c:pt>
                <c:pt idx="1">
                  <c:v>0.38648399999999999</c:v>
                </c:pt>
                <c:pt idx="2">
                  <c:v>0.20792374</c:v>
                </c:pt>
                <c:pt idx="4">
                  <c:v>1.5844632000000001E-2</c:v>
                </c:pt>
                <c:pt idx="5">
                  <c:v>0.109</c:v>
                </c:pt>
                <c:pt idx="6">
                  <c:v>2.0109899000000001E-2</c:v>
                </c:pt>
              </c:numCache>
            </c:numRef>
          </c:val>
          <c:smooth val="0"/>
          <c:extLst>
            <c:ext xmlns:c16="http://schemas.microsoft.com/office/drawing/2014/chart" uri="{C3380CC4-5D6E-409C-BE32-E72D297353CC}">
              <c16:uniqueId val="{00000008-300D-4D00-B931-F339ED3BF1CC}"/>
            </c:ext>
          </c:extLst>
        </c:ser>
        <c:ser>
          <c:idx val="3"/>
          <c:order val="3"/>
          <c:tx>
            <c:strRef>
              <c:f>'Figure 1.6'!$F$1</c:f>
              <c:strCache>
                <c:ptCount val="1"/>
                <c:pt idx="0">
                  <c:v>Max</c:v>
                </c:pt>
              </c:strCache>
            </c:strRef>
          </c:tx>
          <c:spPr>
            <a:ln w="28575" cap="rnd">
              <a:noFill/>
              <a:round/>
            </a:ln>
            <a:effectLst/>
          </c:spPr>
          <c:marker>
            <c:symbol val="dash"/>
            <c:size val="8"/>
            <c:spPr>
              <a:noFill/>
              <a:ln w="25400">
                <a:solidFill>
                  <a:schemeClr val="accent6"/>
                </a:solidFill>
              </a:ln>
              <a:effectLst/>
            </c:spPr>
          </c:marker>
          <c:val>
            <c:numRef>
              <c:f>'Figure 1.6'!$F$2:$F$8</c:f>
              <c:numCache>
                <c:formatCode>0.0</c:formatCode>
                <c:ptCount val="7"/>
                <c:pt idx="0">
                  <c:v>21.161192</c:v>
                </c:pt>
                <c:pt idx="1">
                  <c:v>30.225263999999999</c:v>
                </c:pt>
                <c:pt idx="2">
                  <c:v>23.285982000000001</c:v>
                </c:pt>
                <c:pt idx="4">
                  <c:v>20.857561</c:v>
                </c:pt>
                <c:pt idx="5">
                  <c:v>29.369581</c:v>
                </c:pt>
                <c:pt idx="6">
                  <c:v>19.229536</c:v>
                </c:pt>
              </c:numCache>
            </c:numRef>
          </c:val>
          <c:smooth val="0"/>
          <c:extLst>
            <c:ext xmlns:c16="http://schemas.microsoft.com/office/drawing/2014/chart" uri="{C3380CC4-5D6E-409C-BE32-E72D297353CC}">
              <c16:uniqueId val="{00000009-300D-4D00-B931-F339ED3BF1CC}"/>
            </c:ext>
          </c:extLst>
        </c:ser>
        <c:dLbls>
          <c:showLegendKey val="0"/>
          <c:showVal val="0"/>
          <c:showCatName val="0"/>
          <c:showSerName val="0"/>
          <c:showPercent val="0"/>
          <c:showBubbleSize val="0"/>
        </c:dLbls>
        <c:marker val="1"/>
        <c:smooth val="0"/>
        <c:axId val="865067040"/>
        <c:axId val="865075360"/>
      </c:lineChart>
      <c:catAx>
        <c:axId val="865067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HelveticaNeueLT Std"/>
                <a:ea typeface="+mn-ea"/>
                <a:cs typeface="+mn-cs"/>
              </a:defRPr>
            </a:pPr>
            <a:endParaRPr lang="en-US"/>
          </a:p>
        </c:txPr>
        <c:crossAx val="865075360"/>
        <c:crosses val="autoZero"/>
        <c:auto val="1"/>
        <c:lblAlgn val="ctr"/>
        <c:lblOffset val="100"/>
        <c:noMultiLvlLbl val="0"/>
      </c:catAx>
      <c:valAx>
        <c:axId val="865075360"/>
        <c:scaling>
          <c:orientation val="minMax"/>
          <c:max val="4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HelveticaNeueLT Std"/>
                <a:ea typeface="+mn-ea"/>
                <a:cs typeface="+mn-cs"/>
              </a:defRPr>
            </a:pPr>
            <a:endParaRPr lang="en-US"/>
          </a:p>
        </c:txPr>
        <c:crossAx val="865067040"/>
        <c:crosses val="autoZero"/>
        <c:crossBetween val="between"/>
      </c:valAx>
      <c:spPr>
        <a:noFill/>
        <a:ln>
          <a:noFill/>
        </a:ln>
        <a:effectLst/>
      </c:spPr>
    </c:plotArea>
    <c:legend>
      <c:legendPos val="b"/>
      <c:legendEntry>
        <c:idx val="3"/>
        <c:delete val="1"/>
      </c:legendEntry>
      <c:layout>
        <c:manualLayout>
          <c:xMode val="edge"/>
          <c:yMode val="edge"/>
          <c:x val="9.5615718328010621E-2"/>
          <c:y val="9.3210867318212762E-4"/>
          <c:w val="0.82567108173620807"/>
          <c:h val="0.17769863612299266"/>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HelveticaNeueLT Std"/>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100">
          <a:solidFill>
            <a:schemeClr val="tx1"/>
          </a:solidFill>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903727696110107E-2"/>
          <c:y val="3.3239827745350739E-2"/>
          <c:w val="0.87374885433743665"/>
          <c:h val="0.82771356860376133"/>
        </c:manualLayout>
      </c:layout>
      <c:bubbleChart>
        <c:varyColors val="0"/>
        <c:ser>
          <c:idx val="0"/>
          <c:order val="0"/>
          <c:tx>
            <c:strRef>
              <c:f>'Figure 1.8'!$C$3</c:f>
              <c:strCache>
                <c:ptCount val="1"/>
                <c:pt idx="0">
                  <c:v>Carbon tax</c:v>
                </c:pt>
              </c:strCache>
            </c:strRef>
          </c:tx>
          <c:spPr>
            <a:solidFill>
              <a:schemeClr val="accent4">
                <a:lumMod val="60000"/>
                <a:lumOff val="40000"/>
              </a:schemeClr>
            </a:solidFill>
            <a:ln w="3175">
              <a:solidFill>
                <a:schemeClr val="tx1"/>
              </a:solidFill>
            </a:ln>
            <a:effectLst/>
          </c:spPr>
          <c:invertIfNegative val="0"/>
          <c:dPt>
            <c:idx val="0"/>
            <c:invertIfNegative val="0"/>
            <c:bubble3D val="0"/>
            <c:spPr>
              <a:solidFill>
                <a:schemeClr val="accent3">
                  <a:lumMod val="75000"/>
                </a:schemeClr>
              </a:solidFill>
              <a:ln w="3175">
                <a:solidFill>
                  <a:schemeClr val="tx1"/>
                </a:solidFill>
              </a:ln>
              <a:effectLst/>
            </c:spPr>
            <c:extLst>
              <c:ext xmlns:c16="http://schemas.microsoft.com/office/drawing/2014/chart" uri="{C3380CC4-5D6E-409C-BE32-E72D297353CC}">
                <c16:uniqueId val="{00000001-5C86-4A4F-994F-AA9F9728D44A}"/>
              </c:ext>
            </c:extLst>
          </c:dPt>
          <c:dPt>
            <c:idx val="2"/>
            <c:invertIfNegative val="0"/>
            <c:bubble3D val="0"/>
            <c:extLst>
              <c:ext xmlns:c16="http://schemas.microsoft.com/office/drawing/2014/chart" uri="{C3380CC4-5D6E-409C-BE32-E72D297353CC}">
                <c16:uniqueId val="{00000002-5C86-4A4F-994F-AA9F9728D44A}"/>
              </c:ext>
            </c:extLst>
          </c:dPt>
          <c:dPt>
            <c:idx val="5"/>
            <c:invertIfNegative val="0"/>
            <c:bubble3D val="0"/>
            <c:extLst>
              <c:ext xmlns:c16="http://schemas.microsoft.com/office/drawing/2014/chart" uri="{C3380CC4-5D6E-409C-BE32-E72D297353CC}">
                <c16:uniqueId val="{00000003-5C86-4A4F-994F-AA9F9728D44A}"/>
              </c:ext>
            </c:extLst>
          </c:dPt>
          <c:dPt>
            <c:idx val="8"/>
            <c:invertIfNegative val="0"/>
            <c:bubble3D val="0"/>
            <c:extLst>
              <c:ext xmlns:c16="http://schemas.microsoft.com/office/drawing/2014/chart" uri="{C3380CC4-5D6E-409C-BE32-E72D297353CC}">
                <c16:uniqueId val="{00000004-5C86-4A4F-994F-AA9F9728D44A}"/>
              </c:ext>
            </c:extLst>
          </c:dPt>
          <c:dPt>
            <c:idx val="9"/>
            <c:invertIfNegative val="0"/>
            <c:bubble3D val="0"/>
            <c:extLst>
              <c:ext xmlns:c16="http://schemas.microsoft.com/office/drawing/2014/chart" uri="{C3380CC4-5D6E-409C-BE32-E72D297353CC}">
                <c16:uniqueId val="{00000005-5C86-4A4F-994F-AA9F9728D44A}"/>
              </c:ext>
            </c:extLst>
          </c:dPt>
          <c:dPt>
            <c:idx val="10"/>
            <c:invertIfNegative val="0"/>
            <c:bubble3D val="0"/>
            <c:extLst>
              <c:ext xmlns:c16="http://schemas.microsoft.com/office/drawing/2014/chart" uri="{C3380CC4-5D6E-409C-BE32-E72D297353CC}">
                <c16:uniqueId val="{00000006-5C86-4A4F-994F-AA9F9728D44A}"/>
              </c:ext>
            </c:extLst>
          </c:dPt>
          <c:dPt>
            <c:idx val="11"/>
            <c:invertIfNegative val="0"/>
            <c:bubble3D val="0"/>
            <c:extLst>
              <c:ext xmlns:c16="http://schemas.microsoft.com/office/drawing/2014/chart" uri="{C3380CC4-5D6E-409C-BE32-E72D297353CC}">
                <c16:uniqueId val="{00000007-5C86-4A4F-994F-AA9F9728D44A}"/>
              </c:ext>
            </c:extLst>
          </c:dPt>
          <c:dPt>
            <c:idx val="12"/>
            <c:invertIfNegative val="0"/>
            <c:bubble3D val="0"/>
            <c:extLst>
              <c:ext xmlns:c16="http://schemas.microsoft.com/office/drawing/2014/chart" uri="{C3380CC4-5D6E-409C-BE32-E72D297353CC}">
                <c16:uniqueId val="{00000008-5C86-4A4F-994F-AA9F9728D44A}"/>
              </c:ext>
            </c:extLst>
          </c:dPt>
          <c:dPt>
            <c:idx val="13"/>
            <c:invertIfNegative val="0"/>
            <c:bubble3D val="0"/>
            <c:extLst>
              <c:ext xmlns:c16="http://schemas.microsoft.com/office/drawing/2014/chart" uri="{C3380CC4-5D6E-409C-BE32-E72D297353CC}">
                <c16:uniqueId val="{00000009-5C86-4A4F-994F-AA9F9728D44A}"/>
              </c:ext>
            </c:extLst>
          </c:dPt>
          <c:dPt>
            <c:idx val="14"/>
            <c:invertIfNegative val="0"/>
            <c:bubble3D val="0"/>
            <c:extLst>
              <c:ext xmlns:c16="http://schemas.microsoft.com/office/drawing/2014/chart" uri="{C3380CC4-5D6E-409C-BE32-E72D297353CC}">
                <c16:uniqueId val="{0000000A-5C86-4A4F-994F-AA9F9728D44A}"/>
              </c:ext>
            </c:extLst>
          </c:dPt>
          <c:dPt>
            <c:idx val="15"/>
            <c:invertIfNegative val="0"/>
            <c:bubble3D val="0"/>
            <c:extLst>
              <c:ext xmlns:c16="http://schemas.microsoft.com/office/drawing/2014/chart" uri="{C3380CC4-5D6E-409C-BE32-E72D297353CC}">
                <c16:uniqueId val="{0000000B-5C86-4A4F-994F-AA9F9728D44A}"/>
              </c:ext>
            </c:extLst>
          </c:dPt>
          <c:dPt>
            <c:idx val="17"/>
            <c:invertIfNegative val="0"/>
            <c:bubble3D val="0"/>
            <c:extLst>
              <c:ext xmlns:c16="http://schemas.microsoft.com/office/drawing/2014/chart" uri="{C3380CC4-5D6E-409C-BE32-E72D297353CC}">
                <c16:uniqueId val="{0000000C-5C86-4A4F-994F-AA9F9728D44A}"/>
              </c:ext>
            </c:extLst>
          </c:dPt>
          <c:dPt>
            <c:idx val="18"/>
            <c:invertIfNegative val="0"/>
            <c:bubble3D val="0"/>
            <c:extLst>
              <c:ext xmlns:c16="http://schemas.microsoft.com/office/drawing/2014/chart" uri="{C3380CC4-5D6E-409C-BE32-E72D297353CC}">
                <c16:uniqueId val="{0000000D-5C86-4A4F-994F-AA9F9728D44A}"/>
              </c:ext>
            </c:extLst>
          </c:dPt>
          <c:dPt>
            <c:idx val="19"/>
            <c:invertIfNegative val="0"/>
            <c:bubble3D val="0"/>
            <c:extLst>
              <c:ext xmlns:c16="http://schemas.microsoft.com/office/drawing/2014/chart" uri="{C3380CC4-5D6E-409C-BE32-E72D297353CC}">
                <c16:uniqueId val="{0000000E-5C86-4A4F-994F-AA9F9728D44A}"/>
              </c:ext>
            </c:extLst>
          </c:dPt>
          <c:dPt>
            <c:idx val="20"/>
            <c:invertIfNegative val="0"/>
            <c:bubble3D val="0"/>
            <c:extLst>
              <c:ext xmlns:c16="http://schemas.microsoft.com/office/drawing/2014/chart" uri="{C3380CC4-5D6E-409C-BE32-E72D297353CC}">
                <c16:uniqueId val="{0000000F-5C86-4A4F-994F-AA9F9728D44A}"/>
              </c:ext>
            </c:extLst>
          </c:dPt>
          <c:dLbls>
            <c:dLbl>
              <c:idx val="0"/>
              <c:delete val="1"/>
              <c:extLst>
                <c:ext xmlns:c15="http://schemas.microsoft.com/office/drawing/2012/chart" uri="{CE6537A1-D6FC-4f65-9D91-7224C49458BB}">
                  <c15:layout>
                    <c:manualLayout>
                      <c:w val="8.5904202794648776E-2"/>
                      <c:h val="4.2912102639132664E-2"/>
                    </c:manualLayout>
                  </c15:layout>
                </c:ext>
                <c:ext xmlns:c16="http://schemas.microsoft.com/office/drawing/2014/chart" uri="{C3380CC4-5D6E-409C-BE32-E72D297353CC}">
                  <c16:uniqueId val="{00000001-5C86-4A4F-994F-AA9F9728D44A}"/>
                </c:ext>
              </c:extLst>
            </c:dLbl>
            <c:dLbl>
              <c:idx val="1"/>
              <c:layout>
                <c:manualLayout>
                  <c:x val="-7.666228377180348E-2"/>
                  <c:y val="-4.4513383613493576E-3"/>
                </c:manualLayout>
              </c:layout>
              <c:tx>
                <c:rich>
                  <a:bodyPr/>
                  <a:lstStyle/>
                  <a:p>
                    <a:fld id="{610BAB5E-876D-460B-8C3C-285215CCCA9C}"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5C86-4A4F-994F-AA9F9728D44A}"/>
                </c:ext>
              </c:extLst>
            </c:dLbl>
            <c:dLbl>
              <c:idx val="2"/>
              <c:layout>
                <c:manualLayout>
                  <c:x val="-1.541814590488627E-2"/>
                  <c:y val="-2.9867089827350892E-2"/>
                </c:manualLayout>
              </c:layout>
              <c:tx>
                <c:rich>
                  <a:bodyPr/>
                  <a:lstStyle/>
                  <a:p>
                    <a:fld id="{21C986A1-B0FD-463E-BCB9-1D43F4B470BC}"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5C86-4A4F-994F-AA9F9728D44A}"/>
                </c:ext>
              </c:extLst>
            </c:dLbl>
            <c:dLbl>
              <c:idx val="3"/>
              <c:layout>
                <c:manualLayout>
                  <c:x val="-3.0470438035649573E-3"/>
                  <c:y val="-1.7880492420186838E-2"/>
                </c:manualLayout>
              </c:layout>
              <c:tx>
                <c:rich>
                  <a:bodyPr/>
                  <a:lstStyle/>
                  <a:p>
                    <a:fld id="{4C3E3657-2263-48E1-94B8-682D72634CFE}"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5C86-4A4F-994F-AA9F9728D44A}"/>
                </c:ext>
              </c:extLst>
            </c:dLbl>
            <c:dLbl>
              <c:idx val="4"/>
              <c:layout>
                <c:manualLayout>
                  <c:x val="3.270689313974029E-2"/>
                  <c:y val="6.4922183421818672E-3"/>
                </c:manualLayout>
              </c:layout>
              <c:tx>
                <c:rich>
                  <a:bodyPr/>
                  <a:lstStyle/>
                  <a:p>
                    <a:fld id="{8B17719C-8A20-4280-A31E-CC7EAAB95381}"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layout>
                    <c:manualLayout>
                      <c:w val="8.4020357303925139E-2"/>
                      <c:h val="4.8639030273163811E-2"/>
                    </c:manualLayout>
                  </c15:layout>
                  <c15:dlblFieldTable/>
                  <c15:showDataLabelsRange val="1"/>
                </c:ext>
                <c:ext xmlns:c16="http://schemas.microsoft.com/office/drawing/2014/chart" uri="{C3380CC4-5D6E-409C-BE32-E72D297353CC}">
                  <c16:uniqueId val="{00000012-5C86-4A4F-994F-AA9F9728D44A}"/>
                </c:ext>
              </c:extLst>
            </c:dLbl>
            <c:dLbl>
              <c:idx val="5"/>
              <c:layout>
                <c:manualLayout>
                  <c:x val="1.7807285276405967E-2"/>
                  <c:y val="-1.3272425115181893E-2"/>
                </c:manualLayout>
              </c:layout>
              <c:tx>
                <c:rich>
                  <a:bodyPr/>
                  <a:lstStyle/>
                  <a:p>
                    <a:fld id="{DA109400-4085-4DAA-9C0B-718EE4B63F9B}"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5C86-4A4F-994F-AA9F9728D44A}"/>
                </c:ext>
              </c:extLst>
            </c:dLbl>
            <c:dLbl>
              <c:idx val="6"/>
              <c:layout>
                <c:manualLayout>
                  <c:x val="-5.614220519592817E-2"/>
                  <c:y val="8.9177920109494824E-2"/>
                </c:manualLayout>
              </c:layout>
              <c:tx>
                <c:rich>
                  <a:bodyPr/>
                  <a:lstStyle/>
                  <a:p>
                    <a:fld id="{3D4C38FB-9481-419A-AA69-98C54E8B1924}"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5C86-4A4F-994F-AA9F9728D44A}"/>
                </c:ext>
              </c:extLst>
            </c:dLbl>
            <c:dLbl>
              <c:idx val="7"/>
              <c:layout>
                <c:manualLayout>
                  <c:x val="-7.9279059547282885E-2"/>
                  <c:y val="-3.965271821758589E-2"/>
                </c:manualLayout>
              </c:layout>
              <c:tx>
                <c:rich>
                  <a:bodyPr/>
                  <a:lstStyle/>
                  <a:p>
                    <a:fld id="{64A0E9D5-CECD-4800-948C-48ABDA021366}"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layout>
                    <c:manualLayout>
                      <c:w val="6.604150678048698E-2"/>
                      <c:h val="3.7801692505863217E-2"/>
                    </c:manualLayout>
                  </c15:layout>
                  <c15:dlblFieldTable/>
                  <c15:showDataLabelsRange val="1"/>
                </c:ext>
                <c:ext xmlns:c16="http://schemas.microsoft.com/office/drawing/2014/chart" uri="{C3380CC4-5D6E-409C-BE32-E72D297353CC}">
                  <c16:uniqueId val="{00000014-5C86-4A4F-994F-AA9F9728D44A}"/>
                </c:ext>
              </c:extLst>
            </c:dLbl>
            <c:dLbl>
              <c:idx val="8"/>
              <c:layout>
                <c:manualLayout>
                  <c:x val="-1.4237590881698799E-2"/>
                  <c:y val="3.745769551910106E-2"/>
                </c:manualLayout>
              </c:layout>
              <c:dLblPos val="r"/>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4-5C86-4A4F-994F-AA9F9728D44A}"/>
                </c:ext>
              </c:extLst>
            </c:dLbl>
            <c:dLbl>
              <c:idx val="9"/>
              <c:layout>
                <c:manualLayout>
                  <c:x val="-6.978042613057496E-2"/>
                  <c:y val="4.8488799508959693E-2"/>
                </c:manualLayout>
              </c:layout>
              <c:tx>
                <c:rich>
                  <a:bodyPr/>
                  <a:lstStyle/>
                  <a:p>
                    <a:fld id="{FA32D370-B54B-4CA5-B791-FD3D2FB6F989}"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5C86-4A4F-994F-AA9F9728D44A}"/>
                </c:ext>
              </c:extLst>
            </c:dLbl>
            <c:dLbl>
              <c:idx val="10"/>
              <c:layout>
                <c:manualLayout>
                  <c:x val="-8.3432907570434769E-2"/>
                  <c:y val="-5.4125320593428644E-2"/>
                </c:manualLayout>
              </c:layout>
              <c:dLblPos val="r"/>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6-5C86-4A4F-994F-AA9F9728D44A}"/>
                </c:ext>
              </c:extLst>
            </c:dLbl>
            <c:dLbl>
              <c:idx val="11"/>
              <c:layout>
                <c:manualLayout>
                  <c:x val="-5.670095933599472E-2"/>
                  <c:y val="5.8796656263772402E-2"/>
                </c:manualLayout>
              </c:layout>
              <c:dLblPos val="r"/>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7-5C86-4A4F-994F-AA9F9728D44A}"/>
                </c:ext>
              </c:extLst>
            </c:dLbl>
            <c:dLbl>
              <c:idx val="12"/>
              <c:layout>
                <c:manualLayout>
                  <c:x val="6.208091847915982E-3"/>
                  <c:y val="-3.8113532218258889E-2"/>
                </c:manualLayout>
              </c:layout>
              <c:dLblPos val="r"/>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8-5C86-4A4F-994F-AA9F9728D44A}"/>
                </c:ext>
              </c:extLst>
            </c:dLbl>
            <c:dLbl>
              <c:idx val="13"/>
              <c:layout>
                <c:manualLayout>
                  <c:x val="-0.1440033262811185"/>
                  <c:y val="6.3196636476807719E-2"/>
                </c:manualLayout>
              </c:layout>
              <c:dLblPos val="r"/>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9-5C86-4A4F-994F-AA9F9728D44A}"/>
                </c:ext>
              </c:extLst>
            </c:dLbl>
            <c:dLbl>
              <c:idx val="14"/>
              <c:layout>
                <c:manualLayout>
                  <c:x val="-6.0380217683245745E-2"/>
                  <c:y val="4.718549495696811E-2"/>
                </c:manualLayout>
              </c:layout>
              <c:dLblPos val="r"/>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A-5C86-4A4F-994F-AA9F9728D44A}"/>
                </c:ext>
              </c:extLst>
            </c:dLbl>
            <c:dLbl>
              <c:idx val="15"/>
              <c:layout>
                <c:manualLayout>
                  <c:x val="-7.655465754846881E-2"/>
                  <c:y val="-5.2635419093017749E-2"/>
                </c:manualLayout>
              </c:layout>
              <c:dLblPos val="r"/>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B-5C86-4A4F-994F-AA9F9728D44A}"/>
                </c:ext>
              </c:extLst>
            </c:dLbl>
            <c:dLbl>
              <c:idx val="16"/>
              <c:layout>
                <c:manualLayout>
                  <c:x val="-3.0990568164957859E-2"/>
                  <c:y val="3.953585994153952E-2"/>
                </c:manualLayout>
              </c:layout>
              <c:dLblPos val="r"/>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15-5C86-4A4F-994F-AA9F9728D44A}"/>
                </c:ext>
              </c:extLst>
            </c:dLbl>
            <c:dLbl>
              <c:idx val="17"/>
              <c:layout>
                <c:manualLayout>
                  <c:x val="-0.15043155474375991"/>
                  <c:y val="-1.9598756609769379E-2"/>
                </c:manualLayout>
              </c:layout>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C-5C86-4A4F-994F-AA9F9728D44A}"/>
                </c:ext>
              </c:extLst>
            </c:dLbl>
            <c:dLbl>
              <c:idx val="18"/>
              <c:layout>
                <c:manualLayout>
                  <c:x val="-3.826191560361291E-2"/>
                  <c:y val="5.706936322140211E-2"/>
                </c:manualLayout>
              </c:layout>
              <c:dLblPos val="r"/>
              <c:showLegendKey val="0"/>
              <c:showVal val="0"/>
              <c:showCatName val="0"/>
              <c:showSerName val="0"/>
              <c:showPercent val="0"/>
              <c:showBubbleSize val="0"/>
              <c:extLst>
                <c:ext xmlns:c15="http://schemas.microsoft.com/office/drawing/2012/chart" uri="{CE6537A1-D6FC-4f65-9D91-7224C49458BB}">
                  <c15:layout>
                    <c:manualLayout>
                      <c:w val="0.1049183485829735"/>
                      <c:h val="3.4487810832304802E-2"/>
                    </c:manualLayout>
                  </c15:layout>
                  <c15:showDataLabelsRange val="1"/>
                </c:ext>
                <c:ext xmlns:c16="http://schemas.microsoft.com/office/drawing/2014/chart" uri="{C3380CC4-5D6E-409C-BE32-E72D297353CC}">
                  <c16:uniqueId val="{0000000D-5C86-4A4F-994F-AA9F9728D44A}"/>
                </c:ext>
              </c:extLst>
            </c:dLbl>
            <c:dLbl>
              <c:idx val="19"/>
              <c:layout>
                <c:manualLayout>
                  <c:x val="-6.3675596449800503E-2"/>
                  <c:y val="5.3726051546280851E-2"/>
                </c:manualLayout>
              </c:layout>
              <c:dLblPos val="r"/>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E-5C86-4A4F-994F-AA9F9728D44A}"/>
                </c:ext>
              </c:extLst>
            </c:dLbl>
            <c:dLbl>
              <c:idx val="20"/>
              <c:layout>
                <c:manualLayout>
                  <c:x val="-0.13481733699822687"/>
                  <c:y val="-2.2157215528437097E-2"/>
                </c:manualLayout>
              </c:layout>
              <c:dLblPos val="r"/>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F-5C86-4A4F-994F-AA9F9728D44A}"/>
                </c:ext>
              </c:extLst>
            </c:dLbl>
            <c:dLbl>
              <c:idx val="21"/>
              <c:layout>
                <c:manualLayout>
                  <c:x val="-4.3856586530323594E-2"/>
                  <c:y val="-4.8184634413003025E-2"/>
                </c:manualLayout>
              </c:layout>
              <c:dLblPos val="r"/>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16-5C86-4A4F-994F-AA9F9728D44A}"/>
                </c:ext>
              </c:extLst>
            </c:dLbl>
            <c:dLbl>
              <c:idx val="22"/>
              <c:layout>
                <c:manualLayout>
                  <c:x val="8.2626959524733957E-3"/>
                  <c:y val="-4.9248441772048818E-2"/>
                </c:manualLayout>
              </c:layout>
              <c:dLblPos val="r"/>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17-5C86-4A4F-994F-AA9F9728D44A}"/>
                </c:ext>
              </c:extLst>
            </c:dLbl>
            <c:dLbl>
              <c:idx val="23"/>
              <c:layout>
                <c:manualLayout>
                  <c:x val="-0.13449306015477164"/>
                  <c:y val="-8.3361703438687831E-2"/>
                </c:manualLayout>
              </c:layout>
              <c:dLblPos val="r"/>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18-5C86-4A4F-994F-AA9F9728D44A}"/>
                </c:ext>
              </c:extLst>
            </c:dLbl>
            <c:dLbl>
              <c:idx val="24"/>
              <c:layout>
                <c:manualLayout>
                  <c:x val="-8.8123945455280114E-2"/>
                  <c:y val="5.9790578460627505E-2"/>
                </c:manualLayout>
              </c:layout>
              <c:dLblPos val="r"/>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19-5C86-4A4F-994F-AA9F9728D44A}"/>
                </c:ext>
              </c:extLst>
            </c:dLbl>
            <c:dLbl>
              <c:idx val="25"/>
              <c:layout>
                <c:manualLayout>
                  <c:x val="-7.3340865456700766E-2"/>
                  <c:y val="5.4285181668935624E-2"/>
                </c:manualLayout>
              </c:layout>
              <c:dLblPos val="r"/>
              <c:showLegendKey val="0"/>
              <c:showVal val="0"/>
              <c:showCatName val="0"/>
              <c:showSerName val="0"/>
              <c:showPercent val="0"/>
              <c:showBubbleSize val="0"/>
              <c:extLst>
                <c:ext xmlns:c15="http://schemas.microsoft.com/office/drawing/2012/chart" uri="{CE6537A1-D6FC-4f65-9D91-7224C49458BB}">
                  <c15:layout>
                    <c:manualLayout>
                      <c:w val="0.11513899858549002"/>
                      <c:h val="6.3601293618334928E-2"/>
                    </c:manualLayout>
                  </c15:layout>
                  <c15:showDataLabelsRange val="1"/>
                </c:ext>
                <c:ext xmlns:c16="http://schemas.microsoft.com/office/drawing/2014/chart" uri="{C3380CC4-5D6E-409C-BE32-E72D297353CC}">
                  <c16:uniqueId val="{0000001A-5C86-4A4F-994F-AA9F9728D44A}"/>
                </c:ext>
              </c:extLst>
            </c:dLbl>
            <c:spPr>
              <a:noFill/>
              <a:ln>
                <a:noFill/>
              </a:ln>
              <a:effectLst/>
            </c:spPr>
            <c:txPr>
              <a:bodyPr rot="0" vert="horz"/>
              <a:lstStyle/>
              <a:p>
                <a:pPr>
                  <a:defRPr/>
                </a:pPr>
                <a:endParaRPr lang="en-US"/>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solidFill>
                      <a:round/>
                    </a:ln>
                    <a:effectLst/>
                  </c:spPr>
                </c15:leaderLines>
              </c:ext>
            </c:extLst>
          </c:dLbls>
          <c:xVal>
            <c:numRef>
              <c:f>'Figure 1.8'!$H$5:$H$12</c:f>
              <c:numCache>
                <c:formatCode>0.00</c:formatCode>
                <c:ptCount val="8"/>
                <c:pt idx="0">
                  <c:v>25</c:v>
                </c:pt>
                <c:pt idx="1">
                  <c:v>20</c:v>
                </c:pt>
                <c:pt idx="2">
                  <c:v>23</c:v>
                </c:pt>
                <c:pt idx="3">
                  <c:v>29.4</c:v>
                </c:pt>
                <c:pt idx="4">
                  <c:v>80</c:v>
                </c:pt>
                <c:pt idx="5">
                  <c:v>80</c:v>
                </c:pt>
                <c:pt idx="6">
                  <c:v>11.2</c:v>
                </c:pt>
                <c:pt idx="7">
                  <c:v>71</c:v>
                </c:pt>
              </c:numCache>
            </c:numRef>
          </c:xVal>
          <c:yVal>
            <c:numRef>
              <c:f>'Figure 1.8'!$I$5:$I$12</c:f>
              <c:numCache>
                <c:formatCode>General</c:formatCode>
                <c:ptCount val="8"/>
                <c:pt idx="0">
                  <c:v>170</c:v>
                </c:pt>
                <c:pt idx="1">
                  <c:v>3.339010944</c:v>
                </c:pt>
                <c:pt idx="2">
                  <c:v>5.0558104449999997</c:v>
                </c:pt>
                <c:pt idx="3">
                  <c:v>5</c:v>
                </c:pt>
                <c:pt idx="4">
                  <c:v>3.7678975129999999</c:v>
                </c:pt>
                <c:pt idx="5">
                  <c:v>8.9256142680000004</c:v>
                </c:pt>
                <c:pt idx="6">
                  <c:v>155.86835020000001</c:v>
                </c:pt>
                <c:pt idx="7">
                  <c:v>0.82037595100000005</c:v>
                </c:pt>
              </c:numCache>
            </c:numRef>
          </c:yVal>
          <c:bubbleSize>
            <c:numRef>
              <c:f>'Figure 1.8'!$J$5:$J$12</c:f>
              <c:numCache>
                <c:formatCode>General</c:formatCode>
                <c:ptCount val="8"/>
                <c:pt idx="0">
                  <c:v>1</c:v>
                </c:pt>
                <c:pt idx="1">
                  <c:v>2.6475214910137122E-2</c:v>
                </c:pt>
                <c:pt idx="2">
                  <c:v>2.6635524252847161E-2</c:v>
                </c:pt>
                <c:pt idx="3">
                  <c:v>5.6861825763394956E-2</c:v>
                </c:pt>
                <c:pt idx="4">
                  <c:v>3.195103862773116E-2</c:v>
                </c:pt>
                <c:pt idx="5">
                  <c:v>2.3370084327282142E-2</c:v>
                </c:pt>
                <c:pt idx="6">
                  <c:v>0.37728259532321556</c:v>
                </c:pt>
                <c:pt idx="7">
                  <c:v>2.6702460310754971E-2</c:v>
                </c:pt>
              </c:numCache>
            </c:numRef>
          </c:bubbleSize>
          <c:bubble3D val="0"/>
          <c:extLst>
            <c:ext xmlns:c15="http://schemas.microsoft.com/office/drawing/2012/chart" uri="{02D57815-91ED-43cb-92C2-25804820EDAC}">
              <c15:datalabelsRange>
                <c15:f>'Figure 1.8'!$B$5:$B$12</c15:f>
                <c15:dlblRangeCache>
                  <c:ptCount val="8"/>
                  <c:pt idx="1">
                    <c:v>ARG</c:v>
                  </c:pt>
                  <c:pt idx="2">
                    <c:v>COL</c:v>
                  </c:pt>
                  <c:pt idx="3">
                    <c:v>CHL</c:v>
                  </c:pt>
                  <c:pt idx="4">
                    <c:v>SGP</c:v>
                  </c:pt>
                  <c:pt idx="5">
                    <c:v>ZAF</c:v>
                  </c:pt>
                  <c:pt idx="6">
                    <c:v>URY</c:v>
                  </c:pt>
                  <c:pt idx="7">
                    <c:v>UKR</c:v>
                  </c:pt>
                </c15:dlblRangeCache>
              </c15:datalabelsRange>
            </c:ext>
            <c:ext xmlns:c16="http://schemas.microsoft.com/office/drawing/2014/chart" uri="{C3380CC4-5D6E-409C-BE32-E72D297353CC}">
              <c16:uniqueId val="{0000001B-5C86-4A4F-994F-AA9F9728D44A}"/>
            </c:ext>
          </c:extLst>
        </c:ser>
        <c:ser>
          <c:idx val="1"/>
          <c:order val="1"/>
          <c:tx>
            <c:strRef>
              <c:f>'Figure 1.8'!$C$15</c:f>
              <c:strCache>
                <c:ptCount val="1"/>
                <c:pt idx="0">
                  <c:v>ETS</c:v>
                </c:pt>
              </c:strCache>
            </c:strRef>
          </c:tx>
          <c:spPr>
            <a:solidFill>
              <a:srgbClr val="00B0F0"/>
            </a:solidFill>
            <a:ln w="3175">
              <a:solidFill>
                <a:schemeClr val="tx1"/>
              </a:solidFill>
            </a:ln>
            <a:effectLst/>
          </c:spPr>
          <c:invertIfNegative val="0"/>
          <c:dPt>
            <c:idx val="0"/>
            <c:invertIfNegative val="0"/>
            <c:bubble3D val="0"/>
            <c:extLst>
              <c:ext xmlns:c16="http://schemas.microsoft.com/office/drawing/2014/chart" uri="{C3380CC4-5D6E-409C-BE32-E72D297353CC}">
                <c16:uniqueId val="{0000001C-5C86-4A4F-994F-AA9F9728D44A}"/>
              </c:ext>
            </c:extLst>
          </c:dPt>
          <c:dPt>
            <c:idx val="2"/>
            <c:invertIfNegative val="0"/>
            <c:bubble3D val="0"/>
            <c:extLst>
              <c:ext xmlns:c16="http://schemas.microsoft.com/office/drawing/2014/chart" uri="{C3380CC4-5D6E-409C-BE32-E72D297353CC}">
                <c16:uniqueId val="{0000001D-5C86-4A4F-994F-AA9F9728D44A}"/>
              </c:ext>
            </c:extLst>
          </c:dPt>
          <c:dPt>
            <c:idx val="3"/>
            <c:invertIfNegative val="0"/>
            <c:bubble3D val="0"/>
            <c:extLst>
              <c:ext xmlns:c16="http://schemas.microsoft.com/office/drawing/2014/chart" uri="{C3380CC4-5D6E-409C-BE32-E72D297353CC}">
                <c16:uniqueId val="{0000001E-5C86-4A4F-994F-AA9F9728D44A}"/>
              </c:ext>
            </c:extLst>
          </c:dPt>
          <c:dPt>
            <c:idx val="4"/>
            <c:invertIfNegative val="0"/>
            <c:bubble3D val="0"/>
            <c:extLst>
              <c:ext xmlns:c16="http://schemas.microsoft.com/office/drawing/2014/chart" uri="{C3380CC4-5D6E-409C-BE32-E72D297353CC}">
                <c16:uniqueId val="{0000001F-5C86-4A4F-994F-AA9F9728D44A}"/>
              </c:ext>
            </c:extLst>
          </c:dPt>
          <c:dPt>
            <c:idx val="5"/>
            <c:invertIfNegative val="0"/>
            <c:bubble3D val="0"/>
            <c:extLst>
              <c:ext xmlns:c16="http://schemas.microsoft.com/office/drawing/2014/chart" uri="{C3380CC4-5D6E-409C-BE32-E72D297353CC}">
                <c16:uniqueId val="{00000020-5C86-4A4F-994F-AA9F9728D44A}"/>
              </c:ext>
            </c:extLst>
          </c:dPt>
          <c:dPt>
            <c:idx val="6"/>
            <c:invertIfNegative val="0"/>
            <c:bubble3D val="0"/>
            <c:extLst>
              <c:ext xmlns:c16="http://schemas.microsoft.com/office/drawing/2014/chart" uri="{C3380CC4-5D6E-409C-BE32-E72D297353CC}">
                <c16:uniqueId val="{00000021-5C86-4A4F-994F-AA9F9728D44A}"/>
              </c:ext>
            </c:extLst>
          </c:dPt>
          <c:dPt>
            <c:idx val="7"/>
            <c:invertIfNegative val="0"/>
            <c:bubble3D val="0"/>
            <c:extLst>
              <c:ext xmlns:c16="http://schemas.microsoft.com/office/drawing/2014/chart" uri="{C3380CC4-5D6E-409C-BE32-E72D297353CC}">
                <c16:uniqueId val="{00000022-5C86-4A4F-994F-AA9F9728D44A}"/>
              </c:ext>
            </c:extLst>
          </c:dPt>
          <c:dLbls>
            <c:dLbl>
              <c:idx val="0"/>
              <c:layout>
                <c:manualLayout>
                  <c:x val="-9.9799226811311176E-2"/>
                  <c:y val="-7.0620089397974942E-2"/>
                </c:manualLayout>
              </c:layout>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layout>
                    <c:manualLayout>
                      <c:w val="0.12131093248849883"/>
                      <c:h val="3.6007164154593832E-2"/>
                    </c:manualLayout>
                  </c15:layout>
                  <c15:showDataLabelsRange val="1"/>
                </c:ext>
                <c:ext xmlns:c16="http://schemas.microsoft.com/office/drawing/2014/chart" uri="{C3380CC4-5D6E-409C-BE32-E72D297353CC}">
                  <c16:uniqueId val="{0000001C-5C86-4A4F-994F-AA9F9728D44A}"/>
                </c:ext>
              </c:extLst>
            </c:dLbl>
            <c:dLbl>
              <c:idx val="1"/>
              <c:layout>
                <c:manualLayout>
                  <c:x val="-7.5348162577913241E-2"/>
                  <c:y val="-1.5977501680702458E-2"/>
                </c:manualLayout>
              </c:layout>
              <c:tx>
                <c:rich>
                  <a:bodyPr/>
                  <a:lstStyle/>
                  <a:p>
                    <a:fld id="{6D6052EB-686B-425E-B546-47DB63FF9A37}"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3-5C86-4A4F-994F-AA9F9728D44A}"/>
                </c:ext>
              </c:extLst>
            </c:dLbl>
            <c:dLbl>
              <c:idx val="2"/>
              <c:layout>
                <c:manualLayout>
                  <c:x val="2.4480212032116779E-2"/>
                  <c:y val="-0.11034399232265382"/>
                </c:manualLayout>
              </c:layout>
              <c:tx>
                <c:rich>
                  <a:bodyPr/>
                  <a:lstStyle/>
                  <a:p>
                    <a:fld id="{E8BFCC08-B129-45A0-A977-2228EA6D61E8}"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D-5C86-4A4F-994F-AA9F9728D44A}"/>
                </c:ext>
              </c:extLst>
            </c:dLbl>
            <c:dLbl>
              <c:idx val="3"/>
              <c:layout>
                <c:manualLayout>
                  <c:x val="-1.9721636946678205E-2"/>
                  <c:y val="-5.4649156569622187E-2"/>
                </c:manualLayout>
              </c:layout>
              <c:tx>
                <c:rich>
                  <a:bodyPr/>
                  <a:lstStyle/>
                  <a:p>
                    <a:fld id="{07E90BBB-11A8-408E-91A6-C513A6927CAA}"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layout>
                    <c:manualLayout>
                      <c:w val="7.8808809645830216E-2"/>
                      <c:h val="3.3415601598898392E-2"/>
                    </c:manualLayout>
                  </c15:layout>
                  <c15:dlblFieldTable/>
                  <c15:showDataLabelsRange val="1"/>
                </c:ext>
                <c:ext xmlns:c16="http://schemas.microsoft.com/office/drawing/2014/chart" uri="{C3380CC4-5D6E-409C-BE32-E72D297353CC}">
                  <c16:uniqueId val="{0000001E-5C86-4A4F-994F-AA9F9728D44A}"/>
                </c:ext>
              </c:extLst>
            </c:dLbl>
            <c:dLbl>
              <c:idx val="4"/>
              <c:layout>
                <c:manualLayout>
                  <c:x val="-0.13870311219689843"/>
                  <c:y val="5.8294124090715483E-3"/>
                </c:manualLayout>
              </c:layout>
              <c:tx>
                <c:rich>
                  <a:bodyPr/>
                  <a:lstStyle/>
                  <a:p>
                    <a:fld id="{C185EE98-8427-48E5-827E-3B0C33F4FD12}"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F-5C86-4A4F-994F-AA9F9728D44A}"/>
                </c:ext>
              </c:extLst>
            </c:dLbl>
            <c:dLbl>
              <c:idx val="5"/>
              <c:layout>
                <c:manualLayout>
                  <c:x val="-0.1354395795280357"/>
                  <c:y val="4.790684546261656E-2"/>
                </c:manualLayout>
              </c:layout>
              <c:tx>
                <c:rich>
                  <a:bodyPr/>
                  <a:lstStyle/>
                  <a:p>
                    <a:fld id="{2EEAF09A-2348-410C-B12F-F035CEA69B42}"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0-5C86-4A4F-994F-AA9F9728D44A}"/>
                </c:ext>
              </c:extLst>
            </c:dLbl>
            <c:dLbl>
              <c:idx val="6"/>
              <c:layout>
                <c:manualLayout>
                  <c:x val="-1.4208685319262141E-2"/>
                  <c:y val="-6.6136539754386547E-2"/>
                </c:manualLayout>
              </c:layout>
              <c:tx>
                <c:rich>
                  <a:bodyPr/>
                  <a:lstStyle/>
                  <a:p>
                    <a:fld id="{04A47F17-F672-4130-970B-B5CD7ADC27E5}"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layout>
                    <c:manualLayout>
                      <c:w val="8.4170690648840668E-2"/>
                      <c:h val="3.4002003801328992E-2"/>
                    </c:manualLayout>
                  </c15:layout>
                  <c15:dlblFieldTable/>
                  <c15:showDataLabelsRange val="1"/>
                </c:ext>
                <c:ext xmlns:c16="http://schemas.microsoft.com/office/drawing/2014/chart" uri="{C3380CC4-5D6E-409C-BE32-E72D297353CC}">
                  <c16:uniqueId val="{00000021-5C86-4A4F-994F-AA9F9728D44A}"/>
                </c:ext>
              </c:extLst>
            </c:dLbl>
            <c:dLbl>
              <c:idx val="7"/>
              <c:layout>
                <c:manualLayout>
                  <c:x val="-0.12865397198628695"/>
                  <c:y val="-5.6494901441555175E-2"/>
                </c:manualLayout>
              </c:layout>
              <c:tx>
                <c:rich>
                  <a:bodyPr/>
                  <a:lstStyle/>
                  <a:p>
                    <a:fld id="{E9B14B6F-5B77-4B38-9FC8-E693108BF40C}"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layout>
                    <c:manualLayout>
                      <c:w val="6.2109705066816998E-2"/>
                      <c:h val="5.1090891362472343E-2"/>
                    </c:manualLayout>
                  </c15:layout>
                  <c15:dlblFieldTable/>
                  <c15:showDataLabelsRange val="1"/>
                </c:ext>
                <c:ext xmlns:c16="http://schemas.microsoft.com/office/drawing/2014/chart" uri="{C3380CC4-5D6E-409C-BE32-E72D297353CC}">
                  <c16:uniqueId val="{00000022-5C86-4A4F-994F-AA9F9728D44A}"/>
                </c:ext>
              </c:extLst>
            </c:dLbl>
            <c:dLbl>
              <c:idx val="8"/>
              <c:layout>
                <c:manualLayout>
                  <c:x val="6.4302879975824734E-2"/>
                  <c:y val="-0.1248237956676366"/>
                </c:manualLayout>
              </c:layout>
              <c:tx>
                <c:rich>
                  <a:bodyPr/>
                  <a:lstStyle/>
                  <a:p>
                    <a:fld id="{CEF72DA3-0D7F-4A20-9700-9D72551C3F00}"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4-5C86-4A4F-994F-AA9F9728D44A}"/>
                </c:ext>
              </c:extLst>
            </c:dLbl>
            <c:dLbl>
              <c:idx val="9"/>
              <c:layout>
                <c:manualLayout>
                  <c:x val="-4.5584006082909259E-2"/>
                  <c:y val="4.9304574076640031E-2"/>
                </c:manualLayout>
              </c:layout>
              <c:tx>
                <c:rich>
                  <a:bodyPr/>
                  <a:lstStyle/>
                  <a:p>
                    <a:fld id="{5597E12B-D6D8-4051-89E2-ADF62F188EF0}"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5-5C86-4A4F-994F-AA9F9728D44A}"/>
                </c:ext>
              </c:extLst>
            </c:dLbl>
            <c:dLbl>
              <c:idx val="10"/>
              <c:layout>
                <c:manualLayout>
                  <c:x val="-0.11673149958596538"/>
                  <c:y val="-3.4931720886568179E-2"/>
                </c:manualLayout>
              </c:layout>
              <c:tx>
                <c:rich>
                  <a:bodyPr/>
                  <a:lstStyle/>
                  <a:p>
                    <a:fld id="{77C7633F-F44A-4CF1-9876-2A6295396118}"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6-5C86-4A4F-994F-AA9F9728D44A}"/>
                </c:ext>
              </c:extLst>
            </c:dLbl>
            <c:dLbl>
              <c:idx val="11"/>
              <c:layout>
                <c:manualLayout>
                  <c:x val="1.8052728525438072E-3"/>
                  <c:y val="-1.7748012665568483E-2"/>
                </c:manualLayout>
              </c:layout>
              <c:tx>
                <c:rich>
                  <a:bodyPr/>
                  <a:lstStyle/>
                  <a:p>
                    <a:fld id="{1E5E1AF2-2CB4-4080-B55F-EA9CA242EE72}"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7-5C86-4A4F-994F-AA9F9728D44A}"/>
                </c:ext>
              </c:extLst>
            </c:dLbl>
            <c:dLbl>
              <c:idx val="12"/>
              <c:layout>
                <c:manualLayout>
                  <c:x val="-4.2691732136766754E-2"/>
                  <c:y val="-5.7644628703081853E-2"/>
                </c:manualLayout>
              </c:layout>
              <c:tx>
                <c:rich>
                  <a:bodyPr/>
                  <a:lstStyle/>
                  <a:p>
                    <a:fld id="{3DDDC71B-55EA-46FB-B196-23ECFD1B239B}"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8-5C86-4A4F-994F-AA9F9728D44A}"/>
                </c:ext>
              </c:extLst>
            </c:dLbl>
            <c:dLbl>
              <c:idx val="13"/>
              <c:layout>
                <c:manualLayout>
                  <c:x val="-7.0057915888276048E-2"/>
                  <c:y val="8.6606212697386317E-2"/>
                </c:manualLayout>
              </c:layout>
              <c:tx>
                <c:rich>
                  <a:bodyPr/>
                  <a:lstStyle/>
                  <a:p>
                    <a:fld id="{7A8AC5F3-9057-490E-8648-B2724CC6BFCD}"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9-5C86-4A4F-994F-AA9F9728D44A}"/>
                </c:ext>
              </c:extLst>
            </c:dLbl>
            <c:dLbl>
              <c:idx val="14"/>
              <c:layout>
                <c:manualLayout>
                  <c:x val="1.3625414233547604E-2"/>
                  <c:y val="-4.6494131654170448E-2"/>
                </c:manualLayout>
              </c:layout>
              <c:tx>
                <c:rich>
                  <a:bodyPr/>
                  <a:lstStyle/>
                  <a:p>
                    <a:fld id="{AE5074C9-D04C-4A63-9DB6-6E7CE74ACD61}"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A-5C86-4A4F-994F-AA9F9728D44A}"/>
                </c:ext>
              </c:extLst>
            </c:dLbl>
            <c:dLbl>
              <c:idx val="15"/>
              <c:layout>
                <c:manualLayout>
                  <c:x val="-3.4236816370742593E-2"/>
                  <c:y val="2.9021333066430732E-2"/>
                </c:manualLayout>
              </c:layout>
              <c:tx>
                <c:rich>
                  <a:bodyPr/>
                  <a:lstStyle/>
                  <a:p>
                    <a:fld id="{C79194B3-5163-4EDC-BEF9-AB9DE863F44E}"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B-5C86-4A4F-994F-AA9F9728D44A}"/>
                </c:ext>
              </c:extLst>
            </c:dLbl>
            <c:dLbl>
              <c:idx val="16"/>
              <c:layout>
                <c:manualLayout>
                  <c:x val="-1.175091992636166E-2"/>
                  <c:y val="-2.233585148502577E-2"/>
                </c:manualLayout>
              </c:layout>
              <c:tx>
                <c:rich>
                  <a:bodyPr/>
                  <a:lstStyle/>
                  <a:p>
                    <a:fld id="{6EB8A398-6D92-485F-8293-02350F0A17C9}"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C-5C86-4A4F-994F-AA9F9728D44A}"/>
                </c:ext>
              </c:extLst>
            </c:dLbl>
            <c:dLbl>
              <c:idx val="17"/>
              <c:layout>
                <c:manualLayout>
                  <c:x val="-2.8776440007606787E-2"/>
                  <c:y val="-5.0587553051180692E-2"/>
                </c:manualLayout>
              </c:layout>
              <c:tx>
                <c:rich>
                  <a:bodyPr/>
                  <a:lstStyle/>
                  <a:p>
                    <a:fld id="{1AC51A31-D660-4A24-9C87-6F07BA54F1D9}"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D-5C86-4A4F-994F-AA9F9728D44A}"/>
                </c:ext>
              </c:extLst>
            </c:dLbl>
            <c:dLbl>
              <c:idx val="18"/>
              <c:layout>
                <c:manualLayout>
                  <c:x val="-2.1260813640544236E-2"/>
                  <c:y val="-3.5220172112671873E-2"/>
                </c:manualLayout>
              </c:layout>
              <c:tx>
                <c:rich>
                  <a:bodyPr/>
                  <a:lstStyle/>
                  <a:p>
                    <a:fld id="{2673290A-68B4-469F-8C72-71E832556191}"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E-5C86-4A4F-994F-AA9F9728D44A}"/>
                </c:ext>
              </c:extLst>
            </c:dLbl>
            <c:dLbl>
              <c:idx val="19"/>
              <c:layout>
                <c:manualLayout>
                  <c:x val="-2.741988727199321E-2"/>
                  <c:y val="-3.5269864543310374E-2"/>
                </c:manualLayout>
              </c:layout>
              <c:tx>
                <c:rich>
                  <a:bodyPr/>
                  <a:lstStyle/>
                  <a:p>
                    <a:endParaRPr lang="en-US"/>
                  </a:p>
                </c:rich>
              </c:tx>
              <c:dLblPos val="r"/>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2F-5C86-4A4F-994F-AA9F9728D44A}"/>
                </c:ext>
              </c:extLst>
            </c:dLbl>
            <c:dLbl>
              <c:idx val="20"/>
              <c:layout>
                <c:manualLayout>
                  <c:x val="-3.4971371347209679E-2"/>
                  <c:y val="-5.0400546035851659E-2"/>
                </c:manualLayout>
              </c:layout>
              <c:tx>
                <c:rich>
                  <a:bodyPr/>
                  <a:lstStyle/>
                  <a:p>
                    <a:fld id="{5F002FFC-FA50-4E37-98B0-F2D93206AA1C}"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0-5C86-4A4F-994F-AA9F9728D44A}"/>
                </c:ext>
              </c:extLst>
            </c:dLbl>
            <c:dLbl>
              <c:idx val="21"/>
              <c:tx>
                <c:rich>
                  <a:bodyPr/>
                  <a:lstStyle/>
                  <a:p>
                    <a:fld id="{74E419AC-C74A-4306-A07E-90C08F7B50CC}"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1-5C86-4A4F-994F-AA9F9728D44A}"/>
                </c:ext>
              </c:extLst>
            </c:dLbl>
            <c:spPr>
              <a:noFill/>
              <a:ln>
                <a:noFill/>
              </a:ln>
              <a:effectLst/>
            </c:spPr>
            <c:txPr>
              <a:bodyPr rot="0" vert="horz"/>
              <a:lstStyle/>
              <a:p>
                <a:pPr>
                  <a:defRPr/>
                </a:pPr>
                <a:endParaRPr lang="en-US"/>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3175" cap="flat" cmpd="sng" algn="ctr">
                      <a:solidFill>
                        <a:schemeClr val="tx1"/>
                      </a:solidFill>
                      <a:round/>
                    </a:ln>
                    <a:effectLst/>
                  </c:spPr>
                </c15:leaderLines>
              </c:ext>
            </c:extLst>
          </c:dLbls>
          <c:xVal>
            <c:numRef>
              <c:f>'Figure 1.8'!$H$17:$H$38</c:f>
              <c:numCache>
                <c:formatCode>0.00</c:formatCode>
                <c:ptCount val="22"/>
                <c:pt idx="1">
                  <c:v>74.642126344378298</c:v>
                </c:pt>
                <c:pt idx="2">
                  <c:v>40.814702819308266</c:v>
                </c:pt>
                <c:pt idx="3">
                  <c:v>62.835841074570538</c:v>
                </c:pt>
                <c:pt idx="4">
                  <c:v>24.228494238405155</c:v>
                </c:pt>
                <c:pt idx="5">
                  <c:v>24.402136864338523</c:v>
                </c:pt>
                <c:pt idx="6">
                  <c:v>42.250134532300912</c:v>
                </c:pt>
                <c:pt idx="7">
                  <c:v>35.786347376575669</c:v>
                </c:pt>
                <c:pt idx="8">
                  <c:v>48.187159440165665</c:v>
                </c:pt>
                <c:pt idx="9">
                  <c:v>26.40633461641815</c:v>
                </c:pt>
                <c:pt idx="10">
                  <c:v>25.016913246312551</c:v>
                </c:pt>
                <c:pt idx="11">
                  <c:v>49.922853433552305</c:v>
                </c:pt>
                <c:pt idx="12">
                  <c:v>37.346269333255158</c:v>
                </c:pt>
                <c:pt idx="13">
                  <c:v>32.637911373203174</c:v>
                </c:pt>
                <c:pt idx="14">
                  <c:v>86.550861995140309</c:v>
                </c:pt>
                <c:pt idx="15">
                  <c:v>49</c:v>
                </c:pt>
                <c:pt idx="16">
                  <c:v>46</c:v>
                </c:pt>
                <c:pt idx="17">
                  <c:v>74</c:v>
                </c:pt>
                <c:pt idx="18">
                  <c:v>6.7983927727471878</c:v>
                </c:pt>
                <c:pt idx="20">
                  <c:v>41.292117465224109</c:v>
                </c:pt>
                <c:pt idx="21">
                  <c:v>26</c:v>
                </c:pt>
              </c:numCache>
            </c:numRef>
          </c:xVal>
          <c:yVal>
            <c:numRef>
              <c:f>'Figure 1.8'!$I$17:$I$38</c:f>
              <c:numCache>
                <c:formatCode>General</c:formatCode>
                <c:ptCount val="22"/>
                <c:pt idx="1">
                  <c:v>63.202679324957913</c:v>
                </c:pt>
                <c:pt idx="2">
                  <c:v>96.298136</c:v>
                </c:pt>
                <c:pt idx="3">
                  <c:v>96.298126999999994</c:v>
                </c:pt>
                <c:pt idx="4">
                  <c:v>96.298136999999997</c:v>
                </c:pt>
                <c:pt idx="5">
                  <c:v>96.298150000000007</c:v>
                </c:pt>
                <c:pt idx="6">
                  <c:v>96.298151000000004</c:v>
                </c:pt>
                <c:pt idx="7">
                  <c:v>96.298125999999996</c:v>
                </c:pt>
                <c:pt idx="8">
                  <c:v>96.29813</c:v>
                </c:pt>
                <c:pt idx="9">
                  <c:v>96.298128000000005</c:v>
                </c:pt>
                <c:pt idx="10">
                  <c:v>96.298142999999996</c:v>
                </c:pt>
                <c:pt idx="11">
                  <c:v>96.298129000000003</c:v>
                </c:pt>
                <c:pt idx="12">
                  <c:v>96.298145000000005</c:v>
                </c:pt>
                <c:pt idx="13">
                  <c:v>96.298140000000004</c:v>
                </c:pt>
                <c:pt idx="14">
                  <c:v>66.871213750584758</c:v>
                </c:pt>
                <c:pt idx="15">
                  <c:v>34.198749999999997</c:v>
                </c:pt>
                <c:pt idx="16">
                  <c:v>1.1248744559999999</c:v>
                </c:pt>
                <c:pt idx="17">
                  <c:v>11.236385950000001</c:v>
                </c:pt>
                <c:pt idx="18">
                  <c:v>25.735573614010566</c:v>
                </c:pt>
                <c:pt idx="20">
                  <c:v>8.2095179550167199</c:v>
                </c:pt>
                <c:pt idx="21">
                  <c:v>0</c:v>
                </c:pt>
              </c:numCache>
            </c:numRef>
          </c:yVal>
          <c:bubbleSize>
            <c:numRef>
              <c:f>'Figure 1.8'!$J$17:$J$38</c:f>
              <c:numCache>
                <c:formatCode>General</c:formatCode>
                <c:ptCount val="22"/>
                <c:pt idx="1">
                  <c:v>8.3076216118808111E-2</c:v>
                </c:pt>
                <c:pt idx="2">
                  <c:v>0.62486945634176705</c:v>
                </c:pt>
                <c:pt idx="3">
                  <c:v>1.2757106547719241</c:v>
                </c:pt>
                <c:pt idx="4">
                  <c:v>0.28937903312061031</c:v>
                </c:pt>
                <c:pt idx="5">
                  <c:v>0.16708373502956811</c:v>
                </c:pt>
                <c:pt idx="6">
                  <c:v>0.31449158364823088</c:v>
                </c:pt>
                <c:pt idx="7">
                  <c:v>0.11662632039985568</c:v>
                </c:pt>
                <c:pt idx="8">
                  <c:v>0.24123286397586755</c:v>
                </c:pt>
                <c:pt idx="9">
                  <c:v>0.20699235415874623</c:v>
                </c:pt>
                <c:pt idx="10">
                  <c:v>0.1513576421876551</c:v>
                </c:pt>
                <c:pt idx="11">
                  <c:v>0.36883707450732428</c:v>
                </c:pt>
                <c:pt idx="12">
                  <c:v>0.22435457562292593</c:v>
                </c:pt>
                <c:pt idx="13">
                  <c:v>0.16412763486120616</c:v>
                </c:pt>
                <c:pt idx="14">
                  <c:v>0.34260514624962735</c:v>
                </c:pt>
                <c:pt idx="15">
                  <c:v>0.52666447602278266</c:v>
                </c:pt>
                <c:pt idx="16">
                  <c:v>6.7320979343088977E-2</c:v>
                </c:pt>
                <c:pt idx="17">
                  <c:v>1.4605178400068218E-2</c:v>
                </c:pt>
                <c:pt idx="18">
                  <c:v>2.7145691995613497E-2</c:v>
                </c:pt>
                <c:pt idx="20">
                  <c:v>0.22980729042621109</c:v>
                </c:pt>
              </c:numCache>
            </c:numRef>
          </c:bubbleSize>
          <c:bubble3D val="0"/>
          <c:extLst>
            <c:ext xmlns:c15="http://schemas.microsoft.com/office/drawing/2012/chart" uri="{02D57815-91ED-43cb-92C2-25804820EDAC}">
              <c15:datalabelsRange>
                <c15:f>'Figure 1.8'!$B$17:$B$38</c15:f>
                <c15:dlblRangeCache>
                  <c:ptCount val="22"/>
                  <c:pt idx="1">
                    <c:v>AUT</c:v>
                  </c:pt>
                  <c:pt idx="2">
                    <c:v>GRC</c:v>
                  </c:pt>
                  <c:pt idx="3">
                    <c:v>BGR</c:v>
                  </c:pt>
                  <c:pt idx="4">
                    <c:v>HUN</c:v>
                  </c:pt>
                  <c:pt idx="5">
                    <c:v>ROU</c:v>
                  </c:pt>
                  <c:pt idx="6">
                    <c:v>SVK</c:v>
                  </c:pt>
                  <c:pt idx="7">
                    <c:v>BEL</c:v>
                  </c:pt>
                  <c:pt idx="8">
                    <c:v>CZE</c:v>
                  </c:pt>
                  <c:pt idx="9">
                    <c:v>HRV</c:v>
                  </c:pt>
                  <c:pt idx="10">
                    <c:v>LTU</c:v>
                  </c:pt>
                  <c:pt idx="11">
                    <c:v>CYP</c:v>
                  </c:pt>
                  <c:pt idx="12">
                    <c:v>MLT</c:v>
                  </c:pt>
                  <c:pt idx="13">
                    <c:v>ITA</c:v>
                  </c:pt>
                  <c:pt idx="14">
                    <c:v>DEU</c:v>
                  </c:pt>
                  <c:pt idx="15">
                    <c:v>NZL</c:v>
                  </c:pt>
                  <c:pt idx="16">
                    <c:v>KAZ</c:v>
                  </c:pt>
                  <c:pt idx="17">
                    <c:v>KOR</c:v>
                  </c:pt>
                  <c:pt idx="18">
                    <c:v>USA</c:v>
                  </c:pt>
                  <c:pt idx="19">
                    <c:v>MNE</c:v>
                  </c:pt>
                  <c:pt idx="20">
                    <c:v>CHN</c:v>
                  </c:pt>
                  <c:pt idx="21">
                    <c:v>IDN</c:v>
                  </c:pt>
                </c15:dlblRangeCache>
              </c15:datalabelsRange>
            </c:ext>
            <c:ext xmlns:c16="http://schemas.microsoft.com/office/drawing/2014/chart" uri="{C3380CC4-5D6E-409C-BE32-E72D297353CC}">
              <c16:uniqueId val="{00000032-5C86-4A4F-994F-AA9F9728D44A}"/>
            </c:ext>
          </c:extLst>
        </c:ser>
        <c:ser>
          <c:idx val="3"/>
          <c:order val="2"/>
          <c:tx>
            <c:strRef>
              <c:f>'Figure 1.8'!$C$40</c:f>
              <c:strCache>
                <c:ptCount val="1"/>
                <c:pt idx="0">
                  <c:v>Carbon tax and ETS</c:v>
                </c:pt>
              </c:strCache>
            </c:strRef>
          </c:tx>
          <c:spPr>
            <a:solidFill>
              <a:schemeClr val="accent6"/>
            </a:solidFill>
            <a:ln w="9525">
              <a:solidFill>
                <a:sysClr val="windowText" lastClr="000000"/>
              </a:solidFill>
            </a:ln>
          </c:spPr>
          <c:invertIfNegative val="0"/>
          <c:dPt>
            <c:idx val="1"/>
            <c:invertIfNegative val="0"/>
            <c:bubble3D val="0"/>
            <c:extLst>
              <c:ext xmlns:c16="http://schemas.microsoft.com/office/drawing/2014/chart" uri="{C3380CC4-5D6E-409C-BE32-E72D297353CC}">
                <c16:uniqueId val="{00000033-5C86-4A4F-994F-AA9F9728D44A}"/>
              </c:ext>
            </c:extLst>
          </c:dPt>
          <c:dPt>
            <c:idx val="19"/>
            <c:invertIfNegative val="0"/>
            <c:bubble3D val="0"/>
            <c:extLst>
              <c:ext xmlns:c16="http://schemas.microsoft.com/office/drawing/2014/chart" uri="{C3380CC4-5D6E-409C-BE32-E72D297353CC}">
                <c16:uniqueId val="{00000034-5C86-4A4F-994F-AA9F9728D44A}"/>
              </c:ext>
            </c:extLst>
          </c:dPt>
          <c:dPt>
            <c:idx val="21"/>
            <c:invertIfNegative val="0"/>
            <c:bubble3D val="0"/>
            <c:spPr>
              <a:solidFill>
                <a:srgbClr val="C00000"/>
              </a:solidFill>
              <a:ln w="9525">
                <a:solidFill>
                  <a:sysClr val="windowText" lastClr="000000"/>
                </a:solidFill>
              </a:ln>
            </c:spPr>
            <c:extLst>
              <c:ext xmlns:c16="http://schemas.microsoft.com/office/drawing/2014/chart" uri="{C3380CC4-5D6E-409C-BE32-E72D297353CC}">
                <c16:uniqueId val="{00000036-5C86-4A4F-994F-AA9F9728D44A}"/>
              </c:ext>
            </c:extLst>
          </c:dPt>
          <c:dPt>
            <c:idx val="22"/>
            <c:invertIfNegative val="0"/>
            <c:bubble3D val="0"/>
            <c:spPr>
              <a:solidFill>
                <a:srgbClr val="C00000"/>
              </a:solidFill>
              <a:ln w="9525">
                <a:solidFill>
                  <a:sysClr val="windowText" lastClr="000000"/>
                </a:solidFill>
              </a:ln>
            </c:spPr>
            <c:extLst>
              <c:ext xmlns:c16="http://schemas.microsoft.com/office/drawing/2014/chart" uri="{C3380CC4-5D6E-409C-BE32-E72D297353CC}">
                <c16:uniqueId val="{00000038-5C86-4A4F-994F-AA9F9728D44A}"/>
              </c:ext>
            </c:extLst>
          </c:dPt>
          <c:dLbls>
            <c:dLbl>
              <c:idx val="0"/>
              <c:layout>
                <c:manualLayout>
                  <c:x val="-4.2877829916449804E-2"/>
                  <c:y val="-3.0969264955686002E-2"/>
                </c:manualLayout>
              </c:layout>
              <c:tx>
                <c:rich>
                  <a:bodyPr/>
                  <a:lstStyle/>
                  <a:p>
                    <a:fld id="{C0278450-14CD-4E82-977B-00C4436D7CA2}"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9-5C86-4A4F-994F-AA9F9728D44A}"/>
                </c:ext>
              </c:extLst>
            </c:dLbl>
            <c:dLbl>
              <c:idx val="1"/>
              <c:layout>
                <c:manualLayout>
                  <c:x val="-9.8060816377753407E-2"/>
                  <c:y val="3.0299075096779527E-2"/>
                </c:manualLayout>
              </c:layout>
              <c:tx>
                <c:rich>
                  <a:bodyPr/>
                  <a:lstStyle/>
                  <a:p>
                    <a:fld id="{947021E4-3D66-4D81-989D-FAD2C2648ED8}"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3-5C86-4A4F-994F-AA9F9728D44A}"/>
                </c:ext>
              </c:extLst>
            </c:dLbl>
            <c:dLbl>
              <c:idx val="2"/>
              <c:layout>
                <c:manualLayout>
                  <c:x val="4.2966802438252467E-2"/>
                  <c:y val="-2.8054257232080836E-2"/>
                </c:manualLayout>
              </c:layout>
              <c:tx>
                <c:rich>
                  <a:bodyPr/>
                  <a:lstStyle/>
                  <a:p>
                    <a:fld id="{BAFE0374-CC21-4603-8E5F-F4C0AEED4F02}"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A-5C86-4A4F-994F-AA9F9728D44A}"/>
                </c:ext>
              </c:extLst>
            </c:dLbl>
            <c:dLbl>
              <c:idx val="3"/>
              <c:layout>
                <c:manualLayout>
                  <c:x val="2.2716376320454364E-2"/>
                  <c:y val="4.7425471751368936E-2"/>
                </c:manualLayout>
              </c:layout>
              <c:tx>
                <c:rich>
                  <a:bodyPr/>
                  <a:lstStyle/>
                  <a:p>
                    <a:fld id="{7D532C1E-40C0-428A-A59F-CFBCC78CD81E}"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B-5C86-4A4F-994F-AA9F9728D44A}"/>
                </c:ext>
              </c:extLst>
            </c:dLbl>
            <c:dLbl>
              <c:idx val="4"/>
              <c:layout>
                <c:manualLayout>
                  <c:x val="-8.3993714789262208E-2"/>
                  <c:y val="-1.9221693634884712E-2"/>
                </c:manualLayout>
              </c:layout>
              <c:tx>
                <c:rich>
                  <a:bodyPr/>
                  <a:lstStyle/>
                  <a:p>
                    <a:fld id="{7BBDC7FA-9228-4494-8CEE-261AA521043D}"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C-5C86-4A4F-994F-AA9F9728D44A}"/>
                </c:ext>
              </c:extLst>
            </c:dLbl>
            <c:dLbl>
              <c:idx val="5"/>
              <c:layout>
                <c:manualLayout>
                  <c:x val="3.3338192641021083E-3"/>
                  <c:y val="-2.6196448908468286E-3"/>
                </c:manualLayout>
              </c:layout>
              <c:tx>
                <c:rich>
                  <a:bodyPr/>
                  <a:lstStyle/>
                  <a:p>
                    <a:fld id="{36C1841C-0FE8-412B-A4D7-68AC52625E95}"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D-5C86-4A4F-994F-AA9F9728D44A}"/>
                </c:ext>
              </c:extLst>
            </c:dLbl>
            <c:dLbl>
              <c:idx val="6"/>
              <c:layout>
                <c:manualLayout>
                  <c:x val="1.0638501033976636E-2"/>
                  <c:y val="-1.4583544097913528E-2"/>
                </c:manualLayout>
              </c:layout>
              <c:tx>
                <c:rich>
                  <a:bodyPr/>
                  <a:lstStyle/>
                  <a:p>
                    <a:fld id="{93BF196E-7936-4CE0-BDCE-3D7545174D08}"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E-5C86-4A4F-994F-AA9F9728D44A}"/>
                </c:ext>
              </c:extLst>
            </c:dLbl>
            <c:dLbl>
              <c:idx val="7"/>
              <c:layout>
                <c:manualLayout>
                  <c:x val="-3.5591825570749351E-2"/>
                  <c:y val="5.4192826607957455E-2"/>
                </c:manualLayout>
              </c:layout>
              <c:tx>
                <c:rich>
                  <a:bodyPr/>
                  <a:lstStyle/>
                  <a:p>
                    <a:fld id="{D48554AD-F16D-4C0D-AEC3-C962ADDB7820}"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F-5C86-4A4F-994F-AA9F9728D44A}"/>
                </c:ext>
              </c:extLst>
            </c:dLbl>
            <c:dLbl>
              <c:idx val="8"/>
              <c:layout>
                <c:manualLayout>
                  <c:x val="2.1290497518261883E-2"/>
                  <c:y val="-1.8432404969747355E-2"/>
                </c:manualLayout>
              </c:layout>
              <c:tx>
                <c:rich>
                  <a:bodyPr/>
                  <a:lstStyle/>
                  <a:p>
                    <a:fld id="{86935F4B-5213-46FE-BF7A-5E4F559F783F}"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layout>
                    <c:manualLayout>
                      <c:w val="5.6046805377627067E-2"/>
                      <c:h val="3.7801692505863217E-2"/>
                    </c:manualLayout>
                  </c15:layout>
                  <c15:dlblFieldTable/>
                  <c15:showDataLabelsRange val="1"/>
                </c:ext>
                <c:ext xmlns:c16="http://schemas.microsoft.com/office/drawing/2014/chart" uri="{C3380CC4-5D6E-409C-BE32-E72D297353CC}">
                  <c16:uniqueId val="{00000040-5C86-4A4F-994F-AA9F9728D44A}"/>
                </c:ext>
              </c:extLst>
            </c:dLbl>
            <c:dLbl>
              <c:idx val="9"/>
              <c:layout>
                <c:manualLayout>
                  <c:x val="-1.1191809374026602E-2"/>
                  <c:y val="-7.9154260259982859E-2"/>
                </c:manualLayout>
              </c:layout>
              <c:tx>
                <c:rich>
                  <a:bodyPr/>
                  <a:lstStyle/>
                  <a:p>
                    <a:fld id="{74C9B13D-DAB2-4242-8EE1-208989F0FF1F}"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1-5C86-4A4F-994F-AA9F9728D44A}"/>
                </c:ext>
              </c:extLst>
            </c:dLbl>
            <c:dLbl>
              <c:idx val="10"/>
              <c:layout>
                <c:manualLayout>
                  <c:x val="-8.4292282781544492E-2"/>
                  <c:y val="1.6630486659584623E-2"/>
                </c:manualLayout>
              </c:layout>
              <c:tx>
                <c:rich>
                  <a:bodyPr/>
                  <a:lstStyle/>
                  <a:p>
                    <a:fld id="{3A799F6C-7509-454C-9867-E4583433C163}"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2-5C86-4A4F-994F-AA9F9728D44A}"/>
                </c:ext>
              </c:extLst>
            </c:dLbl>
            <c:dLbl>
              <c:idx val="11"/>
              <c:layout>
                <c:manualLayout>
                  <c:x val="1.8931519528997475E-2"/>
                  <c:y val="-5.3679691954471101E-3"/>
                </c:manualLayout>
              </c:layout>
              <c:tx>
                <c:rich>
                  <a:bodyPr/>
                  <a:lstStyle/>
                  <a:p>
                    <a:fld id="{C0E7F486-0133-4035-A869-8F90902A5159}"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3-5C86-4A4F-994F-AA9F9728D44A}"/>
                </c:ext>
              </c:extLst>
            </c:dLbl>
            <c:dLbl>
              <c:idx val="12"/>
              <c:layout>
                <c:manualLayout>
                  <c:x val="-1.3650128496832658E-2"/>
                  <c:y val="2.7024565186634215E-2"/>
                </c:manualLayout>
              </c:layout>
              <c:tx>
                <c:rich>
                  <a:bodyPr/>
                  <a:lstStyle/>
                  <a:p>
                    <a:fld id="{F54434D3-931F-494F-A322-DB2810A4F674}"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4-5C86-4A4F-994F-AA9F9728D44A}"/>
                </c:ext>
              </c:extLst>
            </c:dLbl>
            <c:dLbl>
              <c:idx val="13"/>
              <c:layout>
                <c:manualLayout>
                  <c:x val="-8.7583686631418703E-2"/>
                  <c:y val="2.4224519680382778E-2"/>
                </c:manualLayout>
              </c:layout>
              <c:tx>
                <c:rich>
                  <a:bodyPr/>
                  <a:lstStyle/>
                  <a:p>
                    <a:fld id="{9D0281D1-D73B-4420-B384-30338E076442}"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5-5C86-4A4F-994F-AA9F9728D44A}"/>
                </c:ext>
              </c:extLst>
            </c:dLbl>
            <c:dLbl>
              <c:idx val="14"/>
              <c:layout>
                <c:manualLayout>
                  <c:x val="-5.4816648746840543E-2"/>
                  <c:y val="3.7166016742517891E-2"/>
                </c:manualLayout>
              </c:layout>
              <c:tx>
                <c:rich>
                  <a:bodyPr/>
                  <a:lstStyle/>
                  <a:p>
                    <a:fld id="{377A2CA9-C880-4643-BCB5-7FFB7EA6B8E3}"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6-5C86-4A4F-994F-AA9F9728D44A}"/>
                </c:ext>
              </c:extLst>
            </c:dLbl>
            <c:dLbl>
              <c:idx val="15"/>
              <c:layout>
                <c:manualLayout>
                  <c:x val="-4.8705183880857664E-2"/>
                  <c:y val="4.9426713675016297E-2"/>
                </c:manualLayout>
              </c:layout>
              <c:tx>
                <c:rich>
                  <a:bodyPr/>
                  <a:lstStyle/>
                  <a:p>
                    <a:fld id="{9217C0CC-546F-4A56-A90A-3AF692A98689}"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7-5C86-4A4F-994F-AA9F9728D44A}"/>
                </c:ext>
              </c:extLst>
            </c:dLbl>
            <c:dLbl>
              <c:idx val="16"/>
              <c:layout>
                <c:manualLayout>
                  <c:x val="7.0597250462808413E-3"/>
                  <c:y val="1.0147611317344386E-3"/>
                </c:manualLayout>
              </c:layout>
              <c:tx>
                <c:rich>
                  <a:bodyPr/>
                  <a:lstStyle/>
                  <a:p>
                    <a:fld id="{1064390F-C696-4BD3-BB08-C69F1FE17F6B}"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8-5C86-4A4F-994F-AA9F9728D44A}"/>
                </c:ext>
              </c:extLst>
            </c:dLbl>
            <c:dLbl>
              <c:idx val="17"/>
              <c:layout>
                <c:manualLayout>
                  <c:x val="-4.5442482447391144E-2"/>
                  <c:y val="-1.4084218142638766E-2"/>
                </c:manualLayout>
              </c:layout>
              <c:tx>
                <c:rich>
                  <a:bodyPr/>
                  <a:lstStyle/>
                  <a:p>
                    <a:fld id="{A11FFE77-755F-4777-9D59-E247176625FE}"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layout>
                    <c:manualLayout>
                      <c:w val="8.7269128567765031E-2"/>
                      <c:h val="3.3383471680988576E-2"/>
                    </c:manualLayout>
                  </c15:layout>
                  <c15:dlblFieldTable/>
                  <c15:showDataLabelsRange val="1"/>
                </c:ext>
                <c:ext xmlns:c16="http://schemas.microsoft.com/office/drawing/2014/chart" uri="{C3380CC4-5D6E-409C-BE32-E72D297353CC}">
                  <c16:uniqueId val="{00000049-5C86-4A4F-994F-AA9F9728D44A}"/>
                </c:ext>
              </c:extLst>
            </c:dLbl>
            <c:dLbl>
              <c:idx val="18"/>
              <c:layout>
                <c:manualLayout>
                  <c:x val="-0.1097647155733405"/>
                  <c:y val="3.1643634624586516E-3"/>
                </c:manualLayout>
              </c:layout>
              <c:tx>
                <c:rich>
                  <a:bodyPr/>
                  <a:lstStyle/>
                  <a:p>
                    <a:fld id="{C6C6A5B0-3083-4345-826F-31C9E8AD62FB}"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A-5C86-4A4F-994F-AA9F9728D44A}"/>
                </c:ext>
              </c:extLst>
            </c:dLbl>
            <c:dLbl>
              <c:idx val="19"/>
              <c:layout>
                <c:manualLayout>
                  <c:x val="-0.11339349177393079"/>
                  <c:y val="1.5915800164350485E-2"/>
                </c:manualLayout>
              </c:layout>
              <c:tx>
                <c:rich>
                  <a:bodyPr/>
                  <a:lstStyle/>
                  <a:p>
                    <a:fld id="{4F9317CE-415D-4E06-B35E-546E560E6E93}"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layout>
                    <c:manualLayout>
                      <c:w val="9.2792928399315383E-2"/>
                      <c:h val="3.6608069162022215E-2"/>
                    </c:manualLayout>
                  </c15:layout>
                  <c15:dlblFieldTable/>
                  <c15:showDataLabelsRange val="1"/>
                </c:ext>
                <c:ext xmlns:c16="http://schemas.microsoft.com/office/drawing/2014/chart" uri="{C3380CC4-5D6E-409C-BE32-E72D297353CC}">
                  <c16:uniqueId val="{00000034-5C86-4A4F-994F-AA9F9728D44A}"/>
                </c:ext>
              </c:extLst>
            </c:dLbl>
            <c:dLbl>
              <c:idx val="20"/>
              <c:layout>
                <c:manualLayout>
                  <c:x val="-0.13420902032021578"/>
                  <c:y val="-1.3260414368236667E-2"/>
                </c:manualLayout>
              </c:layout>
              <c:tx>
                <c:rich>
                  <a:bodyPr/>
                  <a:lstStyle/>
                  <a:p>
                    <a:fld id="{85DA03CE-CC43-4DCE-A76B-193AA4A2975C}"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B-5C86-4A4F-994F-AA9F9728D44A}"/>
                </c:ext>
              </c:extLst>
            </c:dLbl>
            <c:dLbl>
              <c:idx val="21"/>
              <c:layout>
                <c:manualLayout>
                  <c:x val="-4.3309713284241713E-2"/>
                  <c:y val="-6.7645896180670087E-2"/>
                </c:manualLayout>
              </c:layout>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36-5C86-4A4F-994F-AA9F9728D44A}"/>
                </c:ext>
              </c:extLst>
            </c:dLbl>
            <c:dLbl>
              <c:idx val="22"/>
              <c:layout>
                <c:manualLayout>
                  <c:x val="-4.5042095671484615E-2"/>
                  <c:y val="-4.9600806110738679E-2"/>
                </c:manualLayout>
              </c:layout>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38-5C86-4A4F-994F-AA9F9728D44A}"/>
                </c:ext>
              </c:extLst>
            </c:dLbl>
            <c:spPr>
              <a:noFill/>
              <a:ln>
                <a:noFill/>
              </a:ln>
              <a:effectLst/>
            </c:sp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ext>
            </c:extLst>
          </c:dLbls>
          <c:xVal>
            <c:numRef>
              <c:f>'Figure 1.8'!$H$41:$H$61</c:f>
              <c:numCache>
                <c:formatCode>General</c:formatCode>
                <c:ptCount val="21"/>
                <c:pt idx="0">
                  <c:v>60.800105021345864</c:v>
                </c:pt>
                <c:pt idx="1">
                  <c:v>59.46956199539116</c:v>
                </c:pt>
                <c:pt idx="2">
                  <c:v>67.767625812189763</c:v>
                </c:pt>
                <c:pt idx="3">
                  <c:v>62.470524667153825</c:v>
                </c:pt>
                <c:pt idx="4">
                  <c:v>54.779634689941339</c:v>
                </c:pt>
                <c:pt idx="5">
                  <c:v>94.668354161834387</c:v>
                </c:pt>
                <c:pt idx="6">
                  <c:v>59.210717877687102</c:v>
                </c:pt>
                <c:pt idx="7">
                  <c:v>20.756876325287426</c:v>
                </c:pt>
                <c:pt idx="8">
                  <c:v>80.926256785820499</c:v>
                </c:pt>
                <c:pt idx="9">
                  <c:v>77.070925347948062</c:v>
                </c:pt>
                <c:pt idx="10">
                  <c:v>48.784739455574098</c:v>
                </c:pt>
                <c:pt idx="11">
                  <c:v>82.072319781735686</c:v>
                </c:pt>
                <c:pt idx="12">
                  <c:v>49.85117779459344</c:v>
                </c:pt>
                <c:pt idx="13">
                  <c:v>68.752701291975299</c:v>
                </c:pt>
                <c:pt idx="14">
                  <c:v>82.181522200043048</c:v>
                </c:pt>
                <c:pt idx="15">
                  <c:v>35.247549410918985</c:v>
                </c:pt>
                <c:pt idx="16">
                  <c:v>76.461981888340418</c:v>
                </c:pt>
                <c:pt idx="17">
                  <c:v>75.809333805871958</c:v>
                </c:pt>
                <c:pt idx="18">
                  <c:v>52.000579213982419</c:v>
                </c:pt>
                <c:pt idx="19">
                  <c:v>71.233663501316585</c:v>
                </c:pt>
                <c:pt idx="20">
                  <c:v>43.600997089397097</c:v>
                </c:pt>
              </c:numCache>
            </c:numRef>
          </c:xVal>
          <c:yVal>
            <c:numRef>
              <c:f>'Figure 1.8'!$I$41:$I$61</c:f>
              <c:numCache>
                <c:formatCode>General</c:formatCode>
                <c:ptCount val="21"/>
                <c:pt idx="0">
                  <c:v>2.132226889604377</c:v>
                </c:pt>
                <c:pt idx="1">
                  <c:v>55.47089085109549</c:v>
                </c:pt>
                <c:pt idx="2">
                  <c:v>94.739774999318357</c:v>
                </c:pt>
                <c:pt idx="3">
                  <c:v>91.737979904474884</c:v>
                </c:pt>
                <c:pt idx="4">
                  <c:v>65.760376684375387</c:v>
                </c:pt>
                <c:pt idx="5">
                  <c:v>63.074680602855409</c:v>
                </c:pt>
                <c:pt idx="6">
                  <c:v>70.111389303720728</c:v>
                </c:pt>
                <c:pt idx="7">
                  <c:v>77.03087752872419</c:v>
                </c:pt>
                <c:pt idx="8">
                  <c:v>130.67243478660782</c:v>
                </c:pt>
                <c:pt idx="9">
                  <c:v>55.658118648554137</c:v>
                </c:pt>
                <c:pt idx="10">
                  <c:v>89.789960400502608</c:v>
                </c:pt>
                <c:pt idx="11">
                  <c:v>93.920472648098382</c:v>
                </c:pt>
                <c:pt idx="12">
                  <c:v>89.060182850049571</c:v>
                </c:pt>
                <c:pt idx="13">
                  <c:v>55.406578091961464</c:v>
                </c:pt>
                <c:pt idx="14">
                  <c:v>47.463987378041971</c:v>
                </c:pt>
                <c:pt idx="15">
                  <c:v>91.986569833514068</c:v>
                </c:pt>
                <c:pt idx="16">
                  <c:v>111.60427025669179</c:v>
                </c:pt>
                <c:pt idx="17">
                  <c:v>2.7141383230735339</c:v>
                </c:pt>
                <c:pt idx="18">
                  <c:v>57.733611428848235</c:v>
                </c:pt>
                <c:pt idx="19" formatCode="0.00">
                  <c:v>45.2540334805526</c:v>
                </c:pt>
                <c:pt idx="20">
                  <c:v>121.81523358715596</c:v>
                </c:pt>
              </c:numCache>
            </c:numRef>
          </c:yVal>
          <c:bubbleSize>
            <c:numRef>
              <c:f>'Figure 1.8'!$J$41:$J$61</c:f>
              <c:numCache>
                <c:formatCode>General</c:formatCode>
                <c:ptCount val="21"/>
                <c:pt idx="0">
                  <c:v>1.6877998869953417E-2</c:v>
                </c:pt>
                <c:pt idx="1">
                  <c:v>0.22106946403294792</c:v>
                </c:pt>
                <c:pt idx="2">
                  <c:v>0.91631362933046612</c:v>
                </c:pt>
                <c:pt idx="3">
                  <c:v>0.7949659487559021</c:v>
                </c:pt>
                <c:pt idx="4">
                  <c:v>0.37044530750497484</c:v>
                </c:pt>
                <c:pt idx="5">
                  <c:v>0.19870698944041376</c:v>
                </c:pt>
                <c:pt idx="6">
                  <c:v>0.16570059906241918</c:v>
                </c:pt>
                <c:pt idx="7">
                  <c:v>0.22253866193013616</c:v>
                </c:pt>
                <c:pt idx="8">
                  <c:v>7.9156941950927581E-2</c:v>
                </c:pt>
                <c:pt idx="9">
                  <c:v>0.34818453971338342</c:v>
                </c:pt>
                <c:pt idx="10">
                  <c:v>0.23845703500419146</c:v>
                </c:pt>
                <c:pt idx="11">
                  <c:v>0.34934185789972494</c:v>
                </c:pt>
                <c:pt idx="12">
                  <c:v>0.7604695620084817</c:v>
                </c:pt>
                <c:pt idx="13">
                  <c:v>0.46626788466643687</c:v>
                </c:pt>
                <c:pt idx="14">
                  <c:v>0.41762711728087243</c:v>
                </c:pt>
                <c:pt idx="15">
                  <c:v>0.24274866121155003</c:v>
                </c:pt>
                <c:pt idx="16">
                  <c:v>0.41111978380002012</c:v>
                </c:pt>
                <c:pt idx="17">
                  <c:v>3.932702921291837E-2</c:v>
                </c:pt>
                <c:pt idx="18">
                  <c:v>0.27567790513254736</c:v>
                </c:pt>
                <c:pt idx="19">
                  <c:v>0.3191098656543947</c:v>
                </c:pt>
                <c:pt idx="20">
                  <c:v>0.20761770433356375</c:v>
                </c:pt>
              </c:numCache>
            </c:numRef>
          </c:bubbleSize>
          <c:bubble3D val="0"/>
          <c:extLst>
            <c:ext xmlns:c15="http://schemas.microsoft.com/office/drawing/2012/chart" uri="{02D57815-91ED-43cb-92C2-25804820EDAC}">
              <c15:datalabelsRange>
                <c15:f>'Figure 1.8'!$B$41:$B$61</c15:f>
                <c15:dlblRangeCache>
                  <c:ptCount val="21"/>
                  <c:pt idx="0">
                    <c:v>MEX</c:v>
                  </c:pt>
                  <c:pt idx="1">
                    <c:v>DNK</c:v>
                  </c:pt>
                  <c:pt idx="2">
                    <c:v>EST</c:v>
                  </c:pt>
                  <c:pt idx="3">
                    <c:v>FIN</c:v>
                  </c:pt>
                  <c:pt idx="4">
                    <c:v>FRA</c:v>
                  </c:pt>
                  <c:pt idx="5">
                    <c:v>ISL</c:v>
                  </c:pt>
                  <c:pt idx="6">
                    <c:v>IRL</c:v>
                  </c:pt>
                  <c:pt idx="7">
                    <c:v>LVA</c:v>
                  </c:pt>
                  <c:pt idx="8">
                    <c:v>LIE</c:v>
                  </c:pt>
                  <c:pt idx="9">
                    <c:v>LUX</c:v>
                  </c:pt>
                  <c:pt idx="10">
                    <c:v>NLD</c:v>
                  </c:pt>
                  <c:pt idx="11">
                    <c:v>NOR</c:v>
                  </c:pt>
                  <c:pt idx="12">
                    <c:v>POL</c:v>
                  </c:pt>
                  <c:pt idx="13">
                    <c:v>PRT</c:v>
                  </c:pt>
                  <c:pt idx="14">
                    <c:v>SVN</c:v>
                  </c:pt>
                  <c:pt idx="15">
                    <c:v>ESP</c:v>
                  </c:pt>
                  <c:pt idx="16">
                    <c:v>SWE</c:v>
                  </c:pt>
                  <c:pt idx="17">
                    <c:v>JPN</c:v>
                  </c:pt>
                  <c:pt idx="18">
                    <c:v>GBR</c:v>
                  </c:pt>
                  <c:pt idx="19">
                    <c:v>CAN</c:v>
                  </c:pt>
                  <c:pt idx="20">
                    <c:v>CHE</c:v>
                  </c:pt>
                </c15:dlblRangeCache>
              </c15:datalabelsRange>
            </c:ext>
            <c:ext xmlns:c16="http://schemas.microsoft.com/office/drawing/2014/chart" uri="{C3380CC4-5D6E-409C-BE32-E72D297353CC}">
              <c16:uniqueId val="{0000004C-5C86-4A4F-994F-AA9F9728D44A}"/>
            </c:ext>
          </c:extLst>
        </c:ser>
        <c:ser>
          <c:idx val="2"/>
          <c:order val="3"/>
          <c:tx>
            <c:strRef>
              <c:f>'Figure 1.8'!$B$64</c:f>
              <c:strCache>
                <c:ptCount val="1"/>
                <c:pt idx="0">
                  <c:v>WORLD 2015</c:v>
                </c:pt>
              </c:strCache>
            </c:strRef>
          </c:tx>
          <c:spPr>
            <a:solidFill>
              <a:srgbClr val="C00000"/>
            </a:solidFill>
            <a:ln w="12700">
              <a:solidFill>
                <a:schemeClr val="tx1"/>
              </a:solidFill>
            </a:ln>
          </c:spPr>
          <c:invertIfNegative val="0"/>
          <c:dLbls>
            <c:dLbl>
              <c:idx val="0"/>
              <c:layout>
                <c:manualLayout>
                  <c:x val="-0.11167624578873392"/>
                  <c:y val="-4.018495424896977E-2"/>
                </c:manualLayout>
              </c:layout>
              <c:tx>
                <c:rich>
                  <a:bodyPr/>
                  <a:lstStyle/>
                  <a:p>
                    <a:fld id="{B318B275-E8AE-4B72-8A71-90A9D8FC9034}"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D-5C86-4A4F-994F-AA9F9728D44A}"/>
                </c:ext>
              </c:extLst>
            </c:dLbl>
            <c:spPr>
              <a:noFill/>
              <a:ln>
                <a:noFill/>
              </a:ln>
              <a:effectLst/>
            </c:sp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ext>
            </c:extLst>
          </c:dLbls>
          <c:xVal>
            <c:numRef>
              <c:f>'Figure 1.8'!$H$64</c:f>
              <c:numCache>
                <c:formatCode>General</c:formatCode>
                <c:ptCount val="1"/>
                <c:pt idx="0">
                  <c:v>11.724547096254065</c:v>
                </c:pt>
              </c:numCache>
            </c:numRef>
          </c:xVal>
          <c:yVal>
            <c:numRef>
              <c:f>'Figure 1.8'!$I$64</c:f>
              <c:numCache>
                <c:formatCode>General</c:formatCode>
                <c:ptCount val="1"/>
                <c:pt idx="0">
                  <c:v>7.1000476042398946</c:v>
                </c:pt>
              </c:numCache>
            </c:numRef>
          </c:yVal>
          <c:bubbleSize>
            <c:numRef>
              <c:f>'Figure 1.8'!$J$64</c:f>
              <c:numCache>
                <c:formatCode>#,##0.00</c:formatCode>
                <c:ptCount val="1"/>
                <c:pt idx="0">
                  <c:v>7.5409904086148727E-2</c:v>
                </c:pt>
              </c:numCache>
            </c:numRef>
          </c:bubbleSize>
          <c:bubble3D val="0"/>
          <c:extLst>
            <c:ext xmlns:c15="http://schemas.microsoft.com/office/drawing/2012/chart" uri="{02D57815-91ED-43cb-92C2-25804820EDAC}">
              <c15:datalabelsRange>
                <c15:f>'Figure 1.8'!$B$64</c15:f>
                <c15:dlblRangeCache>
                  <c:ptCount val="1"/>
                  <c:pt idx="0">
                    <c:v>WORLD 2015</c:v>
                  </c:pt>
                </c15:dlblRangeCache>
              </c15:datalabelsRange>
            </c:ext>
            <c:ext xmlns:c16="http://schemas.microsoft.com/office/drawing/2014/chart" uri="{C3380CC4-5D6E-409C-BE32-E72D297353CC}">
              <c16:uniqueId val="{0000004E-5C86-4A4F-994F-AA9F9728D44A}"/>
            </c:ext>
          </c:extLst>
        </c:ser>
        <c:ser>
          <c:idx val="4"/>
          <c:order val="4"/>
          <c:tx>
            <c:strRef>
              <c:f>'Figure 1.8'!$B$63</c:f>
              <c:strCache>
                <c:ptCount val="1"/>
                <c:pt idx="0">
                  <c:v>World 2023</c:v>
                </c:pt>
              </c:strCache>
            </c:strRef>
          </c:tx>
          <c:spPr>
            <a:solidFill>
              <a:srgbClr val="C00000"/>
            </a:solidFill>
            <a:ln>
              <a:solidFill>
                <a:schemeClr val="tx1"/>
              </a:solidFill>
            </a:ln>
          </c:spPr>
          <c:invertIfNegative val="0"/>
          <c:dLbls>
            <c:dLbl>
              <c:idx val="0"/>
              <c:layout>
                <c:manualLayout>
                  <c:x val="-4.6022010842035825E-2"/>
                  <c:y val="-5.214026552532857E-2"/>
                </c:manualLayout>
              </c:layout>
              <c:tx>
                <c:rich>
                  <a:bodyPr wrap="square" lIns="38100" tIns="19050" rIns="38100" bIns="19050" anchor="ctr">
                    <a:spAutoFit/>
                  </a:bodyPr>
                  <a:lstStyle/>
                  <a:p>
                    <a:pPr>
                      <a:defRPr b="1"/>
                    </a:pPr>
                    <a:fld id="{5E660CD7-7E15-415D-9A27-77767ADE3B91}" type="CELLRANGE">
                      <a:rPr lang="en-US"/>
                      <a:pPr>
                        <a:defRPr b="1"/>
                      </a:pPr>
                      <a:t>[CELLRANGE]</a:t>
                    </a:fld>
                    <a:endParaRPr lang="en-US"/>
                  </a:p>
                </c:rich>
              </c:tx>
              <c:spPr>
                <a:noFill/>
                <a:ln>
                  <a:noFill/>
                </a:ln>
                <a:effectLst/>
              </c:spP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F-5C86-4A4F-994F-AA9F9728D44A}"/>
                </c:ext>
              </c:extLst>
            </c:dLbl>
            <c:spPr>
              <a:noFill/>
              <a:ln>
                <a:noFill/>
              </a:ln>
              <a:effectLst/>
            </c:sp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ext>
            </c:extLst>
          </c:dLbls>
          <c:xVal>
            <c:numRef>
              <c:f>'Figure 1.8'!$H$63</c:f>
              <c:numCache>
                <c:formatCode>General</c:formatCode>
                <c:ptCount val="1"/>
                <c:pt idx="0">
                  <c:v>24.600946328049929</c:v>
                </c:pt>
              </c:numCache>
            </c:numRef>
          </c:xVal>
          <c:yVal>
            <c:numRef>
              <c:f>'Figure 1.8'!$I$63</c:f>
              <c:numCache>
                <c:formatCode>0.00</c:formatCode>
                <c:ptCount val="1"/>
                <c:pt idx="0">
                  <c:v>22.313421095199036</c:v>
                </c:pt>
              </c:numCache>
            </c:numRef>
          </c:yVal>
          <c:bubbleSize>
            <c:numRef>
              <c:f>'Figure 1.8'!$J$63</c:f>
              <c:numCache>
                <c:formatCode>#,##0.00</c:formatCode>
                <c:ptCount val="1"/>
                <c:pt idx="0">
                  <c:v>0.12403733986927828</c:v>
                </c:pt>
              </c:numCache>
            </c:numRef>
          </c:bubbleSize>
          <c:bubble3D val="0"/>
          <c:extLst>
            <c:ext xmlns:c15="http://schemas.microsoft.com/office/drawing/2012/chart" uri="{02D57815-91ED-43cb-92C2-25804820EDAC}">
              <c15:datalabelsRange>
                <c15:f>'Figure 1.8'!$B$63</c15:f>
                <c15:dlblRangeCache>
                  <c:ptCount val="1"/>
                  <c:pt idx="0">
                    <c:v>World 2023</c:v>
                  </c:pt>
                </c15:dlblRangeCache>
              </c15:datalabelsRange>
            </c:ext>
            <c:ext xmlns:c16="http://schemas.microsoft.com/office/drawing/2014/chart" uri="{C3380CC4-5D6E-409C-BE32-E72D297353CC}">
              <c16:uniqueId val="{00000050-5C86-4A4F-994F-AA9F9728D44A}"/>
            </c:ext>
          </c:extLst>
        </c:ser>
        <c:dLbls>
          <c:showLegendKey val="0"/>
          <c:showVal val="0"/>
          <c:showCatName val="0"/>
          <c:showSerName val="0"/>
          <c:showPercent val="0"/>
          <c:showBubbleSize val="0"/>
        </c:dLbls>
        <c:bubbleScale val="20"/>
        <c:showNegBubbles val="0"/>
        <c:axId val="787425439"/>
        <c:axId val="796913583"/>
      </c:bubbleChart>
      <c:valAx>
        <c:axId val="787425439"/>
        <c:scaling>
          <c:orientation val="minMax"/>
          <c:max val="100"/>
          <c:min val="0"/>
        </c:scaling>
        <c:delete val="0"/>
        <c:axPos val="b"/>
        <c:title>
          <c:tx>
            <c:rich>
              <a:bodyPr rot="0" vert="horz"/>
              <a:lstStyle/>
              <a:p>
                <a:pPr>
                  <a:defRPr/>
                </a:pPr>
                <a:r>
                  <a:rPr lang="en-US"/>
                  <a:t>Nationwide greenhouse gases covered by schemes (percent)</a:t>
                </a:r>
              </a:p>
            </c:rich>
          </c:tx>
          <c:layout>
            <c:manualLayout>
              <c:xMode val="edge"/>
              <c:yMode val="edge"/>
              <c:x val="0.22222065286191647"/>
              <c:y val="0.94740177315212559"/>
            </c:manualLayout>
          </c:layout>
          <c:overlay val="0"/>
          <c:spPr>
            <a:noFill/>
            <a:ln>
              <a:noFill/>
            </a:ln>
            <a:effectLst/>
          </c:spPr>
        </c:title>
        <c:numFmt formatCode="0" sourceLinked="0"/>
        <c:majorTickMark val="none"/>
        <c:minorTickMark val="none"/>
        <c:tickLblPos val="low"/>
        <c:spPr>
          <a:noFill/>
          <a:ln w="9525" cap="flat" cmpd="sng" algn="ctr">
            <a:solidFill>
              <a:schemeClr val="tx1">
                <a:lumMod val="25000"/>
                <a:lumOff val="75000"/>
              </a:schemeClr>
            </a:solidFill>
            <a:round/>
          </a:ln>
          <a:effectLst/>
        </c:spPr>
        <c:txPr>
          <a:bodyPr rot="-60000000" vert="horz"/>
          <a:lstStyle/>
          <a:p>
            <a:pPr>
              <a:defRPr sz="1400"/>
            </a:pPr>
            <a:endParaRPr lang="en-US"/>
          </a:p>
        </c:txPr>
        <c:crossAx val="796913583"/>
        <c:crosses val="autoZero"/>
        <c:crossBetween val="midCat"/>
      </c:valAx>
      <c:valAx>
        <c:axId val="796913583"/>
        <c:scaling>
          <c:orientation val="minMax"/>
          <c:max val="180"/>
          <c:min val="0"/>
        </c:scaling>
        <c:delete val="0"/>
        <c:axPos val="l"/>
        <c:title>
          <c:tx>
            <c:rich>
              <a:bodyPr rot="-5400000" vert="horz"/>
              <a:lstStyle/>
              <a:p>
                <a:pPr>
                  <a:defRPr/>
                </a:pPr>
                <a:r>
                  <a:rPr lang="en-US"/>
                  <a:t>Carbon price (US</a:t>
                </a:r>
                <a:r>
                  <a:rPr lang="en-US" baseline="0"/>
                  <a:t> dollars</a:t>
                </a:r>
                <a:r>
                  <a:rPr lang="en-US"/>
                  <a:t>) </a:t>
                </a:r>
              </a:p>
            </c:rich>
          </c:tx>
          <c:layout>
            <c:manualLayout>
              <c:xMode val="edge"/>
              <c:yMode val="edge"/>
              <c:x val="8.0855895632470517E-2"/>
              <c:y val="0.27773819412120715"/>
            </c:manualLayout>
          </c:layout>
          <c:overlay val="0"/>
          <c:spPr>
            <a:noFill/>
            <a:ln>
              <a:noFill/>
            </a:ln>
            <a:effectLst/>
          </c:sp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vert="horz"/>
          <a:lstStyle/>
          <a:p>
            <a:pPr>
              <a:defRPr sz="1400"/>
            </a:pPr>
            <a:endParaRPr lang="en-US"/>
          </a:p>
        </c:txPr>
        <c:crossAx val="787425439"/>
        <c:crosses val="autoZero"/>
        <c:crossBetween val="midCat"/>
      </c:valAx>
    </c:plotArea>
    <c:legend>
      <c:legendPos val="r"/>
      <c:legendEntry>
        <c:idx val="3"/>
        <c:delete val="1"/>
      </c:legendEntry>
      <c:legendEntry>
        <c:idx val="4"/>
        <c:delete val="1"/>
      </c:legendEntry>
      <c:layout>
        <c:manualLayout>
          <c:xMode val="edge"/>
          <c:yMode val="edge"/>
          <c:x val="0.56809297430603156"/>
          <c:y val="2.7807867671745576E-2"/>
          <c:w val="0.35114378446274175"/>
          <c:h val="0.149895130233486"/>
        </c:manualLayout>
      </c:layout>
      <c:overlay val="0"/>
      <c:txPr>
        <a:bodyPr/>
        <a:lstStyle/>
        <a:p>
          <a:pPr>
            <a:defRPr sz="1300"/>
          </a:pPr>
          <a:endParaRPr lang="en-US"/>
        </a:p>
      </c:txPr>
    </c:legend>
    <c:plotVisOnly val="1"/>
    <c:dispBlanksAs val="gap"/>
    <c:showDLblsOverMax val="0"/>
    <c:extLst/>
  </c:chart>
  <c:spPr>
    <a:ln>
      <a:noFill/>
    </a:ln>
  </c:spPr>
  <c:txPr>
    <a:bodyPr/>
    <a:lstStyle/>
    <a:p>
      <a:pPr>
        <a:defRPr sz="1200">
          <a:solidFill>
            <a:schemeClr val="tx1"/>
          </a:solidFill>
          <a:latin typeface="Segoe UI" panose="020B0502040204020203" pitchFamily="34" charset="0"/>
          <a:cs typeface="Segoe UI" panose="020B0502040204020203" pitchFamily="34" charset="0"/>
        </a:defRPr>
      </a:pPr>
      <a:endParaRPr lang="en-US"/>
    </a:p>
  </c:tx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8633230061005203E-2"/>
          <c:y val="4.0849658383618634E-2"/>
          <c:w val="0.82880190361775985"/>
          <c:h val="0.8582341364576993"/>
        </c:manualLayout>
      </c:layout>
      <c:scatterChart>
        <c:scatterStyle val="smoothMarker"/>
        <c:varyColors val="0"/>
        <c:ser>
          <c:idx val="0"/>
          <c:order val="0"/>
          <c:tx>
            <c:strRef>
              <c:f>'Figure 1.9'!$K$1</c:f>
              <c:strCache>
                <c:ptCount val="1"/>
                <c:pt idx="0">
                  <c:v>UK</c:v>
                </c:pt>
              </c:strCache>
            </c:strRef>
          </c:tx>
          <c:spPr>
            <a:ln w="19050" cap="rnd">
              <a:solidFill>
                <a:srgbClr val="7030A0"/>
              </a:solidFill>
              <a:round/>
            </a:ln>
            <a:effectLst/>
          </c:spPr>
          <c:marker>
            <c:symbol val="none"/>
          </c:marker>
          <c:xVal>
            <c:numRef>
              <c:f>'Figure 1.9'!$J$2:$J$302</c:f>
              <c:numCache>
                <c:formatCode>General</c:formatCode>
                <c:ptCount val="3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numCache>
            </c:numRef>
          </c:xVal>
          <c:yVal>
            <c:numRef>
              <c:f>'Figure 1.9'!$K$2:$K$302</c:f>
              <c:numCache>
                <c:formatCode>General</c:formatCode>
                <c:ptCount val="301"/>
                <c:pt idx="0">
                  <c:v>0</c:v>
                </c:pt>
                <c:pt idx="1">
                  <c:v>1.1399999999999999E-2</c:v>
                </c:pt>
                <c:pt idx="2">
                  <c:v>1.1399999999999999E-2</c:v>
                </c:pt>
                <c:pt idx="3">
                  <c:v>1.1399999999999999E-2</c:v>
                </c:pt>
                <c:pt idx="4">
                  <c:v>1.1399999999999999E-2</c:v>
                </c:pt>
                <c:pt idx="5">
                  <c:v>1.1399999999999999E-2</c:v>
                </c:pt>
                <c:pt idx="6">
                  <c:v>1.1399999999999999E-2</c:v>
                </c:pt>
                <c:pt idx="7">
                  <c:v>1.1399999999999999E-2</c:v>
                </c:pt>
                <c:pt idx="8">
                  <c:v>1.1399999999999999E-2</c:v>
                </c:pt>
                <c:pt idx="9">
                  <c:v>1.1399999999999999E-2</c:v>
                </c:pt>
                <c:pt idx="10">
                  <c:v>1.1399999999999999E-2</c:v>
                </c:pt>
                <c:pt idx="11">
                  <c:v>1.1399999999999999E-2</c:v>
                </c:pt>
                <c:pt idx="12">
                  <c:v>1.1399999999999999E-2</c:v>
                </c:pt>
                <c:pt idx="13">
                  <c:v>1.1399999999999999E-2</c:v>
                </c:pt>
                <c:pt idx="14">
                  <c:v>1.1399999999999999E-2</c:v>
                </c:pt>
                <c:pt idx="15">
                  <c:v>1.1399999999999999E-2</c:v>
                </c:pt>
                <c:pt idx="16">
                  <c:v>1.1399999999999999E-2</c:v>
                </c:pt>
                <c:pt idx="17">
                  <c:v>1.1399999999999999E-2</c:v>
                </c:pt>
                <c:pt idx="18">
                  <c:v>1.1399999999999999E-2</c:v>
                </c:pt>
                <c:pt idx="19">
                  <c:v>1.1399999999999999E-2</c:v>
                </c:pt>
                <c:pt idx="20">
                  <c:v>1.1399999999999999E-2</c:v>
                </c:pt>
                <c:pt idx="21">
                  <c:v>1.1399999999999999E-2</c:v>
                </c:pt>
                <c:pt idx="22">
                  <c:v>1.1399999999999999E-2</c:v>
                </c:pt>
                <c:pt idx="23">
                  <c:v>1.1399999999999999E-2</c:v>
                </c:pt>
                <c:pt idx="24">
                  <c:v>1.1399999999999999E-2</c:v>
                </c:pt>
                <c:pt idx="25">
                  <c:v>1.1399999999999999E-2</c:v>
                </c:pt>
                <c:pt idx="26">
                  <c:v>1.1399999999999999E-2</c:v>
                </c:pt>
                <c:pt idx="27">
                  <c:v>1.1399999999999999E-2</c:v>
                </c:pt>
                <c:pt idx="28">
                  <c:v>1.1399999999999999E-2</c:v>
                </c:pt>
                <c:pt idx="29">
                  <c:v>1.1399999999999999E-2</c:v>
                </c:pt>
                <c:pt idx="30">
                  <c:v>1.1399999999999999E-2</c:v>
                </c:pt>
                <c:pt idx="31">
                  <c:v>1.1399999999999999E-2</c:v>
                </c:pt>
                <c:pt idx="32">
                  <c:v>1.1399999999999999E-2</c:v>
                </c:pt>
                <c:pt idx="33">
                  <c:v>1.1399999999999999E-2</c:v>
                </c:pt>
                <c:pt idx="34">
                  <c:v>1.1399999999999999E-2</c:v>
                </c:pt>
                <c:pt idx="35">
                  <c:v>1.1399999999999999E-2</c:v>
                </c:pt>
                <c:pt idx="36">
                  <c:v>1.1399999999999999E-2</c:v>
                </c:pt>
                <c:pt idx="37">
                  <c:v>1.1399999999999999E-2</c:v>
                </c:pt>
                <c:pt idx="38">
                  <c:v>1.1399999999999999E-2</c:v>
                </c:pt>
                <c:pt idx="39">
                  <c:v>1.1399999999999999E-2</c:v>
                </c:pt>
                <c:pt idx="40">
                  <c:v>1.1399999999999999E-2</c:v>
                </c:pt>
                <c:pt idx="41">
                  <c:v>1.1399999999999999E-2</c:v>
                </c:pt>
                <c:pt idx="42">
                  <c:v>1.1399999999999999E-2</c:v>
                </c:pt>
                <c:pt idx="43">
                  <c:v>1.1399999999999999E-2</c:v>
                </c:pt>
                <c:pt idx="44">
                  <c:v>1.1399999999999999E-2</c:v>
                </c:pt>
                <c:pt idx="45">
                  <c:v>1.1399999999999999E-2</c:v>
                </c:pt>
                <c:pt idx="46">
                  <c:v>1.1399999999999999E-2</c:v>
                </c:pt>
                <c:pt idx="47">
                  <c:v>1.1399999999999999E-2</c:v>
                </c:pt>
                <c:pt idx="48">
                  <c:v>1.1399999999999999E-2</c:v>
                </c:pt>
                <c:pt idx="49">
                  <c:v>1.1399999999999999E-2</c:v>
                </c:pt>
                <c:pt idx="50">
                  <c:v>1.1399999999999999E-2</c:v>
                </c:pt>
                <c:pt idx="51">
                  <c:v>2.8499999999999998E-2</c:v>
                </c:pt>
                <c:pt idx="52">
                  <c:v>2.8499999999999998E-2</c:v>
                </c:pt>
                <c:pt idx="53">
                  <c:v>2.8499999999999998E-2</c:v>
                </c:pt>
                <c:pt idx="54">
                  <c:v>2.8499999999999998E-2</c:v>
                </c:pt>
                <c:pt idx="55">
                  <c:v>2.8499999999999998E-2</c:v>
                </c:pt>
                <c:pt idx="56">
                  <c:v>2.8499999999999998E-2</c:v>
                </c:pt>
                <c:pt idx="57">
                  <c:v>2.8499999999999998E-2</c:v>
                </c:pt>
                <c:pt idx="58">
                  <c:v>2.8499999999999998E-2</c:v>
                </c:pt>
                <c:pt idx="59">
                  <c:v>2.8499999999999998E-2</c:v>
                </c:pt>
                <c:pt idx="60">
                  <c:v>2.8499999999999998E-2</c:v>
                </c:pt>
                <c:pt idx="61">
                  <c:v>2.8499999999999998E-2</c:v>
                </c:pt>
                <c:pt idx="62">
                  <c:v>2.8499999999999998E-2</c:v>
                </c:pt>
                <c:pt idx="63">
                  <c:v>2.8499999999999998E-2</c:v>
                </c:pt>
                <c:pt idx="64">
                  <c:v>2.8499999999999998E-2</c:v>
                </c:pt>
                <c:pt idx="65">
                  <c:v>2.8499999999999998E-2</c:v>
                </c:pt>
                <c:pt idx="66">
                  <c:v>2.8499999999999998E-2</c:v>
                </c:pt>
                <c:pt idx="67">
                  <c:v>2.8499999999999998E-2</c:v>
                </c:pt>
                <c:pt idx="68">
                  <c:v>2.8499999999999998E-2</c:v>
                </c:pt>
                <c:pt idx="69">
                  <c:v>2.8499999999999998E-2</c:v>
                </c:pt>
                <c:pt idx="70">
                  <c:v>2.8499999999999998E-2</c:v>
                </c:pt>
                <c:pt idx="71">
                  <c:v>2.8499999999999998E-2</c:v>
                </c:pt>
                <c:pt idx="72">
                  <c:v>2.8499999999999998E-2</c:v>
                </c:pt>
                <c:pt idx="73">
                  <c:v>2.8499999999999998E-2</c:v>
                </c:pt>
                <c:pt idx="74">
                  <c:v>2.8499999999999998E-2</c:v>
                </c:pt>
                <c:pt idx="75">
                  <c:v>2.8499999999999998E-2</c:v>
                </c:pt>
                <c:pt idx="76">
                  <c:v>0.13109999999999999</c:v>
                </c:pt>
                <c:pt idx="77">
                  <c:v>0.13109999999999999</c:v>
                </c:pt>
                <c:pt idx="78">
                  <c:v>0.13109999999999999</c:v>
                </c:pt>
                <c:pt idx="79">
                  <c:v>0.13109999999999999</c:v>
                </c:pt>
                <c:pt idx="80">
                  <c:v>0.13109999999999999</c:v>
                </c:pt>
                <c:pt idx="81">
                  <c:v>0.13109999999999999</c:v>
                </c:pt>
                <c:pt idx="82">
                  <c:v>0.13109999999999999</c:v>
                </c:pt>
                <c:pt idx="83">
                  <c:v>0.13109999999999999</c:v>
                </c:pt>
                <c:pt idx="84">
                  <c:v>0.13109999999999999</c:v>
                </c:pt>
                <c:pt idx="85">
                  <c:v>0.13109999999999999</c:v>
                </c:pt>
                <c:pt idx="86">
                  <c:v>0.13109999999999999</c:v>
                </c:pt>
                <c:pt idx="87">
                  <c:v>0.13109999999999999</c:v>
                </c:pt>
                <c:pt idx="88">
                  <c:v>0.13109999999999999</c:v>
                </c:pt>
                <c:pt idx="89">
                  <c:v>0.13109999999999999</c:v>
                </c:pt>
                <c:pt idx="90">
                  <c:v>0.13109999999999999</c:v>
                </c:pt>
                <c:pt idx="91">
                  <c:v>0.15959999999999999</c:v>
                </c:pt>
                <c:pt idx="92">
                  <c:v>0.15959999999999999</c:v>
                </c:pt>
                <c:pt idx="93">
                  <c:v>0.15959999999999999</c:v>
                </c:pt>
                <c:pt idx="94">
                  <c:v>0.15959999999999999</c:v>
                </c:pt>
                <c:pt idx="95">
                  <c:v>0.15959999999999999</c:v>
                </c:pt>
                <c:pt idx="96">
                  <c:v>0.15959999999999999</c:v>
                </c:pt>
                <c:pt idx="97">
                  <c:v>0.15959999999999999</c:v>
                </c:pt>
                <c:pt idx="98">
                  <c:v>0.15959999999999999</c:v>
                </c:pt>
                <c:pt idx="99">
                  <c:v>0.15959999999999999</c:v>
                </c:pt>
                <c:pt idx="100">
                  <c:v>0.15959999999999999</c:v>
                </c:pt>
                <c:pt idx="101">
                  <c:v>0.18239999999999998</c:v>
                </c:pt>
                <c:pt idx="102">
                  <c:v>0.18239999999999998</c:v>
                </c:pt>
                <c:pt idx="103">
                  <c:v>0.18239999999999998</c:v>
                </c:pt>
                <c:pt idx="104">
                  <c:v>0.18239999999999998</c:v>
                </c:pt>
                <c:pt idx="105">
                  <c:v>0.18239999999999998</c:v>
                </c:pt>
                <c:pt idx="106">
                  <c:v>0.18239999999999998</c:v>
                </c:pt>
                <c:pt idx="107">
                  <c:v>0.18239999999999998</c:v>
                </c:pt>
                <c:pt idx="108">
                  <c:v>0.18239999999999998</c:v>
                </c:pt>
                <c:pt idx="109">
                  <c:v>0.18239999999999998</c:v>
                </c:pt>
                <c:pt idx="110">
                  <c:v>0.18239999999999998</c:v>
                </c:pt>
                <c:pt idx="111">
                  <c:v>0.20519999999999999</c:v>
                </c:pt>
                <c:pt idx="112">
                  <c:v>0.20519999999999999</c:v>
                </c:pt>
                <c:pt idx="113">
                  <c:v>0.20519999999999999</c:v>
                </c:pt>
                <c:pt idx="114">
                  <c:v>0.20519999999999999</c:v>
                </c:pt>
                <c:pt idx="115">
                  <c:v>0.20519999999999999</c:v>
                </c:pt>
                <c:pt idx="116">
                  <c:v>0.20519999999999999</c:v>
                </c:pt>
                <c:pt idx="117">
                  <c:v>0.20519999999999999</c:v>
                </c:pt>
                <c:pt idx="118">
                  <c:v>0.20519999999999999</c:v>
                </c:pt>
                <c:pt idx="119">
                  <c:v>0.20519999999999999</c:v>
                </c:pt>
                <c:pt idx="120">
                  <c:v>0.20519999999999999</c:v>
                </c:pt>
                <c:pt idx="121">
                  <c:v>0.20519999999999999</c:v>
                </c:pt>
                <c:pt idx="122">
                  <c:v>0.20519999999999999</c:v>
                </c:pt>
                <c:pt idx="123">
                  <c:v>0.20519999999999999</c:v>
                </c:pt>
                <c:pt idx="124">
                  <c:v>0.20519999999999999</c:v>
                </c:pt>
                <c:pt idx="125">
                  <c:v>0.20519999999999999</c:v>
                </c:pt>
                <c:pt idx="126">
                  <c:v>0.20519999999999999</c:v>
                </c:pt>
                <c:pt idx="127">
                  <c:v>0.20519999999999999</c:v>
                </c:pt>
                <c:pt idx="128">
                  <c:v>0.20519999999999999</c:v>
                </c:pt>
                <c:pt idx="129">
                  <c:v>0.20519999999999999</c:v>
                </c:pt>
                <c:pt idx="130">
                  <c:v>0.20519999999999999</c:v>
                </c:pt>
                <c:pt idx="131">
                  <c:v>0.25079999999999997</c:v>
                </c:pt>
                <c:pt idx="132">
                  <c:v>0.25079999999999997</c:v>
                </c:pt>
                <c:pt idx="133">
                  <c:v>0.25079999999999997</c:v>
                </c:pt>
                <c:pt idx="134">
                  <c:v>0.25079999999999997</c:v>
                </c:pt>
                <c:pt idx="135">
                  <c:v>0.25079999999999997</c:v>
                </c:pt>
                <c:pt idx="136">
                  <c:v>0.25079999999999997</c:v>
                </c:pt>
                <c:pt idx="137">
                  <c:v>0.25079999999999997</c:v>
                </c:pt>
                <c:pt idx="138">
                  <c:v>0.25079999999999997</c:v>
                </c:pt>
                <c:pt idx="139">
                  <c:v>0.25079999999999997</c:v>
                </c:pt>
                <c:pt idx="140">
                  <c:v>0.25079999999999997</c:v>
                </c:pt>
                <c:pt idx="141">
                  <c:v>0.25079999999999997</c:v>
                </c:pt>
                <c:pt idx="142">
                  <c:v>0.25079999999999997</c:v>
                </c:pt>
                <c:pt idx="143">
                  <c:v>0.25079999999999997</c:v>
                </c:pt>
                <c:pt idx="144">
                  <c:v>0.25079999999999997</c:v>
                </c:pt>
                <c:pt idx="145">
                  <c:v>0.25079999999999997</c:v>
                </c:pt>
                <c:pt idx="146">
                  <c:v>0.25079999999999997</c:v>
                </c:pt>
                <c:pt idx="147">
                  <c:v>0.25079999999999997</c:v>
                </c:pt>
                <c:pt idx="148">
                  <c:v>0.25079999999999997</c:v>
                </c:pt>
                <c:pt idx="149">
                  <c:v>0.25079999999999997</c:v>
                </c:pt>
                <c:pt idx="150">
                  <c:v>0.25079999999999997</c:v>
                </c:pt>
                <c:pt idx="151">
                  <c:v>0.63269999999999993</c:v>
                </c:pt>
                <c:pt idx="152">
                  <c:v>0.63269999999999993</c:v>
                </c:pt>
                <c:pt idx="153">
                  <c:v>0.63269999999999993</c:v>
                </c:pt>
                <c:pt idx="154">
                  <c:v>0.63269999999999993</c:v>
                </c:pt>
                <c:pt idx="155">
                  <c:v>0.63269999999999993</c:v>
                </c:pt>
                <c:pt idx="156">
                  <c:v>0.63269999999999993</c:v>
                </c:pt>
                <c:pt idx="157">
                  <c:v>0.63269999999999993</c:v>
                </c:pt>
                <c:pt idx="158">
                  <c:v>0.63269999999999993</c:v>
                </c:pt>
                <c:pt idx="159">
                  <c:v>0.63269999999999993</c:v>
                </c:pt>
                <c:pt idx="160">
                  <c:v>0.63269999999999993</c:v>
                </c:pt>
                <c:pt idx="161">
                  <c:v>0.63269999999999993</c:v>
                </c:pt>
                <c:pt idx="162">
                  <c:v>0.63269999999999993</c:v>
                </c:pt>
                <c:pt idx="163">
                  <c:v>0.63269999999999993</c:v>
                </c:pt>
                <c:pt idx="164">
                  <c:v>0.63269999999999993</c:v>
                </c:pt>
                <c:pt idx="165">
                  <c:v>0.63269999999999993</c:v>
                </c:pt>
                <c:pt idx="166">
                  <c:v>0.63269999999999993</c:v>
                </c:pt>
                <c:pt idx="167">
                  <c:v>0.63269999999999993</c:v>
                </c:pt>
                <c:pt idx="168">
                  <c:v>0.63269999999999993</c:v>
                </c:pt>
                <c:pt idx="169">
                  <c:v>0.63269999999999993</c:v>
                </c:pt>
                <c:pt idx="170">
                  <c:v>0.63269999999999993</c:v>
                </c:pt>
                <c:pt idx="171">
                  <c:v>1.0203</c:v>
                </c:pt>
                <c:pt idx="172">
                  <c:v>1.0203</c:v>
                </c:pt>
                <c:pt idx="173">
                  <c:v>1.0203</c:v>
                </c:pt>
                <c:pt idx="174">
                  <c:v>1.0203</c:v>
                </c:pt>
                <c:pt idx="175">
                  <c:v>1.0203</c:v>
                </c:pt>
                <c:pt idx="176">
                  <c:v>1.0203</c:v>
                </c:pt>
                <c:pt idx="177">
                  <c:v>1.0203</c:v>
                </c:pt>
                <c:pt idx="178">
                  <c:v>1.0203</c:v>
                </c:pt>
                <c:pt idx="179">
                  <c:v>1.0203</c:v>
                </c:pt>
                <c:pt idx="180">
                  <c:v>1.0203</c:v>
                </c:pt>
                <c:pt idx="181">
                  <c:v>1.0203</c:v>
                </c:pt>
                <c:pt idx="182">
                  <c:v>1.0203</c:v>
                </c:pt>
                <c:pt idx="183">
                  <c:v>1.0203</c:v>
                </c:pt>
                <c:pt idx="184">
                  <c:v>1.0203</c:v>
                </c:pt>
                <c:pt idx="185">
                  <c:v>1.0203</c:v>
                </c:pt>
                <c:pt idx="186">
                  <c:v>1.0203</c:v>
                </c:pt>
                <c:pt idx="187">
                  <c:v>1.0203</c:v>
                </c:pt>
                <c:pt idx="188">
                  <c:v>1.0203</c:v>
                </c:pt>
                <c:pt idx="189">
                  <c:v>1.0203</c:v>
                </c:pt>
                <c:pt idx="190">
                  <c:v>1.0203</c:v>
                </c:pt>
                <c:pt idx="191">
                  <c:v>1.5332999999999999</c:v>
                </c:pt>
                <c:pt idx="192">
                  <c:v>1.5332999999999999</c:v>
                </c:pt>
                <c:pt idx="193">
                  <c:v>1.5332999999999999</c:v>
                </c:pt>
                <c:pt idx="194">
                  <c:v>1.5332999999999999</c:v>
                </c:pt>
                <c:pt idx="195">
                  <c:v>1.5332999999999999</c:v>
                </c:pt>
                <c:pt idx="196">
                  <c:v>1.5332999999999999</c:v>
                </c:pt>
                <c:pt idx="197">
                  <c:v>1.5332999999999999</c:v>
                </c:pt>
                <c:pt idx="198">
                  <c:v>1.5332999999999999</c:v>
                </c:pt>
                <c:pt idx="199">
                  <c:v>1.5332999999999999</c:v>
                </c:pt>
                <c:pt idx="200">
                  <c:v>1.5332999999999999</c:v>
                </c:pt>
                <c:pt idx="201">
                  <c:v>1.5332999999999999</c:v>
                </c:pt>
                <c:pt idx="202">
                  <c:v>1.5332999999999999</c:v>
                </c:pt>
                <c:pt idx="203">
                  <c:v>1.5332999999999999</c:v>
                </c:pt>
                <c:pt idx="204">
                  <c:v>1.5332999999999999</c:v>
                </c:pt>
                <c:pt idx="205">
                  <c:v>1.5332999999999999</c:v>
                </c:pt>
                <c:pt idx="206">
                  <c:v>1.5332999999999999</c:v>
                </c:pt>
                <c:pt idx="207">
                  <c:v>1.5332999999999999</c:v>
                </c:pt>
                <c:pt idx="208">
                  <c:v>1.5332999999999999</c:v>
                </c:pt>
                <c:pt idx="209">
                  <c:v>1.5332999999999999</c:v>
                </c:pt>
                <c:pt idx="210">
                  <c:v>1.5332999999999999</c:v>
                </c:pt>
                <c:pt idx="211">
                  <c:v>1.5332999999999999</c:v>
                </c:pt>
                <c:pt idx="212">
                  <c:v>1.5332999999999999</c:v>
                </c:pt>
                <c:pt idx="213">
                  <c:v>1.5332999999999999</c:v>
                </c:pt>
                <c:pt idx="214">
                  <c:v>1.5332999999999999</c:v>
                </c:pt>
                <c:pt idx="215">
                  <c:v>1.5332999999999999</c:v>
                </c:pt>
                <c:pt idx="216">
                  <c:v>1.5332999999999999</c:v>
                </c:pt>
                <c:pt idx="217">
                  <c:v>1.5332999999999999</c:v>
                </c:pt>
                <c:pt idx="218">
                  <c:v>1.5332999999999999</c:v>
                </c:pt>
                <c:pt idx="219">
                  <c:v>1.5332999999999999</c:v>
                </c:pt>
                <c:pt idx="220">
                  <c:v>1.5332999999999999</c:v>
                </c:pt>
                <c:pt idx="221">
                  <c:v>1.5332999999999999</c:v>
                </c:pt>
                <c:pt idx="222">
                  <c:v>1.5332999999999999</c:v>
                </c:pt>
                <c:pt idx="223">
                  <c:v>1.5332999999999999</c:v>
                </c:pt>
                <c:pt idx="224">
                  <c:v>1.5332999999999999</c:v>
                </c:pt>
                <c:pt idx="225">
                  <c:v>1.5332999999999999</c:v>
                </c:pt>
                <c:pt idx="226">
                  <c:v>2.1773999999999996</c:v>
                </c:pt>
                <c:pt idx="227">
                  <c:v>2.1773999999999996</c:v>
                </c:pt>
                <c:pt idx="228">
                  <c:v>2.1773999999999996</c:v>
                </c:pt>
                <c:pt idx="229">
                  <c:v>2.1773999999999996</c:v>
                </c:pt>
                <c:pt idx="230">
                  <c:v>2.1773999999999996</c:v>
                </c:pt>
                <c:pt idx="231">
                  <c:v>2.1773999999999996</c:v>
                </c:pt>
                <c:pt idx="232">
                  <c:v>2.1773999999999996</c:v>
                </c:pt>
                <c:pt idx="233">
                  <c:v>2.1773999999999996</c:v>
                </c:pt>
                <c:pt idx="234">
                  <c:v>2.1773999999999996</c:v>
                </c:pt>
                <c:pt idx="235">
                  <c:v>2.1773999999999996</c:v>
                </c:pt>
                <c:pt idx="236">
                  <c:v>2.1773999999999996</c:v>
                </c:pt>
                <c:pt idx="237">
                  <c:v>2.1773999999999996</c:v>
                </c:pt>
                <c:pt idx="238">
                  <c:v>2.1773999999999996</c:v>
                </c:pt>
                <c:pt idx="239">
                  <c:v>2.1773999999999996</c:v>
                </c:pt>
                <c:pt idx="240">
                  <c:v>2.1773999999999996</c:v>
                </c:pt>
                <c:pt idx="241">
                  <c:v>2.1773999999999996</c:v>
                </c:pt>
                <c:pt idx="242">
                  <c:v>2.1773999999999996</c:v>
                </c:pt>
                <c:pt idx="243">
                  <c:v>2.1773999999999996</c:v>
                </c:pt>
                <c:pt idx="244">
                  <c:v>2.1773999999999996</c:v>
                </c:pt>
                <c:pt idx="245">
                  <c:v>2.1773999999999996</c:v>
                </c:pt>
                <c:pt idx="246">
                  <c:v>2.1773999999999996</c:v>
                </c:pt>
                <c:pt idx="247">
                  <c:v>2.1773999999999996</c:v>
                </c:pt>
                <c:pt idx="248">
                  <c:v>2.1773999999999996</c:v>
                </c:pt>
                <c:pt idx="249">
                  <c:v>2.1773999999999996</c:v>
                </c:pt>
                <c:pt idx="250">
                  <c:v>2.1773999999999996</c:v>
                </c:pt>
                <c:pt idx="251">
                  <c:v>2.1773999999999996</c:v>
                </c:pt>
                <c:pt idx="252">
                  <c:v>2.1773999999999996</c:v>
                </c:pt>
                <c:pt idx="253">
                  <c:v>2.1773999999999996</c:v>
                </c:pt>
                <c:pt idx="254">
                  <c:v>2.1773999999999996</c:v>
                </c:pt>
                <c:pt idx="255">
                  <c:v>2.1773999999999996</c:v>
                </c:pt>
                <c:pt idx="256">
                  <c:v>2.5592999999999999</c:v>
                </c:pt>
                <c:pt idx="257">
                  <c:v>2.5592999999999999</c:v>
                </c:pt>
                <c:pt idx="258">
                  <c:v>2.5592999999999999</c:v>
                </c:pt>
                <c:pt idx="259">
                  <c:v>2.5592999999999999</c:v>
                </c:pt>
                <c:pt idx="260">
                  <c:v>2.5592999999999999</c:v>
                </c:pt>
                <c:pt idx="261">
                  <c:v>2.5592999999999999</c:v>
                </c:pt>
                <c:pt idx="262">
                  <c:v>2.5592999999999999</c:v>
                </c:pt>
                <c:pt idx="263">
                  <c:v>2.5592999999999999</c:v>
                </c:pt>
                <c:pt idx="264">
                  <c:v>2.5592999999999999</c:v>
                </c:pt>
                <c:pt idx="265">
                  <c:v>2.5592999999999999</c:v>
                </c:pt>
                <c:pt idx="266">
                  <c:v>2.5592999999999999</c:v>
                </c:pt>
                <c:pt idx="267">
                  <c:v>2.5592999999999999</c:v>
                </c:pt>
                <c:pt idx="268">
                  <c:v>2.5592999999999999</c:v>
                </c:pt>
                <c:pt idx="269">
                  <c:v>2.5592999999999999</c:v>
                </c:pt>
                <c:pt idx="270">
                  <c:v>2.5592999999999999</c:v>
                </c:pt>
                <c:pt idx="271">
                  <c:v>2.5592999999999999</c:v>
                </c:pt>
                <c:pt idx="272">
                  <c:v>2.5592999999999999</c:v>
                </c:pt>
                <c:pt idx="273">
                  <c:v>2.5592999999999999</c:v>
                </c:pt>
                <c:pt idx="274">
                  <c:v>2.5592999999999999</c:v>
                </c:pt>
                <c:pt idx="275">
                  <c:v>2.5592999999999999</c:v>
                </c:pt>
                <c:pt idx="276">
                  <c:v>2.5592999999999999</c:v>
                </c:pt>
                <c:pt idx="277">
                  <c:v>2.5592999999999999</c:v>
                </c:pt>
                <c:pt idx="278">
                  <c:v>2.5592999999999999</c:v>
                </c:pt>
                <c:pt idx="279">
                  <c:v>2.5592999999999999</c:v>
                </c:pt>
                <c:pt idx="280">
                  <c:v>2.5592999999999999</c:v>
                </c:pt>
                <c:pt idx="281">
                  <c:v>2.5592999999999999</c:v>
                </c:pt>
                <c:pt idx="282">
                  <c:v>2.5592999999999999</c:v>
                </c:pt>
                <c:pt idx="283">
                  <c:v>2.5592999999999999</c:v>
                </c:pt>
                <c:pt idx="284">
                  <c:v>2.5592999999999999</c:v>
                </c:pt>
                <c:pt idx="285">
                  <c:v>2.5592999999999999</c:v>
                </c:pt>
                <c:pt idx="286">
                  <c:v>2.5592999999999999</c:v>
                </c:pt>
                <c:pt idx="287">
                  <c:v>2.5592999999999999</c:v>
                </c:pt>
                <c:pt idx="288">
                  <c:v>2.5592999999999999</c:v>
                </c:pt>
                <c:pt idx="289">
                  <c:v>2.5592999999999999</c:v>
                </c:pt>
                <c:pt idx="290">
                  <c:v>2.5592999999999999</c:v>
                </c:pt>
                <c:pt idx="291">
                  <c:v>2.5592999999999999</c:v>
                </c:pt>
                <c:pt idx="292">
                  <c:v>2.5592999999999999</c:v>
                </c:pt>
                <c:pt idx="293">
                  <c:v>2.5592999999999999</c:v>
                </c:pt>
                <c:pt idx="294">
                  <c:v>2.5592999999999999</c:v>
                </c:pt>
                <c:pt idx="295">
                  <c:v>2.5592999999999999</c:v>
                </c:pt>
                <c:pt idx="296">
                  <c:v>2.5592999999999999</c:v>
                </c:pt>
                <c:pt idx="297">
                  <c:v>2.5592999999999999</c:v>
                </c:pt>
                <c:pt idx="298">
                  <c:v>2.5592999999999999</c:v>
                </c:pt>
                <c:pt idx="299">
                  <c:v>2.5592999999999999</c:v>
                </c:pt>
                <c:pt idx="300">
                  <c:v>2.5592999999999999</c:v>
                </c:pt>
              </c:numCache>
            </c:numRef>
          </c:yVal>
          <c:smooth val="1"/>
          <c:extLst>
            <c:ext xmlns:c16="http://schemas.microsoft.com/office/drawing/2014/chart" uri="{C3380CC4-5D6E-409C-BE32-E72D297353CC}">
              <c16:uniqueId val="{00000000-1958-46EB-BF91-F898E69DA237}"/>
            </c:ext>
          </c:extLst>
        </c:ser>
        <c:ser>
          <c:idx val="1"/>
          <c:order val="1"/>
          <c:tx>
            <c:strRef>
              <c:f>'Figure 1.9'!$L$1</c:f>
              <c:strCache>
                <c:ptCount val="1"/>
                <c:pt idx="0">
                  <c:v>France</c:v>
                </c:pt>
              </c:strCache>
            </c:strRef>
          </c:tx>
          <c:spPr>
            <a:ln w="19050" cap="rnd">
              <a:solidFill>
                <a:schemeClr val="accent6">
                  <a:lumMod val="75000"/>
                </a:schemeClr>
              </a:solidFill>
              <a:round/>
            </a:ln>
            <a:effectLst/>
          </c:spPr>
          <c:marker>
            <c:symbol val="none"/>
          </c:marker>
          <c:xVal>
            <c:numRef>
              <c:f>'Figure 1.9'!$J$2:$J$302</c:f>
              <c:numCache>
                <c:formatCode>General</c:formatCode>
                <c:ptCount val="3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numCache>
            </c:numRef>
          </c:xVal>
          <c:yVal>
            <c:numRef>
              <c:f>'Figure 1.9'!$L$2:$L$302</c:f>
              <c:numCache>
                <c:formatCode>General</c:formatCode>
                <c:ptCount val="301"/>
                <c:pt idx="0">
                  <c:v>-6</c:v>
                </c:pt>
                <c:pt idx="1">
                  <c:v>-6</c:v>
                </c:pt>
                <c:pt idx="2">
                  <c:v>-6</c:v>
                </c:pt>
                <c:pt idx="3">
                  <c:v>-6</c:v>
                </c:pt>
                <c:pt idx="4">
                  <c:v>-6</c:v>
                </c:pt>
                <c:pt idx="5">
                  <c:v>-6</c:v>
                </c:pt>
                <c:pt idx="6">
                  <c:v>-6</c:v>
                </c:pt>
                <c:pt idx="7">
                  <c:v>-6</c:v>
                </c:pt>
                <c:pt idx="8">
                  <c:v>-6</c:v>
                </c:pt>
                <c:pt idx="9">
                  <c:v>-6</c:v>
                </c:pt>
                <c:pt idx="10">
                  <c:v>-6</c:v>
                </c:pt>
                <c:pt idx="11">
                  <c:v>-6</c:v>
                </c:pt>
                <c:pt idx="12">
                  <c:v>-6</c:v>
                </c:pt>
                <c:pt idx="13">
                  <c:v>-6</c:v>
                </c:pt>
                <c:pt idx="14">
                  <c:v>-6</c:v>
                </c:pt>
                <c:pt idx="15">
                  <c:v>-6</c:v>
                </c:pt>
                <c:pt idx="16">
                  <c:v>-6</c:v>
                </c:pt>
                <c:pt idx="17">
                  <c:v>-6</c:v>
                </c:pt>
                <c:pt idx="18">
                  <c:v>-6</c:v>
                </c:pt>
                <c:pt idx="19">
                  <c:v>-6</c:v>
                </c:pt>
                <c:pt idx="20">
                  <c:v>-6</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0.05</c:v>
                </c:pt>
                <c:pt idx="124">
                  <c:v>7.4999999999999997E-2</c:v>
                </c:pt>
                <c:pt idx="125">
                  <c:v>0.1</c:v>
                </c:pt>
                <c:pt idx="126">
                  <c:v>0.125</c:v>
                </c:pt>
                <c:pt idx="127">
                  <c:v>0.15</c:v>
                </c:pt>
                <c:pt idx="128">
                  <c:v>0.17</c:v>
                </c:pt>
                <c:pt idx="129">
                  <c:v>0.19</c:v>
                </c:pt>
                <c:pt idx="130">
                  <c:v>0.21</c:v>
                </c:pt>
                <c:pt idx="131">
                  <c:v>0.23</c:v>
                </c:pt>
                <c:pt idx="132">
                  <c:v>0.24</c:v>
                </c:pt>
                <c:pt idx="133">
                  <c:v>0.26</c:v>
                </c:pt>
                <c:pt idx="134">
                  <c:v>0.28000000000000003</c:v>
                </c:pt>
                <c:pt idx="135">
                  <c:v>0.31</c:v>
                </c:pt>
                <c:pt idx="136">
                  <c:v>0.33</c:v>
                </c:pt>
                <c:pt idx="137">
                  <c:v>0.36</c:v>
                </c:pt>
                <c:pt idx="138">
                  <c:v>0.4</c:v>
                </c:pt>
                <c:pt idx="139">
                  <c:v>0.45</c:v>
                </c:pt>
                <c:pt idx="140">
                  <c:v>0.54</c:v>
                </c:pt>
                <c:pt idx="141">
                  <c:v>0.65</c:v>
                </c:pt>
                <c:pt idx="142">
                  <c:v>0.74</c:v>
                </c:pt>
                <c:pt idx="143">
                  <c:v>0.81799999999999995</c:v>
                </c:pt>
                <c:pt idx="144">
                  <c:v>0.89800000000000002</c:v>
                </c:pt>
                <c:pt idx="145">
                  <c:v>0.98299999999999998</c:v>
                </c:pt>
                <c:pt idx="146">
                  <c:v>1.0740000000000001</c:v>
                </c:pt>
                <c:pt idx="147">
                  <c:v>1.1719999999999999</c:v>
                </c:pt>
                <c:pt idx="148">
                  <c:v>1.276</c:v>
                </c:pt>
                <c:pt idx="149">
                  <c:v>1.3859999999999999</c:v>
                </c:pt>
                <c:pt idx="150">
                  <c:v>1.504</c:v>
                </c:pt>
                <c:pt idx="151">
                  <c:v>1.629</c:v>
                </c:pt>
                <c:pt idx="152">
                  <c:v>1.7609999999999999</c:v>
                </c:pt>
                <c:pt idx="153">
                  <c:v>1.901</c:v>
                </c:pt>
                <c:pt idx="154">
                  <c:v>2.0489999999999999</c:v>
                </c:pt>
                <c:pt idx="155">
                  <c:v>2.2050000000000001</c:v>
                </c:pt>
                <c:pt idx="156">
                  <c:v>2.37</c:v>
                </c:pt>
                <c:pt idx="157">
                  <c:v>2.544</c:v>
                </c:pt>
                <c:pt idx="158">
                  <c:v>2.726</c:v>
                </c:pt>
                <c:pt idx="159">
                  <c:v>2.9180000000000001</c:v>
                </c:pt>
                <c:pt idx="160">
                  <c:v>3.1190000000000002</c:v>
                </c:pt>
                <c:pt idx="161">
                  <c:v>3.331</c:v>
                </c:pt>
                <c:pt idx="162">
                  <c:v>3.552</c:v>
                </c:pt>
                <c:pt idx="163">
                  <c:v>3.7839999999999998</c:v>
                </c:pt>
                <c:pt idx="164">
                  <c:v>4.0259999999999998</c:v>
                </c:pt>
                <c:pt idx="165">
                  <c:v>4.2789999999999999</c:v>
                </c:pt>
                <c:pt idx="166">
                  <c:v>4.5430000000000001</c:v>
                </c:pt>
                <c:pt idx="167">
                  <c:v>4.8179999999999996</c:v>
                </c:pt>
                <c:pt idx="168">
                  <c:v>5.1050000000000004</c:v>
                </c:pt>
                <c:pt idx="169">
                  <c:v>5.4039999999999999</c:v>
                </c:pt>
                <c:pt idx="170">
                  <c:v>5.7149999999999999</c:v>
                </c:pt>
                <c:pt idx="171">
                  <c:v>6.0389999999999997</c:v>
                </c:pt>
                <c:pt idx="172">
                  <c:v>6.375</c:v>
                </c:pt>
                <c:pt idx="173">
                  <c:v>6.7240000000000002</c:v>
                </c:pt>
                <c:pt idx="174">
                  <c:v>7.0860000000000003</c:v>
                </c:pt>
                <c:pt idx="175">
                  <c:v>7.4619999999999997</c:v>
                </c:pt>
                <c:pt idx="176">
                  <c:v>7.851</c:v>
                </c:pt>
                <c:pt idx="177">
                  <c:v>8.2539999999999996</c:v>
                </c:pt>
                <c:pt idx="178">
                  <c:v>8.6709999999999994</c:v>
                </c:pt>
                <c:pt idx="179">
                  <c:v>9.1029999999999998</c:v>
                </c:pt>
                <c:pt idx="180">
                  <c:v>9.5500000000000007</c:v>
                </c:pt>
                <c:pt idx="181">
                  <c:v>10.010999999999999</c:v>
                </c:pt>
                <c:pt idx="182">
                  <c:v>10.488</c:v>
                </c:pt>
                <c:pt idx="183">
                  <c:v>10.98</c:v>
                </c:pt>
                <c:pt idx="184">
                  <c:v>11.488</c:v>
                </c:pt>
                <c:pt idx="185">
                  <c:v>12.012</c:v>
                </c:pt>
                <c:pt idx="186">
                  <c:v>12.552</c:v>
                </c:pt>
                <c:pt idx="187">
                  <c:v>13.109</c:v>
                </c:pt>
                <c:pt idx="188">
                  <c:v>13.682</c:v>
                </c:pt>
                <c:pt idx="189">
                  <c:v>14.273</c:v>
                </c:pt>
                <c:pt idx="190">
                  <c:v>14.881</c:v>
                </c:pt>
                <c:pt idx="191">
                  <c:v>15.506</c:v>
                </c:pt>
                <c:pt idx="192">
                  <c:v>16.149000000000001</c:v>
                </c:pt>
                <c:pt idx="193">
                  <c:v>16.809999999999999</c:v>
                </c:pt>
                <c:pt idx="194">
                  <c:v>17.489999999999998</c:v>
                </c:pt>
                <c:pt idx="195">
                  <c:v>18.187999999999999</c:v>
                </c:pt>
                <c:pt idx="196">
                  <c:v>18.905000000000001</c:v>
                </c:pt>
                <c:pt idx="197">
                  <c:v>19.640999999999998</c:v>
                </c:pt>
                <c:pt idx="198">
                  <c:v>20.396000000000001</c:v>
                </c:pt>
                <c:pt idx="199">
                  <c:v>21.170999999999999</c:v>
                </c:pt>
                <c:pt idx="200">
                  <c:v>21.966000000000001</c:v>
                </c:pt>
                <c:pt idx="201">
                  <c:v>22.780999999999999</c:v>
                </c:pt>
                <c:pt idx="202">
                  <c:v>23.616</c:v>
                </c:pt>
                <c:pt idx="203">
                  <c:v>24.472000000000001</c:v>
                </c:pt>
                <c:pt idx="204">
                  <c:v>25.349</c:v>
                </c:pt>
                <c:pt idx="205">
                  <c:v>26.847000000000001</c:v>
                </c:pt>
                <c:pt idx="206">
                  <c:v>27.166</c:v>
                </c:pt>
                <c:pt idx="207">
                  <c:v>28.106999999999999</c:v>
                </c:pt>
                <c:pt idx="208">
                  <c:v>29.07</c:v>
                </c:pt>
                <c:pt idx="209">
                  <c:v>30.056000000000001</c:v>
                </c:pt>
                <c:pt idx="210">
                  <c:v>31.062999999999999</c:v>
                </c:pt>
                <c:pt idx="211">
                  <c:v>32.094000000000001</c:v>
                </c:pt>
                <c:pt idx="212">
                  <c:v>33.146999999999998</c:v>
                </c:pt>
                <c:pt idx="213">
                  <c:v>34.223999999999997</c:v>
                </c:pt>
                <c:pt idx="214">
                  <c:v>35.323999999999998</c:v>
                </c:pt>
                <c:pt idx="215">
                  <c:v>36.447000000000003</c:v>
                </c:pt>
                <c:pt idx="216">
                  <c:v>37.594999999999999</c:v>
                </c:pt>
                <c:pt idx="217">
                  <c:v>38.767000000000003</c:v>
                </c:pt>
                <c:pt idx="218">
                  <c:v>39.963999999999999</c:v>
                </c:pt>
                <c:pt idx="219">
                  <c:v>41.185000000000002</c:v>
                </c:pt>
                <c:pt idx="220">
                  <c:v>42.231000000000002</c:v>
                </c:pt>
                <c:pt idx="221">
                  <c:v>43.703000000000003</c:v>
                </c:pt>
                <c:pt idx="222">
                  <c:v>45</c:v>
                </c:pt>
                <c:pt idx="223">
                  <c:v>46.323</c:v>
                </c:pt>
                <c:pt idx="224">
                  <c:v>47.671999999999997</c:v>
                </c:pt>
                <c:pt idx="225">
                  <c:v>49.046999999999997</c:v>
                </c:pt>
                <c:pt idx="226">
                  <c:v>50</c:v>
                </c:pt>
                <c:pt idx="227">
                  <c:v>50</c:v>
                </c:pt>
                <c:pt idx="228">
                  <c:v>50</c:v>
                </c:pt>
                <c:pt idx="229">
                  <c:v>50</c:v>
                </c:pt>
                <c:pt idx="230">
                  <c:v>50</c:v>
                </c:pt>
                <c:pt idx="231">
                  <c:v>50</c:v>
                </c:pt>
                <c:pt idx="232">
                  <c:v>50</c:v>
                </c:pt>
                <c:pt idx="233">
                  <c:v>50</c:v>
                </c:pt>
                <c:pt idx="234">
                  <c:v>50</c:v>
                </c:pt>
                <c:pt idx="235">
                  <c:v>50</c:v>
                </c:pt>
                <c:pt idx="236">
                  <c:v>50</c:v>
                </c:pt>
                <c:pt idx="237">
                  <c:v>50</c:v>
                </c:pt>
                <c:pt idx="238">
                  <c:v>50</c:v>
                </c:pt>
                <c:pt idx="239">
                  <c:v>50</c:v>
                </c:pt>
                <c:pt idx="240">
                  <c:v>50</c:v>
                </c:pt>
                <c:pt idx="241">
                  <c:v>50</c:v>
                </c:pt>
                <c:pt idx="242">
                  <c:v>50</c:v>
                </c:pt>
                <c:pt idx="243">
                  <c:v>50</c:v>
                </c:pt>
                <c:pt idx="244">
                  <c:v>50</c:v>
                </c:pt>
                <c:pt idx="245">
                  <c:v>50</c:v>
                </c:pt>
                <c:pt idx="246">
                  <c:v>50</c:v>
                </c:pt>
                <c:pt idx="247">
                  <c:v>50</c:v>
                </c:pt>
                <c:pt idx="248">
                  <c:v>50</c:v>
                </c:pt>
                <c:pt idx="249">
                  <c:v>50</c:v>
                </c:pt>
                <c:pt idx="250">
                  <c:v>50</c:v>
                </c:pt>
                <c:pt idx="251">
                  <c:v>50</c:v>
                </c:pt>
                <c:pt idx="252">
                  <c:v>50</c:v>
                </c:pt>
                <c:pt idx="253">
                  <c:v>50</c:v>
                </c:pt>
                <c:pt idx="254">
                  <c:v>50</c:v>
                </c:pt>
                <c:pt idx="255">
                  <c:v>50</c:v>
                </c:pt>
                <c:pt idx="256">
                  <c:v>50</c:v>
                </c:pt>
                <c:pt idx="257">
                  <c:v>50</c:v>
                </c:pt>
                <c:pt idx="258">
                  <c:v>50</c:v>
                </c:pt>
                <c:pt idx="259">
                  <c:v>50</c:v>
                </c:pt>
                <c:pt idx="260">
                  <c:v>50</c:v>
                </c:pt>
                <c:pt idx="261">
                  <c:v>50</c:v>
                </c:pt>
                <c:pt idx="262">
                  <c:v>50</c:v>
                </c:pt>
                <c:pt idx="263">
                  <c:v>50</c:v>
                </c:pt>
                <c:pt idx="264">
                  <c:v>50</c:v>
                </c:pt>
                <c:pt idx="265">
                  <c:v>50</c:v>
                </c:pt>
                <c:pt idx="266">
                  <c:v>50</c:v>
                </c:pt>
                <c:pt idx="267">
                  <c:v>50</c:v>
                </c:pt>
                <c:pt idx="268">
                  <c:v>50</c:v>
                </c:pt>
                <c:pt idx="269">
                  <c:v>50</c:v>
                </c:pt>
                <c:pt idx="270">
                  <c:v>50</c:v>
                </c:pt>
                <c:pt idx="271">
                  <c:v>50</c:v>
                </c:pt>
                <c:pt idx="272">
                  <c:v>50</c:v>
                </c:pt>
                <c:pt idx="273">
                  <c:v>50</c:v>
                </c:pt>
                <c:pt idx="274">
                  <c:v>50</c:v>
                </c:pt>
                <c:pt idx="275">
                  <c:v>50</c:v>
                </c:pt>
                <c:pt idx="276">
                  <c:v>50</c:v>
                </c:pt>
                <c:pt idx="277">
                  <c:v>50</c:v>
                </c:pt>
                <c:pt idx="278">
                  <c:v>50</c:v>
                </c:pt>
                <c:pt idx="279">
                  <c:v>50</c:v>
                </c:pt>
                <c:pt idx="280">
                  <c:v>50</c:v>
                </c:pt>
                <c:pt idx="281">
                  <c:v>50</c:v>
                </c:pt>
                <c:pt idx="282">
                  <c:v>50</c:v>
                </c:pt>
                <c:pt idx="283">
                  <c:v>50</c:v>
                </c:pt>
                <c:pt idx="284">
                  <c:v>50</c:v>
                </c:pt>
                <c:pt idx="285">
                  <c:v>50</c:v>
                </c:pt>
                <c:pt idx="286">
                  <c:v>50</c:v>
                </c:pt>
                <c:pt idx="287">
                  <c:v>50</c:v>
                </c:pt>
                <c:pt idx="288">
                  <c:v>50</c:v>
                </c:pt>
                <c:pt idx="289">
                  <c:v>50</c:v>
                </c:pt>
                <c:pt idx="290">
                  <c:v>50</c:v>
                </c:pt>
                <c:pt idx="291">
                  <c:v>50</c:v>
                </c:pt>
                <c:pt idx="292">
                  <c:v>50</c:v>
                </c:pt>
                <c:pt idx="293">
                  <c:v>50</c:v>
                </c:pt>
                <c:pt idx="294">
                  <c:v>50</c:v>
                </c:pt>
                <c:pt idx="295">
                  <c:v>50</c:v>
                </c:pt>
                <c:pt idx="296">
                  <c:v>50</c:v>
                </c:pt>
                <c:pt idx="297">
                  <c:v>50</c:v>
                </c:pt>
                <c:pt idx="298">
                  <c:v>50</c:v>
                </c:pt>
                <c:pt idx="299">
                  <c:v>50</c:v>
                </c:pt>
                <c:pt idx="300">
                  <c:v>50</c:v>
                </c:pt>
              </c:numCache>
            </c:numRef>
          </c:yVal>
          <c:smooth val="1"/>
          <c:extLst>
            <c:ext xmlns:c16="http://schemas.microsoft.com/office/drawing/2014/chart" uri="{C3380CC4-5D6E-409C-BE32-E72D297353CC}">
              <c16:uniqueId val="{00000001-1958-46EB-BF91-F898E69DA237}"/>
            </c:ext>
          </c:extLst>
        </c:ser>
        <c:ser>
          <c:idx val="2"/>
          <c:order val="2"/>
          <c:tx>
            <c:strRef>
              <c:f>'Figure 1.9'!$N$1</c:f>
              <c:strCache>
                <c:ptCount val="1"/>
                <c:pt idx="0">
                  <c:v>Netherlands</c:v>
                </c:pt>
              </c:strCache>
            </c:strRef>
          </c:tx>
          <c:spPr>
            <a:ln w="19050" cap="rnd">
              <a:solidFill>
                <a:schemeClr val="bg1">
                  <a:lumMod val="65000"/>
                </a:schemeClr>
              </a:solidFill>
              <a:round/>
            </a:ln>
            <a:effectLst/>
          </c:spPr>
          <c:marker>
            <c:symbol val="none"/>
          </c:marker>
          <c:xVal>
            <c:numRef>
              <c:f>'Figure 1.9'!$J$2:$J$302</c:f>
              <c:numCache>
                <c:formatCode>General</c:formatCode>
                <c:ptCount val="3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numCache>
            </c:numRef>
          </c:xVal>
          <c:yVal>
            <c:numRef>
              <c:f>'Figure 1.9'!$N$2:$N$302</c:f>
              <c:numCache>
                <c:formatCode>0.00</c:formatCode>
                <c:ptCount val="301"/>
                <c:pt idx="0">
                  <c:v>0</c:v>
                </c:pt>
                <c:pt idx="1">
                  <c:v>0.377</c:v>
                </c:pt>
                <c:pt idx="2">
                  <c:v>0.378</c:v>
                </c:pt>
                <c:pt idx="3">
                  <c:v>0.379</c:v>
                </c:pt>
                <c:pt idx="4">
                  <c:v>0.38</c:v>
                </c:pt>
                <c:pt idx="5">
                  <c:v>0.38100000000000001</c:v>
                </c:pt>
                <c:pt idx="6">
                  <c:v>0.38200000000000001</c:v>
                </c:pt>
                <c:pt idx="7">
                  <c:v>0.38300000000000001</c:v>
                </c:pt>
                <c:pt idx="8">
                  <c:v>0.38400000000000001</c:v>
                </c:pt>
                <c:pt idx="9">
                  <c:v>0.38500000000000001</c:v>
                </c:pt>
                <c:pt idx="10">
                  <c:v>0.38600000000000001</c:v>
                </c:pt>
                <c:pt idx="11">
                  <c:v>0.38700000000000001</c:v>
                </c:pt>
                <c:pt idx="12">
                  <c:v>0.38800000000000001</c:v>
                </c:pt>
                <c:pt idx="13">
                  <c:v>0.38900000000000001</c:v>
                </c:pt>
                <c:pt idx="14">
                  <c:v>0.39</c:v>
                </c:pt>
                <c:pt idx="15">
                  <c:v>0.39100000000000001</c:v>
                </c:pt>
                <c:pt idx="16">
                  <c:v>0.39200000000000002</c:v>
                </c:pt>
                <c:pt idx="17">
                  <c:v>0.39300000000000002</c:v>
                </c:pt>
                <c:pt idx="18">
                  <c:v>0.39400000000000002</c:v>
                </c:pt>
                <c:pt idx="19">
                  <c:v>0.39500000000000002</c:v>
                </c:pt>
                <c:pt idx="20">
                  <c:v>0.39600000000000002</c:v>
                </c:pt>
                <c:pt idx="21">
                  <c:v>0.39700000000000002</c:v>
                </c:pt>
                <c:pt idx="22">
                  <c:v>0.39800000000000002</c:v>
                </c:pt>
                <c:pt idx="23">
                  <c:v>0.39900000000000002</c:v>
                </c:pt>
                <c:pt idx="24">
                  <c:v>0.4</c:v>
                </c:pt>
                <c:pt idx="25">
                  <c:v>0.40100000000000002</c:v>
                </c:pt>
                <c:pt idx="26">
                  <c:v>0.40200000000000002</c:v>
                </c:pt>
                <c:pt idx="27">
                  <c:v>0.40300000000000002</c:v>
                </c:pt>
                <c:pt idx="28">
                  <c:v>0.40400000000000003</c:v>
                </c:pt>
                <c:pt idx="29">
                  <c:v>0.40500000000000003</c:v>
                </c:pt>
                <c:pt idx="30">
                  <c:v>0.40600000000000003</c:v>
                </c:pt>
                <c:pt idx="31">
                  <c:v>0.40699999999999997</c:v>
                </c:pt>
                <c:pt idx="32">
                  <c:v>0.40799999999999997</c:v>
                </c:pt>
                <c:pt idx="33">
                  <c:v>0.40899999999999997</c:v>
                </c:pt>
                <c:pt idx="34">
                  <c:v>0.41</c:v>
                </c:pt>
                <c:pt idx="35">
                  <c:v>0.41099999999999998</c:v>
                </c:pt>
                <c:pt idx="36">
                  <c:v>0.41199999999999998</c:v>
                </c:pt>
                <c:pt idx="37">
                  <c:v>0.41299999999999998</c:v>
                </c:pt>
                <c:pt idx="38">
                  <c:v>0.41399999999999998</c:v>
                </c:pt>
                <c:pt idx="39">
                  <c:v>0.41499999999999998</c:v>
                </c:pt>
                <c:pt idx="40">
                  <c:v>0.41599999999999998</c:v>
                </c:pt>
                <c:pt idx="41">
                  <c:v>0.41699999999999998</c:v>
                </c:pt>
                <c:pt idx="42">
                  <c:v>0.41799999999999998</c:v>
                </c:pt>
                <c:pt idx="43">
                  <c:v>0.41899999999999998</c:v>
                </c:pt>
                <c:pt idx="44">
                  <c:v>0.42</c:v>
                </c:pt>
                <c:pt idx="45">
                  <c:v>0.42099999999999999</c:v>
                </c:pt>
                <c:pt idx="46">
                  <c:v>0.42199999999999999</c:v>
                </c:pt>
                <c:pt idx="47">
                  <c:v>0.42299999999999999</c:v>
                </c:pt>
                <c:pt idx="48">
                  <c:v>0.42399999999999999</c:v>
                </c:pt>
                <c:pt idx="49">
                  <c:v>0.42499999999999999</c:v>
                </c:pt>
                <c:pt idx="50">
                  <c:v>0.42599999999999999</c:v>
                </c:pt>
                <c:pt idx="51">
                  <c:v>0.42699999999999999</c:v>
                </c:pt>
                <c:pt idx="52">
                  <c:v>0.42799999999999999</c:v>
                </c:pt>
                <c:pt idx="53">
                  <c:v>0.42899999999999999</c:v>
                </c:pt>
                <c:pt idx="54">
                  <c:v>0.43</c:v>
                </c:pt>
                <c:pt idx="55">
                  <c:v>0.43099999999999999</c:v>
                </c:pt>
                <c:pt idx="56">
                  <c:v>0.432</c:v>
                </c:pt>
                <c:pt idx="57">
                  <c:v>0.433</c:v>
                </c:pt>
                <c:pt idx="58">
                  <c:v>0.434</c:v>
                </c:pt>
                <c:pt idx="59">
                  <c:v>0.435</c:v>
                </c:pt>
                <c:pt idx="60">
                  <c:v>0.436</c:v>
                </c:pt>
                <c:pt idx="61">
                  <c:v>0.437</c:v>
                </c:pt>
                <c:pt idx="62">
                  <c:v>0.438</c:v>
                </c:pt>
                <c:pt idx="63">
                  <c:v>0.439</c:v>
                </c:pt>
                <c:pt idx="64">
                  <c:v>0.44</c:v>
                </c:pt>
                <c:pt idx="65">
                  <c:v>0.441</c:v>
                </c:pt>
                <c:pt idx="66">
                  <c:v>0.442</c:v>
                </c:pt>
                <c:pt idx="67">
                  <c:v>0.443</c:v>
                </c:pt>
                <c:pt idx="68">
                  <c:v>0.44400000000000001</c:v>
                </c:pt>
                <c:pt idx="69">
                  <c:v>0.44500000000000001</c:v>
                </c:pt>
                <c:pt idx="70">
                  <c:v>0.44600000000000001</c:v>
                </c:pt>
                <c:pt idx="71">
                  <c:v>0.44700000000000001</c:v>
                </c:pt>
                <c:pt idx="72">
                  <c:v>0.44800000000000001</c:v>
                </c:pt>
                <c:pt idx="73">
                  <c:v>0.44900000000000001</c:v>
                </c:pt>
                <c:pt idx="74">
                  <c:v>0.45</c:v>
                </c:pt>
                <c:pt idx="75">
                  <c:v>0.45100000000000001</c:v>
                </c:pt>
                <c:pt idx="76">
                  <c:v>0.45200000000000001</c:v>
                </c:pt>
                <c:pt idx="77">
                  <c:v>0.45300000000000001</c:v>
                </c:pt>
                <c:pt idx="78">
                  <c:v>0.45400000000000001</c:v>
                </c:pt>
                <c:pt idx="79">
                  <c:v>0.45500000000000002</c:v>
                </c:pt>
                <c:pt idx="80">
                  <c:v>0.45600000000000002</c:v>
                </c:pt>
                <c:pt idx="81">
                  <c:v>0.45700000000000002</c:v>
                </c:pt>
                <c:pt idx="82">
                  <c:v>0.45800000000000002</c:v>
                </c:pt>
                <c:pt idx="83">
                  <c:v>0.45900000000000002</c:v>
                </c:pt>
                <c:pt idx="84">
                  <c:v>0.46</c:v>
                </c:pt>
                <c:pt idx="85">
                  <c:v>0.52200000000000002</c:v>
                </c:pt>
                <c:pt idx="86">
                  <c:v>0.58399999999999996</c:v>
                </c:pt>
                <c:pt idx="87">
                  <c:v>0.64600000000000002</c:v>
                </c:pt>
                <c:pt idx="88">
                  <c:v>0.70799999999999996</c:v>
                </c:pt>
                <c:pt idx="89">
                  <c:v>0.77</c:v>
                </c:pt>
                <c:pt idx="90">
                  <c:v>0.83199999999999996</c:v>
                </c:pt>
                <c:pt idx="91">
                  <c:v>0.89400000000000002</c:v>
                </c:pt>
                <c:pt idx="92">
                  <c:v>0.95599999999999996</c:v>
                </c:pt>
                <c:pt idx="93">
                  <c:v>1.018</c:v>
                </c:pt>
                <c:pt idx="94">
                  <c:v>1.08</c:v>
                </c:pt>
                <c:pt idx="95">
                  <c:v>1.1419999999999999</c:v>
                </c:pt>
                <c:pt idx="96">
                  <c:v>1.204</c:v>
                </c:pt>
                <c:pt idx="97">
                  <c:v>1.266</c:v>
                </c:pt>
                <c:pt idx="98">
                  <c:v>1.3280000000000001</c:v>
                </c:pt>
                <c:pt idx="99">
                  <c:v>1.39</c:v>
                </c:pt>
                <c:pt idx="100">
                  <c:v>1.452</c:v>
                </c:pt>
                <c:pt idx="101">
                  <c:v>1.514</c:v>
                </c:pt>
                <c:pt idx="102">
                  <c:v>1.5760000000000001</c:v>
                </c:pt>
                <c:pt idx="103">
                  <c:v>1.6379999999999999</c:v>
                </c:pt>
                <c:pt idx="104">
                  <c:v>1.7</c:v>
                </c:pt>
                <c:pt idx="105">
                  <c:v>1.762</c:v>
                </c:pt>
                <c:pt idx="106">
                  <c:v>1.8240000000000001</c:v>
                </c:pt>
                <c:pt idx="107">
                  <c:v>1.8859999999999999</c:v>
                </c:pt>
                <c:pt idx="108">
                  <c:v>1.948</c:v>
                </c:pt>
                <c:pt idx="109">
                  <c:v>2.0099999999999998</c:v>
                </c:pt>
                <c:pt idx="110">
                  <c:v>2.1469999999999998</c:v>
                </c:pt>
                <c:pt idx="111">
                  <c:v>2.2839999999999998</c:v>
                </c:pt>
                <c:pt idx="112">
                  <c:v>2.4209999999999998</c:v>
                </c:pt>
                <c:pt idx="113">
                  <c:v>2.5579999999999998</c:v>
                </c:pt>
                <c:pt idx="114">
                  <c:v>2.6949999999999998</c:v>
                </c:pt>
                <c:pt idx="115">
                  <c:v>2.8319999999999999</c:v>
                </c:pt>
                <c:pt idx="116">
                  <c:v>2.9689999999999999</c:v>
                </c:pt>
                <c:pt idx="117">
                  <c:v>3.1059999999999999</c:v>
                </c:pt>
                <c:pt idx="118">
                  <c:v>3.2429999999999999</c:v>
                </c:pt>
                <c:pt idx="119">
                  <c:v>3.38</c:v>
                </c:pt>
                <c:pt idx="120">
                  <c:v>3.5169999999999999</c:v>
                </c:pt>
                <c:pt idx="121">
                  <c:v>3.6539999999999999</c:v>
                </c:pt>
                <c:pt idx="122" formatCode="0">
                  <c:v>3.7909999999999999</c:v>
                </c:pt>
                <c:pt idx="123" formatCode="0">
                  <c:v>3.9279999999999999</c:v>
                </c:pt>
                <c:pt idx="124" formatCode="0">
                  <c:v>4.0650000000000004</c:v>
                </c:pt>
                <c:pt idx="125" formatCode="0">
                  <c:v>4.202</c:v>
                </c:pt>
                <c:pt idx="126" formatCode="0">
                  <c:v>4.3390000000000004</c:v>
                </c:pt>
                <c:pt idx="127" formatCode="0">
                  <c:v>4.476</c:v>
                </c:pt>
                <c:pt idx="128" formatCode="0">
                  <c:v>4.6130000000000004</c:v>
                </c:pt>
                <c:pt idx="129" formatCode="0">
                  <c:v>4.75</c:v>
                </c:pt>
                <c:pt idx="130" formatCode="0">
                  <c:v>4.8869999999999996</c:v>
                </c:pt>
                <c:pt idx="131" formatCode="0">
                  <c:v>5.024</c:v>
                </c:pt>
                <c:pt idx="132" formatCode="0">
                  <c:v>5.1609999999999996</c:v>
                </c:pt>
                <c:pt idx="133" formatCode="0">
                  <c:v>5.298</c:v>
                </c:pt>
                <c:pt idx="134" formatCode="0">
                  <c:v>5.4349999999999996</c:v>
                </c:pt>
                <c:pt idx="135" formatCode="0">
                  <c:v>5.5720000000000001</c:v>
                </c:pt>
                <c:pt idx="136" formatCode="0">
                  <c:v>5.7089999999999996</c:v>
                </c:pt>
                <c:pt idx="137" formatCode="0">
                  <c:v>5.8460000000000001</c:v>
                </c:pt>
                <c:pt idx="138" formatCode="0">
                  <c:v>5.9829999999999997</c:v>
                </c:pt>
                <c:pt idx="139" formatCode="0">
                  <c:v>6.12</c:v>
                </c:pt>
                <c:pt idx="140" formatCode="0">
                  <c:v>6.2569999999999997</c:v>
                </c:pt>
                <c:pt idx="141" formatCode="0">
                  <c:v>6.3940000000000001</c:v>
                </c:pt>
                <c:pt idx="142" formatCode="0">
                  <c:v>6.5309999999999997</c:v>
                </c:pt>
                <c:pt idx="143" formatCode="0">
                  <c:v>6.6680000000000001</c:v>
                </c:pt>
                <c:pt idx="144" formatCode="0">
                  <c:v>6.8049999999999997</c:v>
                </c:pt>
                <c:pt idx="145" formatCode="0">
                  <c:v>6.9420000000000002</c:v>
                </c:pt>
                <c:pt idx="146" formatCode="0">
                  <c:v>7.0789999999999997</c:v>
                </c:pt>
                <c:pt idx="147" formatCode="0">
                  <c:v>7.2160000000000002</c:v>
                </c:pt>
                <c:pt idx="148" formatCode="0">
                  <c:v>7.3529999999999998</c:v>
                </c:pt>
                <c:pt idx="149" formatCode="0">
                  <c:v>7.49</c:v>
                </c:pt>
                <c:pt idx="150" formatCode="0">
                  <c:v>7.6269999999999998</c:v>
                </c:pt>
                <c:pt idx="151" formatCode="0">
                  <c:v>7.7640000000000002</c:v>
                </c:pt>
                <c:pt idx="152" formatCode="0">
                  <c:v>7.9009999999999998</c:v>
                </c:pt>
                <c:pt idx="153" formatCode="0">
                  <c:v>8.125</c:v>
                </c:pt>
                <c:pt idx="154" formatCode="0">
                  <c:v>8.3490000000000002</c:v>
                </c:pt>
                <c:pt idx="155" formatCode="0">
                  <c:v>8.5730000000000004</c:v>
                </c:pt>
                <c:pt idx="156" formatCode="0">
                  <c:v>8.7970000000000006</c:v>
                </c:pt>
                <c:pt idx="157" formatCode="0">
                  <c:v>9.0210000000000008</c:v>
                </c:pt>
                <c:pt idx="158" formatCode="0">
                  <c:v>9.2449999999999992</c:v>
                </c:pt>
                <c:pt idx="159" formatCode="0">
                  <c:v>9.4689999999999994</c:v>
                </c:pt>
                <c:pt idx="160" formatCode="0">
                  <c:v>9.6929999999999996</c:v>
                </c:pt>
                <c:pt idx="161" formatCode="0">
                  <c:v>9.9169999999999998</c:v>
                </c:pt>
                <c:pt idx="162" formatCode="0">
                  <c:v>10.141</c:v>
                </c:pt>
                <c:pt idx="163" formatCode="0">
                  <c:v>10.365</c:v>
                </c:pt>
                <c:pt idx="164" formatCode="0">
                  <c:v>10.589</c:v>
                </c:pt>
                <c:pt idx="165" formatCode="0">
                  <c:v>10.813000000000001</c:v>
                </c:pt>
                <c:pt idx="166" formatCode="0">
                  <c:v>11.037000000000001</c:v>
                </c:pt>
                <c:pt idx="167" formatCode="0">
                  <c:v>11.260999999999999</c:v>
                </c:pt>
                <c:pt idx="168" formatCode="0">
                  <c:v>11.484999999999999</c:v>
                </c:pt>
                <c:pt idx="169" formatCode="0">
                  <c:v>11.933</c:v>
                </c:pt>
                <c:pt idx="170" formatCode="0">
                  <c:v>12.381</c:v>
                </c:pt>
                <c:pt idx="171" formatCode="0">
                  <c:v>12.829000000000001</c:v>
                </c:pt>
                <c:pt idx="172" formatCode="0">
                  <c:v>13.276999999999999</c:v>
                </c:pt>
                <c:pt idx="173" formatCode="0">
                  <c:v>13.725</c:v>
                </c:pt>
                <c:pt idx="174" formatCode="0">
                  <c:v>14.173</c:v>
                </c:pt>
                <c:pt idx="175" formatCode="0">
                  <c:v>14.621</c:v>
                </c:pt>
                <c:pt idx="176" formatCode="0">
                  <c:v>15.069000000000001</c:v>
                </c:pt>
                <c:pt idx="177" formatCode="0">
                  <c:v>15.516999999999999</c:v>
                </c:pt>
                <c:pt idx="178" formatCode="0">
                  <c:v>15.965</c:v>
                </c:pt>
                <c:pt idx="179" formatCode="0">
                  <c:v>16.413</c:v>
                </c:pt>
                <c:pt idx="180" formatCode="0">
                  <c:v>16.861000000000001</c:v>
                </c:pt>
                <c:pt idx="181" formatCode="0">
                  <c:v>17.309000000000001</c:v>
                </c:pt>
                <c:pt idx="182" formatCode="0">
                  <c:v>17.757000000000001</c:v>
                </c:pt>
                <c:pt idx="183" formatCode="0">
                  <c:v>18.204999999999998</c:v>
                </c:pt>
                <c:pt idx="184" formatCode="0">
                  <c:v>18.652999999999999</c:v>
                </c:pt>
                <c:pt idx="185" formatCode="0">
                  <c:v>19.100999999999999</c:v>
                </c:pt>
                <c:pt idx="186" formatCode="0">
                  <c:v>19.548999999999999</c:v>
                </c:pt>
                <c:pt idx="187" formatCode="0">
                  <c:v>19.997</c:v>
                </c:pt>
                <c:pt idx="188" formatCode="0">
                  <c:v>20.445</c:v>
                </c:pt>
                <c:pt idx="189" formatCode="0">
                  <c:v>20.893000000000001</c:v>
                </c:pt>
                <c:pt idx="190" formatCode="0">
                  <c:v>21.341000000000001</c:v>
                </c:pt>
                <c:pt idx="191" formatCode="0">
                  <c:v>21.789000000000001</c:v>
                </c:pt>
                <c:pt idx="192" formatCode="0">
                  <c:v>22.236999999999998</c:v>
                </c:pt>
                <c:pt idx="193" formatCode="0">
                  <c:v>22.684999999999999</c:v>
                </c:pt>
                <c:pt idx="194" formatCode="0">
                  <c:v>23.132999999999999</c:v>
                </c:pt>
                <c:pt idx="195" formatCode="0">
                  <c:v>23.581</c:v>
                </c:pt>
                <c:pt idx="196" formatCode="0">
                  <c:v>24.029</c:v>
                </c:pt>
                <c:pt idx="197" formatCode="0">
                  <c:v>24.477</c:v>
                </c:pt>
                <c:pt idx="198" formatCode="0">
                  <c:v>24.925000000000001</c:v>
                </c:pt>
                <c:pt idx="199" formatCode="0">
                  <c:v>25.373000000000001</c:v>
                </c:pt>
                <c:pt idx="200" formatCode="0">
                  <c:v>25.821000000000002</c:v>
                </c:pt>
                <c:pt idx="201" formatCode="0">
                  <c:v>26.268999999999998</c:v>
                </c:pt>
                <c:pt idx="202" formatCode="0">
                  <c:v>26.716999999999999</c:v>
                </c:pt>
                <c:pt idx="203" formatCode="0">
                  <c:v>27.164999999999999</c:v>
                </c:pt>
                <c:pt idx="204" formatCode="0">
                  <c:v>27.613</c:v>
                </c:pt>
                <c:pt idx="205" formatCode="0">
                  <c:v>28.061</c:v>
                </c:pt>
                <c:pt idx="206" formatCode="0">
                  <c:v>28.509</c:v>
                </c:pt>
                <c:pt idx="207" formatCode="0">
                  <c:v>28.957000000000001</c:v>
                </c:pt>
                <c:pt idx="208" formatCode="0">
                  <c:v>29.405000000000001</c:v>
                </c:pt>
                <c:pt idx="209" formatCode="0">
                  <c:v>29.853000000000002</c:v>
                </c:pt>
                <c:pt idx="210" formatCode="0">
                  <c:v>30.300999999999998</c:v>
                </c:pt>
                <c:pt idx="211" formatCode="0">
                  <c:v>30.748999999999999</c:v>
                </c:pt>
                <c:pt idx="212" formatCode="0">
                  <c:v>31.196999999999999</c:v>
                </c:pt>
                <c:pt idx="213" formatCode="0">
                  <c:v>31.645</c:v>
                </c:pt>
                <c:pt idx="214" formatCode="0">
                  <c:v>32.093000000000004</c:v>
                </c:pt>
                <c:pt idx="215" formatCode="0">
                  <c:v>32.540999999999997</c:v>
                </c:pt>
                <c:pt idx="216" formatCode="0">
                  <c:v>32.988999999999997</c:v>
                </c:pt>
                <c:pt idx="217" formatCode="0">
                  <c:v>33.436999999999998</c:v>
                </c:pt>
                <c:pt idx="218" formatCode="0">
                  <c:v>33.884999999999998</c:v>
                </c:pt>
                <c:pt idx="219" formatCode="0">
                  <c:v>34.332999999999998</c:v>
                </c:pt>
                <c:pt idx="220" formatCode="0">
                  <c:v>34.780999999999999</c:v>
                </c:pt>
                <c:pt idx="221" formatCode="0">
                  <c:v>35.228999999999999</c:v>
                </c:pt>
                <c:pt idx="222" formatCode="0">
                  <c:v>35.677</c:v>
                </c:pt>
                <c:pt idx="223" formatCode="0">
                  <c:v>36.125</c:v>
                </c:pt>
                <c:pt idx="224" formatCode="0">
                  <c:v>36.573</c:v>
                </c:pt>
                <c:pt idx="225" formatCode="0">
                  <c:v>37.021000000000001</c:v>
                </c:pt>
                <c:pt idx="226" formatCode="0">
                  <c:v>37.469000000000001</c:v>
                </c:pt>
                <c:pt idx="227" formatCode="0">
                  <c:v>37.917000000000002</c:v>
                </c:pt>
                <c:pt idx="228" formatCode="0">
                  <c:v>38.365000000000002</c:v>
                </c:pt>
                <c:pt idx="229" formatCode="0">
                  <c:v>38.813000000000002</c:v>
                </c:pt>
                <c:pt idx="230" formatCode="0">
                  <c:v>39.261000000000003</c:v>
                </c:pt>
                <c:pt idx="231" formatCode="0">
                  <c:v>39.709000000000003</c:v>
                </c:pt>
                <c:pt idx="232" formatCode="0">
                  <c:v>40.156999999999996</c:v>
                </c:pt>
                <c:pt idx="233" formatCode="0">
                  <c:v>40.604999999999997</c:v>
                </c:pt>
                <c:pt idx="234" formatCode="0">
                  <c:v>41.052999999999997</c:v>
                </c:pt>
                <c:pt idx="235" formatCode="0">
                  <c:v>41.500999999999998</c:v>
                </c:pt>
                <c:pt idx="236" formatCode="0">
                  <c:v>41.948999999999998</c:v>
                </c:pt>
                <c:pt idx="237" formatCode="0">
                  <c:v>42.396999999999998</c:v>
                </c:pt>
                <c:pt idx="238" formatCode="0">
                  <c:v>42.844999999999999</c:v>
                </c:pt>
                <c:pt idx="239" formatCode="0">
                  <c:v>43.292999999999999</c:v>
                </c:pt>
                <c:pt idx="240" formatCode="0">
                  <c:v>43.741</c:v>
                </c:pt>
                <c:pt idx="241" formatCode="0">
                  <c:v>44.189</c:v>
                </c:pt>
                <c:pt idx="242" formatCode="0">
                  <c:v>44.637</c:v>
                </c:pt>
                <c:pt idx="243" formatCode="0">
                  <c:v>45.085000000000001</c:v>
                </c:pt>
                <c:pt idx="244" formatCode="0">
                  <c:v>45.533000000000001</c:v>
                </c:pt>
                <c:pt idx="245" formatCode="0">
                  <c:v>45.981000000000002</c:v>
                </c:pt>
                <c:pt idx="246" formatCode="0">
                  <c:v>46.429000000000002</c:v>
                </c:pt>
                <c:pt idx="247" formatCode="0">
                  <c:v>46.877000000000002</c:v>
                </c:pt>
                <c:pt idx="248" formatCode="0">
                  <c:v>47.325000000000003</c:v>
                </c:pt>
                <c:pt idx="249" formatCode="0">
                  <c:v>47.773000000000003</c:v>
                </c:pt>
                <c:pt idx="250" formatCode="0">
                  <c:v>48.220999999999997</c:v>
                </c:pt>
                <c:pt idx="251" formatCode="0">
                  <c:v>48.668999999999997</c:v>
                </c:pt>
                <c:pt idx="252" formatCode="0">
                  <c:v>49.116999999999997</c:v>
                </c:pt>
                <c:pt idx="253" formatCode="0">
                  <c:v>49.564999999999998</c:v>
                </c:pt>
                <c:pt idx="254" formatCode="0">
                  <c:v>50.012999999999998</c:v>
                </c:pt>
                <c:pt idx="255" formatCode="0">
                  <c:v>50.460999999999999</c:v>
                </c:pt>
                <c:pt idx="256" formatCode="0">
                  <c:v>50.908999999999999</c:v>
                </c:pt>
                <c:pt idx="257" formatCode="0">
                  <c:v>51.356999999999999</c:v>
                </c:pt>
                <c:pt idx="258" formatCode="0">
                  <c:v>51.805</c:v>
                </c:pt>
                <c:pt idx="259" formatCode="0">
                  <c:v>52.253</c:v>
                </c:pt>
                <c:pt idx="260" formatCode="0">
                  <c:v>52.701000000000001</c:v>
                </c:pt>
                <c:pt idx="261" formatCode="0">
                  <c:v>53.149000000000001</c:v>
                </c:pt>
                <c:pt idx="262" formatCode="0">
                  <c:v>53.597000000000001</c:v>
                </c:pt>
                <c:pt idx="263" formatCode="0">
                  <c:v>54.045000000000002</c:v>
                </c:pt>
                <c:pt idx="264" formatCode="0">
                  <c:v>54.493000000000002</c:v>
                </c:pt>
                <c:pt idx="265" formatCode="0">
                  <c:v>54.941000000000003</c:v>
                </c:pt>
                <c:pt idx="266" formatCode="0">
                  <c:v>55.389000000000003</c:v>
                </c:pt>
                <c:pt idx="267" formatCode="0">
                  <c:v>55.837000000000003</c:v>
                </c:pt>
                <c:pt idx="268" formatCode="0">
                  <c:v>56.284999999999997</c:v>
                </c:pt>
                <c:pt idx="269" formatCode="0">
                  <c:v>56.732999999999997</c:v>
                </c:pt>
                <c:pt idx="270" formatCode="0">
                  <c:v>57.180999999999997</c:v>
                </c:pt>
                <c:pt idx="271" formatCode="0">
                  <c:v>57.628999999999998</c:v>
                </c:pt>
                <c:pt idx="272" formatCode="0">
                  <c:v>58.076999999999998</c:v>
                </c:pt>
                <c:pt idx="273" formatCode="0">
                  <c:v>58.524999999999999</c:v>
                </c:pt>
                <c:pt idx="274" formatCode="0">
                  <c:v>58.972999999999999</c:v>
                </c:pt>
                <c:pt idx="275" formatCode="0">
                  <c:v>59.420999999999999</c:v>
                </c:pt>
                <c:pt idx="276" formatCode="0">
                  <c:v>59.869</c:v>
                </c:pt>
                <c:pt idx="277" formatCode="0">
                  <c:v>60.317</c:v>
                </c:pt>
                <c:pt idx="278" formatCode="0">
                  <c:v>60.765000000000001</c:v>
                </c:pt>
                <c:pt idx="279" formatCode="0">
                  <c:v>61.213000000000001</c:v>
                </c:pt>
                <c:pt idx="280" formatCode="0">
                  <c:v>61.661000000000001</c:v>
                </c:pt>
                <c:pt idx="281" formatCode="0">
                  <c:v>62.109000000000002</c:v>
                </c:pt>
                <c:pt idx="282" formatCode="0">
                  <c:v>62.557000000000002</c:v>
                </c:pt>
                <c:pt idx="283" formatCode="0">
                  <c:v>63.005000000000003</c:v>
                </c:pt>
                <c:pt idx="284" formatCode="0">
                  <c:v>63.453000000000003</c:v>
                </c:pt>
                <c:pt idx="285" formatCode="0">
                  <c:v>63.901000000000003</c:v>
                </c:pt>
                <c:pt idx="286" formatCode="0">
                  <c:v>64.349000000000004</c:v>
                </c:pt>
                <c:pt idx="287" formatCode="0">
                  <c:v>64.796999999999997</c:v>
                </c:pt>
                <c:pt idx="288" formatCode="0">
                  <c:v>65.245000000000005</c:v>
                </c:pt>
                <c:pt idx="289" formatCode="0">
                  <c:v>65.692999999999998</c:v>
                </c:pt>
                <c:pt idx="290" formatCode="0">
                  <c:v>66.141000000000005</c:v>
                </c:pt>
                <c:pt idx="291" formatCode="0">
                  <c:v>66.588999999999999</c:v>
                </c:pt>
                <c:pt idx="292" formatCode="0">
                  <c:v>67.037000000000006</c:v>
                </c:pt>
                <c:pt idx="293" formatCode="0">
                  <c:v>67.484999999999999</c:v>
                </c:pt>
                <c:pt idx="294" formatCode="0">
                  <c:v>67.933000000000007</c:v>
                </c:pt>
                <c:pt idx="295" formatCode="0">
                  <c:v>68.381</c:v>
                </c:pt>
                <c:pt idx="296" formatCode="0">
                  <c:v>68.828999999999994</c:v>
                </c:pt>
                <c:pt idx="297" formatCode="0">
                  <c:v>69.277000000000001</c:v>
                </c:pt>
                <c:pt idx="298" formatCode="0">
                  <c:v>69.724999999999994</c:v>
                </c:pt>
                <c:pt idx="299" formatCode="0">
                  <c:v>70.173000000000002</c:v>
                </c:pt>
                <c:pt idx="300" formatCode="0">
                  <c:v>70.620999999999995</c:v>
                </c:pt>
              </c:numCache>
            </c:numRef>
          </c:yVal>
          <c:smooth val="1"/>
          <c:extLst>
            <c:ext xmlns:c16="http://schemas.microsoft.com/office/drawing/2014/chart" uri="{C3380CC4-5D6E-409C-BE32-E72D297353CC}">
              <c16:uniqueId val="{00000002-1958-46EB-BF91-F898E69DA237}"/>
            </c:ext>
          </c:extLst>
        </c:ser>
        <c:ser>
          <c:idx val="3"/>
          <c:order val="3"/>
          <c:tx>
            <c:strRef>
              <c:f>'Figure 1.9'!$O$1</c:f>
              <c:strCache>
                <c:ptCount val="1"/>
                <c:pt idx="0">
                  <c:v>Portgugal</c:v>
                </c:pt>
              </c:strCache>
            </c:strRef>
          </c:tx>
          <c:spPr>
            <a:ln w="19050" cap="rnd">
              <a:solidFill>
                <a:schemeClr val="accent4"/>
              </a:solidFill>
              <a:round/>
            </a:ln>
            <a:effectLst/>
          </c:spPr>
          <c:marker>
            <c:symbol val="none"/>
          </c:marker>
          <c:xVal>
            <c:numRef>
              <c:f>'Figure 1.9'!$J$2:$J$302</c:f>
              <c:numCache>
                <c:formatCode>General</c:formatCode>
                <c:ptCount val="3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numCache>
            </c:numRef>
          </c:xVal>
          <c:yVal>
            <c:numRef>
              <c:f>'Figure 1.9'!$O$2:$O$302</c:f>
              <c:numCache>
                <c:formatCode>0.00</c:formatCode>
                <c:ptCount val="301"/>
                <c:pt idx="0">
                  <c:v>-3.9E-2</c:v>
                </c:pt>
                <c:pt idx="1">
                  <c:v>-3.8600000000000002E-2</c:v>
                </c:pt>
                <c:pt idx="2">
                  <c:v>-3.8200000000000005E-2</c:v>
                </c:pt>
                <c:pt idx="3">
                  <c:v>-3.78E-2</c:v>
                </c:pt>
                <c:pt idx="4">
                  <c:v>-3.7399999999999996E-2</c:v>
                </c:pt>
                <c:pt idx="5">
                  <c:v>-3.6999999999999998E-2</c:v>
                </c:pt>
                <c:pt idx="6">
                  <c:v>-3.6600000000000001E-2</c:v>
                </c:pt>
                <c:pt idx="7">
                  <c:v>-3.6200000000000003E-2</c:v>
                </c:pt>
                <c:pt idx="8">
                  <c:v>-3.5799999999999998E-2</c:v>
                </c:pt>
                <c:pt idx="9">
                  <c:v>-3.5400000000000001E-2</c:v>
                </c:pt>
                <c:pt idx="10">
                  <c:v>-3.5000000000000003E-2</c:v>
                </c:pt>
                <c:pt idx="11">
                  <c:v>-3.4599999999999999E-2</c:v>
                </c:pt>
                <c:pt idx="12">
                  <c:v>-3.4200000000000001E-2</c:v>
                </c:pt>
                <c:pt idx="13">
                  <c:v>-3.3799999999999997E-2</c:v>
                </c:pt>
                <c:pt idx="14">
                  <c:v>-3.3399999999999999E-2</c:v>
                </c:pt>
                <c:pt idx="15">
                  <c:v>-3.3000000000000002E-2</c:v>
                </c:pt>
                <c:pt idx="16">
                  <c:v>-3.2600000000000004E-2</c:v>
                </c:pt>
                <c:pt idx="17">
                  <c:v>-3.2199999999999999E-2</c:v>
                </c:pt>
                <c:pt idx="18">
                  <c:v>-3.1800000000000002E-2</c:v>
                </c:pt>
                <c:pt idx="19">
                  <c:v>-3.1399999999999997E-2</c:v>
                </c:pt>
                <c:pt idx="20">
                  <c:v>-3.1E-2</c:v>
                </c:pt>
                <c:pt idx="21">
                  <c:v>-3.0600000000000002E-2</c:v>
                </c:pt>
                <c:pt idx="22">
                  <c:v>-3.0199999999999998E-2</c:v>
                </c:pt>
                <c:pt idx="23">
                  <c:v>-2.9799999999999997E-2</c:v>
                </c:pt>
                <c:pt idx="24">
                  <c:v>-2.9399999999999999E-2</c:v>
                </c:pt>
                <c:pt idx="25">
                  <c:v>-2.9000000000000001E-2</c:v>
                </c:pt>
                <c:pt idx="26">
                  <c:v>-2.86E-2</c:v>
                </c:pt>
                <c:pt idx="27">
                  <c:v>-2.8199999999999999E-2</c:v>
                </c:pt>
                <c:pt idx="28">
                  <c:v>-2.7799999999999998E-2</c:v>
                </c:pt>
                <c:pt idx="29">
                  <c:v>-2.7399999999999997E-2</c:v>
                </c:pt>
                <c:pt idx="30">
                  <c:v>-2.7E-2</c:v>
                </c:pt>
                <c:pt idx="31">
                  <c:v>-2.6600000000000002E-2</c:v>
                </c:pt>
                <c:pt idx="32">
                  <c:v>-2.6199999999999998E-2</c:v>
                </c:pt>
                <c:pt idx="33">
                  <c:v>-2.5799999999999997E-2</c:v>
                </c:pt>
                <c:pt idx="34">
                  <c:v>-2.5399999999999999E-2</c:v>
                </c:pt>
                <c:pt idx="35">
                  <c:v>-2.5000000000000001E-2</c:v>
                </c:pt>
                <c:pt idx="36">
                  <c:v>-2.46E-2</c:v>
                </c:pt>
                <c:pt idx="37">
                  <c:v>-2.4199999999999999E-2</c:v>
                </c:pt>
                <c:pt idx="38">
                  <c:v>-2.3799999999999998E-2</c:v>
                </c:pt>
                <c:pt idx="39">
                  <c:v>-2.3399999999999997E-2</c:v>
                </c:pt>
                <c:pt idx="40">
                  <c:v>-2.3E-2</c:v>
                </c:pt>
                <c:pt idx="41">
                  <c:v>-2.2599999999999999E-2</c:v>
                </c:pt>
                <c:pt idx="42">
                  <c:v>-2.2200000000000001E-2</c:v>
                </c:pt>
                <c:pt idx="43">
                  <c:v>-2.18E-2</c:v>
                </c:pt>
                <c:pt idx="44">
                  <c:v>-2.1399999999999999E-2</c:v>
                </c:pt>
                <c:pt idx="45">
                  <c:v>-2.1000000000000001E-2</c:v>
                </c:pt>
                <c:pt idx="46">
                  <c:v>-2.0599999999999997E-2</c:v>
                </c:pt>
                <c:pt idx="47">
                  <c:v>-2.0199999999999999E-2</c:v>
                </c:pt>
                <c:pt idx="48">
                  <c:v>-1.9799999999999998E-2</c:v>
                </c:pt>
                <c:pt idx="49">
                  <c:v>-1.9399999999999997E-2</c:v>
                </c:pt>
                <c:pt idx="50">
                  <c:v>-1.9E-2</c:v>
                </c:pt>
                <c:pt idx="51">
                  <c:v>-1.8599999999999998E-2</c:v>
                </c:pt>
                <c:pt idx="52">
                  <c:v>-1.8200000000000001E-2</c:v>
                </c:pt>
                <c:pt idx="53">
                  <c:v>-1.7799999999999996E-2</c:v>
                </c:pt>
                <c:pt idx="54">
                  <c:v>-1.7399999999999999E-2</c:v>
                </c:pt>
                <c:pt idx="55">
                  <c:v>-1.7000000000000001E-2</c:v>
                </c:pt>
                <c:pt idx="56">
                  <c:v>-1.6599999999999997E-2</c:v>
                </c:pt>
                <c:pt idx="57">
                  <c:v>-1.6199999999999999E-2</c:v>
                </c:pt>
                <c:pt idx="58">
                  <c:v>-1.5799999999999998E-2</c:v>
                </c:pt>
                <c:pt idx="59">
                  <c:v>-1.5399999999999999E-2</c:v>
                </c:pt>
                <c:pt idx="60">
                  <c:v>-1.4999999999999999E-2</c:v>
                </c:pt>
                <c:pt idx="61">
                  <c:v>-1.4599999999999998E-2</c:v>
                </c:pt>
                <c:pt idx="62">
                  <c:v>-1.4199999999999999E-2</c:v>
                </c:pt>
                <c:pt idx="63">
                  <c:v>-1.3799999999999996E-2</c:v>
                </c:pt>
                <c:pt idx="64">
                  <c:v>-1.3399999999999999E-2</c:v>
                </c:pt>
                <c:pt idx="65">
                  <c:v>-1.2999999999999999E-2</c:v>
                </c:pt>
                <c:pt idx="66">
                  <c:v>-1.2599999999999998E-2</c:v>
                </c:pt>
                <c:pt idx="67">
                  <c:v>-1.2199999999999999E-2</c:v>
                </c:pt>
                <c:pt idx="68">
                  <c:v>-1.1799999999999998E-2</c:v>
                </c:pt>
                <c:pt idx="69">
                  <c:v>-1.1399999999999999E-2</c:v>
                </c:pt>
                <c:pt idx="70">
                  <c:v>-1.0999999999999999E-2</c:v>
                </c:pt>
                <c:pt idx="71">
                  <c:v>-1.0599999999999998E-2</c:v>
                </c:pt>
                <c:pt idx="72">
                  <c:v>-1.0199999999999999E-2</c:v>
                </c:pt>
                <c:pt idx="73">
                  <c:v>-9.7999999999999979E-3</c:v>
                </c:pt>
                <c:pt idx="74">
                  <c:v>-9.3999999999999986E-3</c:v>
                </c:pt>
                <c:pt idx="75">
                  <c:v>-8.9999999999999993E-3</c:v>
                </c:pt>
                <c:pt idx="76">
                  <c:v>-8.5999999999999983E-3</c:v>
                </c:pt>
                <c:pt idx="77">
                  <c:v>-8.199999999999999E-3</c:v>
                </c:pt>
                <c:pt idx="78">
                  <c:v>-7.799999999999997E-3</c:v>
                </c:pt>
                <c:pt idx="79">
                  <c:v>-7.3999999999999986E-3</c:v>
                </c:pt>
                <c:pt idx="80">
                  <c:v>-7.0000000000000001E-3</c:v>
                </c:pt>
                <c:pt idx="81">
                  <c:v>-6.6000000000000017E-3</c:v>
                </c:pt>
                <c:pt idx="82">
                  <c:v>-6.1999999999999954E-3</c:v>
                </c:pt>
                <c:pt idx="83">
                  <c:v>-5.799999999999997E-3</c:v>
                </c:pt>
                <c:pt idx="84">
                  <c:v>-5.3999999999999986E-3</c:v>
                </c:pt>
                <c:pt idx="85">
                  <c:v>-5.0000000000000001E-3</c:v>
                </c:pt>
                <c:pt idx="86">
                  <c:v>-4.6000000000000017E-3</c:v>
                </c:pt>
                <c:pt idx="87">
                  <c:v>-4.1999999999999954E-3</c:v>
                </c:pt>
                <c:pt idx="88">
                  <c:v>-3.799999999999997E-3</c:v>
                </c:pt>
                <c:pt idx="89">
                  <c:v>-3.3999999999999985E-3</c:v>
                </c:pt>
                <c:pt idx="90">
                  <c:v>-3.0000000000000001E-3</c:v>
                </c:pt>
                <c:pt idx="91">
                  <c:v>-2.6000000000000016E-3</c:v>
                </c:pt>
                <c:pt idx="92">
                  <c:v>-2.1999999999999958E-3</c:v>
                </c:pt>
                <c:pt idx="93">
                  <c:v>-1.7999999999999971E-3</c:v>
                </c:pt>
                <c:pt idx="94">
                  <c:v>-1.3999999999999987E-3</c:v>
                </c:pt>
                <c:pt idx="95">
                  <c:v>-1E-3</c:v>
                </c:pt>
                <c:pt idx="96">
                  <c:v>-5.9999999999999431E-4</c:v>
                </c:pt>
                <c:pt idx="97">
                  <c:v>-1.9999999999999573E-4</c:v>
                </c:pt>
                <c:pt idx="98">
                  <c:v>2.0000000000000286E-4</c:v>
                </c:pt>
                <c:pt idx="99">
                  <c:v>6.0000000000000147E-4</c:v>
                </c:pt>
                <c:pt idx="100">
                  <c:v>1E-3</c:v>
                </c:pt>
                <c:pt idx="101">
                  <c:v>1.4000000000000056E-3</c:v>
                </c:pt>
                <c:pt idx="102">
                  <c:v>1.8000000000000043E-3</c:v>
                </c:pt>
                <c:pt idx="103">
                  <c:v>2.2000000000000027E-3</c:v>
                </c:pt>
                <c:pt idx="104">
                  <c:v>2.6000000000000016E-3</c:v>
                </c:pt>
                <c:pt idx="105">
                  <c:v>3.0000000000000001E-3</c:v>
                </c:pt>
                <c:pt idx="106">
                  <c:v>3.4000000000000059E-3</c:v>
                </c:pt>
                <c:pt idx="107">
                  <c:v>3.8000000000000043E-3</c:v>
                </c:pt>
                <c:pt idx="108">
                  <c:v>4.2000000000000032E-3</c:v>
                </c:pt>
                <c:pt idx="109">
                  <c:v>4.6000000000000017E-3</c:v>
                </c:pt>
                <c:pt idx="110">
                  <c:v>5.0000000000000001E-3</c:v>
                </c:pt>
                <c:pt idx="111">
                  <c:v>6.0000000000000001E-3</c:v>
                </c:pt>
                <c:pt idx="112">
                  <c:v>7.0000000000000001E-3</c:v>
                </c:pt>
                <c:pt idx="113">
                  <c:v>8.0000000000000002E-3</c:v>
                </c:pt>
                <c:pt idx="114">
                  <c:v>8.9999999999999993E-3</c:v>
                </c:pt>
                <c:pt idx="115">
                  <c:v>0.01</c:v>
                </c:pt>
                <c:pt idx="116">
                  <c:v>1.0999999999999999E-2</c:v>
                </c:pt>
                <c:pt idx="117">
                  <c:v>1.225E-2</c:v>
                </c:pt>
                <c:pt idx="118">
                  <c:v>1.35E-2</c:v>
                </c:pt>
                <c:pt idx="119">
                  <c:v>1.4749999999999999E-2</c:v>
                </c:pt>
                <c:pt idx="120">
                  <c:v>1.6E-2</c:v>
                </c:pt>
                <c:pt idx="121">
                  <c:v>1.6980000000000019E-2</c:v>
                </c:pt>
                <c:pt idx="122">
                  <c:v>2.1760000000000106E-2</c:v>
                </c:pt>
                <c:pt idx="123">
                  <c:v>2.6540000000000077E-2</c:v>
                </c:pt>
                <c:pt idx="124">
                  <c:v>3.1320000000000049E-2</c:v>
                </c:pt>
                <c:pt idx="125">
                  <c:v>3.6100000000000021E-2</c:v>
                </c:pt>
                <c:pt idx="126">
                  <c:v>4.0880000000000111E-2</c:v>
                </c:pt>
                <c:pt idx="127">
                  <c:v>4.5660000000000082E-2</c:v>
                </c:pt>
                <c:pt idx="128">
                  <c:v>5.0440000000000054E-2</c:v>
                </c:pt>
                <c:pt idx="129">
                  <c:v>5.5220000000000026E-2</c:v>
                </c:pt>
                <c:pt idx="130">
                  <c:v>0.06</c:v>
                </c:pt>
                <c:pt idx="131">
                  <c:v>6.6940000000000055E-2</c:v>
                </c:pt>
                <c:pt idx="132">
                  <c:v>7.2730000000000017E-2</c:v>
                </c:pt>
                <c:pt idx="133">
                  <c:v>7.852000000000009E-2</c:v>
                </c:pt>
                <c:pt idx="134">
                  <c:v>8.4310000000000065E-2</c:v>
                </c:pt>
                <c:pt idx="135">
                  <c:v>9.0100000000000027E-2</c:v>
                </c:pt>
                <c:pt idx="136">
                  <c:v>9.58900000000001E-2</c:v>
                </c:pt>
                <c:pt idx="137">
                  <c:v>0.10168000000000006</c:v>
                </c:pt>
                <c:pt idx="138">
                  <c:v>0.10747000000000002</c:v>
                </c:pt>
                <c:pt idx="139">
                  <c:v>0.11326000000000011</c:v>
                </c:pt>
                <c:pt idx="140">
                  <c:v>0.11905000000000007</c:v>
                </c:pt>
                <c:pt idx="141">
                  <c:v>0.12484000000000003</c:v>
                </c:pt>
                <c:pt idx="142">
                  <c:v>0.13063</c:v>
                </c:pt>
                <c:pt idx="143">
                  <c:v>0.13642000000000007</c:v>
                </c:pt>
                <c:pt idx="144">
                  <c:v>0.14221000000000003</c:v>
                </c:pt>
                <c:pt idx="145">
                  <c:v>0.14799999999999999</c:v>
                </c:pt>
                <c:pt idx="146">
                  <c:v>0.22185999999999967</c:v>
                </c:pt>
                <c:pt idx="147">
                  <c:v>0.25951999999999953</c:v>
                </c:pt>
                <c:pt idx="148">
                  <c:v>0.29717999999999939</c:v>
                </c:pt>
                <c:pt idx="149">
                  <c:v>0.33483999999999925</c:v>
                </c:pt>
                <c:pt idx="150">
                  <c:v>0.37249999999999911</c:v>
                </c:pt>
                <c:pt idx="151">
                  <c:v>0.41015999999999986</c:v>
                </c:pt>
                <c:pt idx="152">
                  <c:v>0.44781999999999972</c:v>
                </c:pt>
                <c:pt idx="153">
                  <c:v>0.48547999999999958</c:v>
                </c:pt>
                <c:pt idx="154">
                  <c:v>0.52313999999999938</c:v>
                </c:pt>
                <c:pt idx="155">
                  <c:v>0.5607999999999993</c:v>
                </c:pt>
                <c:pt idx="156">
                  <c:v>0.5984599999999991</c:v>
                </c:pt>
                <c:pt idx="157">
                  <c:v>0.63611999999999991</c:v>
                </c:pt>
                <c:pt idx="158">
                  <c:v>0.67377999999999971</c:v>
                </c:pt>
                <c:pt idx="159" formatCode="0">
                  <c:v>0.71143999999999963</c:v>
                </c:pt>
                <c:pt idx="160" formatCode="0">
                  <c:v>0.74909999999999943</c:v>
                </c:pt>
                <c:pt idx="161" formatCode="0">
                  <c:v>0.78675999999999935</c:v>
                </c:pt>
                <c:pt idx="162" formatCode="0">
                  <c:v>0.82441999999999915</c:v>
                </c:pt>
                <c:pt idx="163" formatCode="0">
                  <c:v>0.86207999999999907</c:v>
                </c:pt>
                <c:pt idx="164" formatCode="0">
                  <c:v>0.89973999999999976</c:v>
                </c:pt>
                <c:pt idx="165" formatCode="0">
                  <c:v>0.93739999999999968</c:v>
                </c:pt>
                <c:pt idx="166" formatCode="0">
                  <c:v>0.97505999999999948</c:v>
                </c:pt>
                <c:pt idx="167" formatCode="0">
                  <c:v>1.0127199999999994</c:v>
                </c:pt>
                <c:pt idx="168" formatCode="0">
                  <c:v>1.0503799999999992</c:v>
                </c:pt>
                <c:pt idx="169" formatCode="0">
                  <c:v>1.088039999999999</c:v>
                </c:pt>
                <c:pt idx="170" formatCode="0">
                  <c:v>1.1256999999999999</c:v>
                </c:pt>
                <c:pt idx="171" formatCode="0">
                  <c:v>1.1633599999999997</c:v>
                </c:pt>
                <c:pt idx="172" formatCode="0">
                  <c:v>1.2010199999999995</c:v>
                </c:pt>
                <c:pt idx="173" formatCode="0">
                  <c:v>1.2386799999999993</c:v>
                </c:pt>
                <c:pt idx="174" formatCode="0">
                  <c:v>1.2763399999999991</c:v>
                </c:pt>
                <c:pt idx="175" formatCode="0">
                  <c:v>1.3139999999999992</c:v>
                </c:pt>
                <c:pt idx="176" formatCode="0">
                  <c:v>1.6269799999999996</c:v>
                </c:pt>
                <c:pt idx="177" formatCode="0">
                  <c:v>1.6735599999999995</c:v>
                </c:pt>
                <c:pt idx="178" formatCode="0">
                  <c:v>1.7201399999999993</c:v>
                </c:pt>
                <c:pt idx="179" formatCode="0">
                  <c:v>1.7667199999999994</c:v>
                </c:pt>
                <c:pt idx="180" formatCode="0">
                  <c:v>1.8132999999999992</c:v>
                </c:pt>
                <c:pt idx="181" formatCode="0">
                  <c:v>1.8598799999999991</c:v>
                </c:pt>
                <c:pt idx="182" formatCode="0">
                  <c:v>1.9064599999999992</c:v>
                </c:pt>
                <c:pt idx="183" formatCode="0">
                  <c:v>1.953039999999999</c:v>
                </c:pt>
                <c:pt idx="184" formatCode="0">
                  <c:v>1.9996199999999991</c:v>
                </c:pt>
                <c:pt idx="185" formatCode="0">
                  <c:v>2.0461999999999989</c:v>
                </c:pt>
                <c:pt idx="186" formatCode="0">
                  <c:v>2.092779999999999</c:v>
                </c:pt>
                <c:pt idx="187" formatCode="0">
                  <c:v>2.1393599999999986</c:v>
                </c:pt>
                <c:pt idx="188" formatCode="0">
                  <c:v>2.1859399999999987</c:v>
                </c:pt>
                <c:pt idx="189" formatCode="0">
                  <c:v>2.2325199999999987</c:v>
                </c:pt>
                <c:pt idx="190" formatCode="0">
                  <c:v>2.2790999999999983</c:v>
                </c:pt>
                <c:pt idx="191" formatCode="0">
                  <c:v>2.3256799999999984</c:v>
                </c:pt>
                <c:pt idx="192" formatCode="0">
                  <c:v>2.3722600000000003</c:v>
                </c:pt>
                <c:pt idx="193" formatCode="0">
                  <c:v>2.4188400000000003</c:v>
                </c:pt>
                <c:pt idx="194" formatCode="0">
                  <c:v>2.4654199999999999</c:v>
                </c:pt>
                <c:pt idx="195" formatCode="0">
                  <c:v>2.512</c:v>
                </c:pt>
                <c:pt idx="196" formatCode="0">
                  <c:v>3.3</c:v>
                </c:pt>
                <c:pt idx="197" formatCode="0">
                  <c:v>3.4750000000000001</c:v>
                </c:pt>
                <c:pt idx="198" formatCode="0">
                  <c:v>3.65</c:v>
                </c:pt>
                <c:pt idx="199" formatCode="0">
                  <c:v>3.8250000000000002</c:v>
                </c:pt>
                <c:pt idx="200" formatCode="0">
                  <c:v>4</c:v>
                </c:pt>
                <c:pt idx="201" formatCode="0">
                  <c:v>4.1749999999999998</c:v>
                </c:pt>
                <c:pt idx="202" formatCode="0">
                  <c:v>4.3499999999999996</c:v>
                </c:pt>
                <c:pt idx="203" formatCode="0">
                  <c:v>4.5250000000000004</c:v>
                </c:pt>
                <c:pt idx="204" formatCode="0">
                  <c:v>4.7</c:v>
                </c:pt>
                <c:pt idx="205" formatCode="0">
                  <c:v>4.875</c:v>
                </c:pt>
                <c:pt idx="206" formatCode="0">
                  <c:v>5.05</c:v>
                </c:pt>
                <c:pt idx="207" formatCode="0">
                  <c:v>5.2249999999999996</c:v>
                </c:pt>
                <c:pt idx="208" formatCode="0">
                  <c:v>5.4</c:v>
                </c:pt>
                <c:pt idx="209" formatCode="0">
                  <c:v>5.5750000000000002</c:v>
                </c:pt>
                <c:pt idx="210" formatCode="0">
                  <c:v>5.75</c:v>
                </c:pt>
                <c:pt idx="211" formatCode="0">
                  <c:v>5.9249999999999998</c:v>
                </c:pt>
                <c:pt idx="212" formatCode="0">
                  <c:v>6.1</c:v>
                </c:pt>
                <c:pt idx="213" formatCode="0">
                  <c:v>6.2750000000000004</c:v>
                </c:pt>
                <c:pt idx="214" formatCode="0">
                  <c:v>6.45</c:v>
                </c:pt>
                <c:pt idx="215" formatCode="0">
                  <c:v>6.625</c:v>
                </c:pt>
                <c:pt idx="216" formatCode="0">
                  <c:v>6.8</c:v>
                </c:pt>
                <c:pt idx="217" formatCode="0">
                  <c:v>6.9749999999999996</c:v>
                </c:pt>
                <c:pt idx="218" formatCode="0">
                  <c:v>7.15</c:v>
                </c:pt>
                <c:pt idx="219" formatCode="0">
                  <c:v>7.3250000000000002</c:v>
                </c:pt>
                <c:pt idx="220" formatCode="0">
                  <c:v>7.5</c:v>
                </c:pt>
                <c:pt idx="221" formatCode="0">
                  <c:v>7.6749999999999998</c:v>
                </c:pt>
                <c:pt idx="222" formatCode="0">
                  <c:v>7.85</c:v>
                </c:pt>
                <c:pt idx="223" formatCode="0">
                  <c:v>8.0250000000000004</c:v>
                </c:pt>
                <c:pt idx="224" formatCode="0">
                  <c:v>8.1999999999999993</c:v>
                </c:pt>
                <c:pt idx="225" formatCode="0">
                  <c:v>8.375</c:v>
                </c:pt>
                <c:pt idx="226" formatCode="0">
                  <c:v>8.5500000000000007</c:v>
                </c:pt>
                <c:pt idx="227" formatCode="0">
                  <c:v>8.7249999999999996</c:v>
                </c:pt>
                <c:pt idx="228" formatCode="0">
                  <c:v>8.9</c:v>
                </c:pt>
                <c:pt idx="229" formatCode="0">
                  <c:v>9.0749999999999993</c:v>
                </c:pt>
                <c:pt idx="230" formatCode="0">
                  <c:v>9.25</c:v>
                </c:pt>
                <c:pt idx="231" formatCode="0">
                  <c:v>9.4250000000000007</c:v>
                </c:pt>
                <c:pt idx="232" formatCode="0">
                  <c:v>9.6</c:v>
                </c:pt>
                <c:pt idx="233" formatCode="0">
                  <c:v>9.7750000000000004</c:v>
                </c:pt>
                <c:pt idx="234" formatCode="0">
                  <c:v>9.9499999999999993</c:v>
                </c:pt>
                <c:pt idx="235" formatCode="0">
                  <c:v>10.125</c:v>
                </c:pt>
                <c:pt idx="236" formatCode="0">
                  <c:v>12.032</c:v>
                </c:pt>
                <c:pt idx="237" formatCode="0">
                  <c:v>12.244</c:v>
                </c:pt>
                <c:pt idx="238" formatCode="0">
                  <c:v>12.456</c:v>
                </c:pt>
                <c:pt idx="239" formatCode="0">
                  <c:v>12.667999999999999</c:v>
                </c:pt>
                <c:pt idx="240" formatCode="0">
                  <c:v>12.88</c:v>
                </c:pt>
                <c:pt idx="241" formatCode="0">
                  <c:v>13.092000000000001</c:v>
                </c:pt>
                <c:pt idx="242" formatCode="0">
                  <c:v>13.304</c:v>
                </c:pt>
                <c:pt idx="243" formatCode="0">
                  <c:v>13.516</c:v>
                </c:pt>
                <c:pt idx="244" formatCode="0">
                  <c:v>13.728</c:v>
                </c:pt>
                <c:pt idx="245" formatCode="0">
                  <c:v>13.94</c:v>
                </c:pt>
                <c:pt idx="246" formatCode="0">
                  <c:v>14.151999999999999</c:v>
                </c:pt>
                <c:pt idx="247" formatCode="0">
                  <c:v>14.364000000000001</c:v>
                </c:pt>
                <c:pt idx="248" formatCode="0">
                  <c:v>14.576000000000001</c:v>
                </c:pt>
                <c:pt idx="249" formatCode="0">
                  <c:v>14.788</c:v>
                </c:pt>
                <c:pt idx="250" formatCode="0">
                  <c:v>15</c:v>
                </c:pt>
                <c:pt idx="251" formatCode="0">
                  <c:v>15.212</c:v>
                </c:pt>
                <c:pt idx="252" formatCode="0">
                  <c:v>15.423999999999999</c:v>
                </c:pt>
                <c:pt idx="253" formatCode="0">
                  <c:v>15.635999999999999</c:v>
                </c:pt>
                <c:pt idx="254" formatCode="0">
                  <c:v>15.848000000000001</c:v>
                </c:pt>
                <c:pt idx="255" formatCode="0">
                  <c:v>16.059999999999999</c:v>
                </c:pt>
                <c:pt idx="256" formatCode="0">
                  <c:v>16.271999999999998</c:v>
                </c:pt>
                <c:pt idx="257" formatCode="0">
                  <c:v>16.484000000000002</c:v>
                </c:pt>
                <c:pt idx="258" formatCode="0">
                  <c:v>16.696000000000002</c:v>
                </c:pt>
                <c:pt idx="259" formatCode="0">
                  <c:v>16.908000000000001</c:v>
                </c:pt>
                <c:pt idx="260" formatCode="0">
                  <c:v>17.12</c:v>
                </c:pt>
                <c:pt idx="261" formatCode="0">
                  <c:v>17.332000000000001</c:v>
                </c:pt>
                <c:pt idx="262" formatCode="0">
                  <c:v>17.544</c:v>
                </c:pt>
                <c:pt idx="263" formatCode="0">
                  <c:v>17.756</c:v>
                </c:pt>
                <c:pt idx="264" formatCode="0">
                  <c:v>17.968</c:v>
                </c:pt>
                <c:pt idx="265" formatCode="0">
                  <c:v>18.18</c:v>
                </c:pt>
                <c:pt idx="266" formatCode="0">
                  <c:v>18.391999999999999</c:v>
                </c:pt>
                <c:pt idx="267" formatCode="0">
                  <c:v>18.603999999999999</c:v>
                </c:pt>
                <c:pt idx="268" formatCode="0">
                  <c:v>18.815999999999999</c:v>
                </c:pt>
                <c:pt idx="269" formatCode="0">
                  <c:v>19.027999999999999</c:v>
                </c:pt>
                <c:pt idx="270" formatCode="0">
                  <c:v>19.239999999999998</c:v>
                </c:pt>
                <c:pt idx="271" formatCode="0">
                  <c:v>19.452000000000002</c:v>
                </c:pt>
                <c:pt idx="272" formatCode="0">
                  <c:v>19.664000000000001</c:v>
                </c:pt>
                <c:pt idx="273" formatCode="0">
                  <c:v>19.876000000000001</c:v>
                </c:pt>
                <c:pt idx="274" formatCode="0">
                  <c:v>20.088000000000001</c:v>
                </c:pt>
                <c:pt idx="275" formatCode="0">
                  <c:v>20.3</c:v>
                </c:pt>
                <c:pt idx="276" formatCode="0">
                  <c:v>20.512</c:v>
                </c:pt>
                <c:pt idx="277" formatCode="0">
                  <c:v>20.724</c:v>
                </c:pt>
                <c:pt idx="278" formatCode="0">
                  <c:v>20.936</c:v>
                </c:pt>
                <c:pt idx="279" formatCode="0">
                  <c:v>21.148</c:v>
                </c:pt>
                <c:pt idx="280" formatCode="0">
                  <c:v>21.36</c:v>
                </c:pt>
                <c:pt idx="281" formatCode="0">
                  <c:v>21.571999999999999</c:v>
                </c:pt>
                <c:pt idx="282" formatCode="0">
                  <c:v>21.783999999999999</c:v>
                </c:pt>
                <c:pt idx="283" formatCode="0">
                  <c:v>21.995999999999999</c:v>
                </c:pt>
                <c:pt idx="284" formatCode="0">
                  <c:v>22.207999999999998</c:v>
                </c:pt>
                <c:pt idx="285" formatCode="0">
                  <c:v>22.42</c:v>
                </c:pt>
                <c:pt idx="286" formatCode="0">
                  <c:v>22.632000000000001</c:v>
                </c:pt>
                <c:pt idx="287" formatCode="0">
                  <c:v>22.844000000000001</c:v>
                </c:pt>
                <c:pt idx="288" formatCode="0">
                  <c:v>23.056000000000001</c:v>
                </c:pt>
                <c:pt idx="289" formatCode="0">
                  <c:v>23.268000000000001</c:v>
                </c:pt>
                <c:pt idx="290" formatCode="0">
                  <c:v>23.48</c:v>
                </c:pt>
                <c:pt idx="291" formatCode="0">
                  <c:v>23.692</c:v>
                </c:pt>
                <c:pt idx="292" formatCode="0">
                  <c:v>23.904</c:v>
                </c:pt>
                <c:pt idx="293" formatCode="0">
                  <c:v>24.116</c:v>
                </c:pt>
                <c:pt idx="294" formatCode="0">
                  <c:v>24.327999999999999</c:v>
                </c:pt>
                <c:pt idx="295" formatCode="0">
                  <c:v>24.54</c:v>
                </c:pt>
                <c:pt idx="296" formatCode="0">
                  <c:v>24.751999999999999</c:v>
                </c:pt>
                <c:pt idx="297" formatCode="0">
                  <c:v>24.963999999999999</c:v>
                </c:pt>
                <c:pt idx="298" formatCode="0">
                  <c:v>25.175999999999998</c:v>
                </c:pt>
                <c:pt idx="299" formatCode="0">
                  <c:v>25.388000000000002</c:v>
                </c:pt>
                <c:pt idx="300" formatCode="0">
                  <c:v>25.6</c:v>
                </c:pt>
              </c:numCache>
            </c:numRef>
          </c:yVal>
          <c:smooth val="1"/>
          <c:extLst>
            <c:ext xmlns:c16="http://schemas.microsoft.com/office/drawing/2014/chart" uri="{C3380CC4-5D6E-409C-BE32-E72D297353CC}">
              <c16:uniqueId val="{00000003-1958-46EB-BF91-F898E69DA237}"/>
            </c:ext>
          </c:extLst>
        </c:ser>
        <c:ser>
          <c:idx val="4"/>
          <c:order val="4"/>
          <c:tx>
            <c:strRef>
              <c:f>'Figure 1.9'!$P$1</c:f>
              <c:strCache>
                <c:ptCount val="1"/>
                <c:pt idx="0">
                  <c:v>Norway</c:v>
                </c:pt>
              </c:strCache>
            </c:strRef>
          </c:tx>
          <c:spPr>
            <a:ln w="19050" cap="rnd">
              <a:solidFill>
                <a:schemeClr val="accent1"/>
              </a:solidFill>
              <a:round/>
            </a:ln>
            <a:effectLst/>
          </c:spPr>
          <c:marker>
            <c:symbol val="none"/>
          </c:marker>
          <c:xVal>
            <c:numRef>
              <c:f>'Figure 1.9'!$J$2:$J$302</c:f>
              <c:numCache>
                <c:formatCode>General</c:formatCode>
                <c:ptCount val="3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numCache>
            </c:numRef>
          </c:xVal>
          <c:yVal>
            <c:numRef>
              <c:f>'Figure 1.9'!$P$2:$P$302</c:f>
              <c:numCache>
                <c:formatCode>0</c:formatCode>
                <c:ptCount val="301"/>
                <c:pt idx="0">
                  <c:v>-10.828706240000008</c:v>
                </c:pt>
                <c:pt idx="1">
                  <c:v>-10.669462320000008</c:v>
                </c:pt>
                <c:pt idx="2">
                  <c:v>-10.510218400000008</c:v>
                </c:pt>
                <c:pt idx="3">
                  <c:v>-10.350974480000009</c:v>
                </c:pt>
                <c:pt idx="4">
                  <c:v>-10.191730560000007</c:v>
                </c:pt>
                <c:pt idx="5">
                  <c:v>-10.032486640000007</c:v>
                </c:pt>
                <c:pt idx="6">
                  <c:v>-9.8732427200000075</c:v>
                </c:pt>
                <c:pt idx="7">
                  <c:v>-9.7139988000000059</c:v>
                </c:pt>
                <c:pt idx="8">
                  <c:v>-9.5547548800000062</c:v>
                </c:pt>
                <c:pt idx="9">
                  <c:v>-9.3955109600000046</c:v>
                </c:pt>
                <c:pt idx="10">
                  <c:v>-9.2362670400000066</c:v>
                </c:pt>
                <c:pt idx="11">
                  <c:v>-9.0770231200000051</c:v>
                </c:pt>
                <c:pt idx="12">
                  <c:v>-8.9177792000000053</c:v>
                </c:pt>
                <c:pt idx="13">
                  <c:v>-8.7585352800000038</c:v>
                </c:pt>
                <c:pt idx="14">
                  <c:v>-8.599291360000004</c:v>
                </c:pt>
                <c:pt idx="15">
                  <c:v>-8.4400474400000043</c:v>
                </c:pt>
                <c:pt idx="16">
                  <c:v>-8.2808035200000027</c:v>
                </c:pt>
                <c:pt idx="17">
                  <c:v>-8.121559600000003</c:v>
                </c:pt>
                <c:pt idx="18">
                  <c:v>-7.9623156800000032</c:v>
                </c:pt>
                <c:pt idx="19">
                  <c:v>-7.8030717600000035</c:v>
                </c:pt>
                <c:pt idx="20">
                  <c:v>-7.6438278400000028</c:v>
                </c:pt>
                <c:pt idx="21">
                  <c:v>-7.4845839200000031</c:v>
                </c:pt>
                <c:pt idx="22">
                  <c:v>-7.3253400000000042</c:v>
                </c:pt>
                <c:pt idx="23">
                  <c:v>-7.1660960800000018</c:v>
                </c:pt>
                <c:pt idx="24">
                  <c:v>-7.0068521600000029</c:v>
                </c:pt>
                <c:pt idx="25">
                  <c:v>-6.8476082400000031</c:v>
                </c:pt>
                <c:pt idx="26">
                  <c:v>-6.6883643200000034</c:v>
                </c:pt>
                <c:pt idx="27">
                  <c:v>-6.5291204000000036</c:v>
                </c:pt>
                <c:pt idx="28">
                  <c:v>-6.3698764800000029</c:v>
                </c:pt>
                <c:pt idx="29">
                  <c:v>-6.2106325600000023</c:v>
                </c:pt>
                <c:pt idx="30">
                  <c:v>-6.0513886400000034</c:v>
                </c:pt>
                <c:pt idx="31">
                  <c:v>-5.8921447200000019</c:v>
                </c:pt>
                <c:pt idx="32">
                  <c:v>-5.732900800000003</c:v>
                </c:pt>
                <c:pt idx="33">
                  <c:v>-5.5736568800000033</c:v>
                </c:pt>
                <c:pt idx="34">
                  <c:v>-5.4144129600000035</c:v>
                </c:pt>
                <c:pt idx="35">
                  <c:v>-5.2551690400000037</c:v>
                </c:pt>
                <c:pt idx="36">
                  <c:v>-5.0959251200000022</c:v>
                </c:pt>
                <c:pt idx="37">
                  <c:v>-4.9366812000000024</c:v>
                </c:pt>
                <c:pt idx="38">
                  <c:v>-4.7774372800000027</c:v>
                </c:pt>
                <c:pt idx="39">
                  <c:v>-4.618193360000002</c:v>
                </c:pt>
                <c:pt idx="40">
                  <c:v>-4.4589494400000023</c:v>
                </c:pt>
                <c:pt idx="41">
                  <c:v>-4.2997055200000016</c:v>
                </c:pt>
                <c:pt idx="42">
                  <c:v>-4.1404616000000027</c:v>
                </c:pt>
                <c:pt idx="43">
                  <c:v>-3.9812176800000016</c:v>
                </c:pt>
                <c:pt idx="44">
                  <c:v>-3.8219737600000014</c:v>
                </c:pt>
                <c:pt idx="45">
                  <c:v>-3.6627298400000017</c:v>
                </c:pt>
                <c:pt idx="46">
                  <c:v>-3.5034859200000015</c:v>
                </c:pt>
                <c:pt idx="47">
                  <c:v>-3.3442420000000017</c:v>
                </c:pt>
                <c:pt idx="48">
                  <c:v>-3.1849980800000011</c:v>
                </c:pt>
                <c:pt idx="49">
                  <c:v>-3.0257541600000009</c:v>
                </c:pt>
                <c:pt idx="50">
                  <c:v>-2.8665102400000011</c:v>
                </c:pt>
                <c:pt idx="51">
                  <c:v>-2.7072663200000009</c:v>
                </c:pt>
                <c:pt idx="52">
                  <c:v>-2.6340969600000008</c:v>
                </c:pt>
                <c:pt idx="53">
                  <c:v>-2.5609276000000007</c:v>
                </c:pt>
                <c:pt idx="54">
                  <c:v>-2.4877582400000007</c:v>
                </c:pt>
                <c:pt idx="55">
                  <c:v>-2.4145888800000006</c:v>
                </c:pt>
                <c:pt idx="56">
                  <c:v>-2.3414195200000005</c:v>
                </c:pt>
                <c:pt idx="57">
                  <c:v>-2.2682501600000005</c:v>
                </c:pt>
                <c:pt idx="58">
                  <c:v>-2.1950808000000004</c:v>
                </c:pt>
                <c:pt idx="59">
                  <c:v>-2.1219114400000003</c:v>
                </c:pt>
                <c:pt idx="60">
                  <c:v>-2.0487420799999998</c:v>
                </c:pt>
                <c:pt idx="61">
                  <c:v>-1.9755727200000002</c:v>
                </c:pt>
                <c:pt idx="62">
                  <c:v>-1.9024033600000001</c:v>
                </c:pt>
                <c:pt idx="63">
                  <c:v>-1.829234</c:v>
                </c:pt>
                <c:pt idx="64">
                  <c:v>-1.7560646399999997</c:v>
                </c:pt>
                <c:pt idx="65">
                  <c:v>-1.6828952799999997</c:v>
                </c:pt>
                <c:pt idx="66">
                  <c:v>-1.6097259199999996</c:v>
                </c:pt>
                <c:pt idx="67">
                  <c:v>-1.5365565599999995</c:v>
                </c:pt>
                <c:pt idx="68">
                  <c:v>-1.4633871999999994</c:v>
                </c:pt>
                <c:pt idx="69">
                  <c:v>-1.3902178399999996</c:v>
                </c:pt>
                <c:pt idx="70">
                  <c:v>-1.3170484799999995</c:v>
                </c:pt>
                <c:pt idx="71">
                  <c:v>-1.2438791199999997</c:v>
                </c:pt>
                <c:pt idx="72">
                  <c:v>-1.1707097599999998</c:v>
                </c:pt>
                <c:pt idx="73">
                  <c:v>-1.0975403999999995</c:v>
                </c:pt>
                <c:pt idx="74">
                  <c:v>-1.0243710399999997</c:v>
                </c:pt>
                <c:pt idx="75">
                  <c:v>-0.95120167999999983</c:v>
                </c:pt>
                <c:pt idx="76">
                  <c:v>-0.87803231999999987</c:v>
                </c:pt>
                <c:pt idx="77">
                  <c:v>-0.80486295999999991</c:v>
                </c:pt>
                <c:pt idx="78">
                  <c:v>-0.73169360000000006</c:v>
                </c:pt>
                <c:pt idx="79">
                  <c:v>-0.65852424000000009</c:v>
                </c:pt>
                <c:pt idx="80">
                  <c:v>-0.58535488000000013</c:v>
                </c:pt>
                <c:pt idx="81">
                  <c:v>-0.51218551999999995</c:v>
                </c:pt>
                <c:pt idx="82">
                  <c:v>-0.43901615999999999</c:v>
                </c:pt>
                <c:pt idx="83">
                  <c:v>-0.36584680000000003</c:v>
                </c:pt>
                <c:pt idx="84">
                  <c:v>-0.29267744000000001</c:v>
                </c:pt>
                <c:pt idx="85">
                  <c:v>-0.21950807999999997</c:v>
                </c:pt>
                <c:pt idx="86">
                  <c:v>-0.14633872000000001</c:v>
                </c:pt>
                <c:pt idx="87">
                  <c:v>-7.3169360000000003E-2</c:v>
                </c:pt>
                <c:pt idx="88">
                  <c:v>9.63952E-2</c:v>
                </c:pt>
                <c:pt idx="89">
                  <c:v>0.1927904</c:v>
                </c:pt>
                <c:pt idx="90">
                  <c:v>0.28918560000000004</c:v>
                </c:pt>
                <c:pt idx="91">
                  <c:v>0.3855808</c:v>
                </c:pt>
                <c:pt idx="92">
                  <c:v>0.48197600000000002</c:v>
                </c:pt>
                <c:pt idx="93">
                  <c:v>0.57837119999999997</c:v>
                </c:pt>
                <c:pt idx="94">
                  <c:v>0.67476639999999988</c:v>
                </c:pt>
                <c:pt idx="95">
                  <c:v>0.77116159999999989</c:v>
                </c:pt>
                <c:pt idx="96">
                  <c:v>0.86755679999999979</c:v>
                </c:pt>
                <c:pt idx="97">
                  <c:v>0.96395199999999981</c:v>
                </c:pt>
                <c:pt idx="98">
                  <c:v>1.0603471999999996</c:v>
                </c:pt>
                <c:pt idx="99">
                  <c:v>1.1567423999999997</c:v>
                </c:pt>
                <c:pt idx="100">
                  <c:v>1.2531375999999996</c:v>
                </c:pt>
                <c:pt idx="101">
                  <c:v>1.3495327999999998</c:v>
                </c:pt>
                <c:pt idx="102">
                  <c:v>1.4459279999999997</c:v>
                </c:pt>
                <c:pt idx="103">
                  <c:v>1.5423231999999998</c:v>
                </c:pt>
                <c:pt idx="104">
                  <c:v>1.6387183999999997</c:v>
                </c:pt>
                <c:pt idx="105">
                  <c:v>1.7351135999999998</c:v>
                </c:pt>
                <c:pt idx="106">
                  <c:v>1.8315088000000002</c:v>
                </c:pt>
                <c:pt idx="107">
                  <c:v>1.9279040000000003</c:v>
                </c:pt>
                <c:pt idx="108">
                  <c:v>2.0242992000000002</c:v>
                </c:pt>
                <c:pt idx="109">
                  <c:v>2.1206944000000005</c:v>
                </c:pt>
                <c:pt idx="110">
                  <c:v>2.2170896000000009</c:v>
                </c:pt>
                <c:pt idx="111">
                  <c:v>2.3134848000000008</c:v>
                </c:pt>
                <c:pt idx="112">
                  <c:v>2.4098800000000011</c:v>
                </c:pt>
                <c:pt idx="113">
                  <c:v>2.506275200000001</c:v>
                </c:pt>
                <c:pt idx="114">
                  <c:v>2.6026704000000009</c:v>
                </c:pt>
                <c:pt idx="115">
                  <c:v>2.6990656000000013</c:v>
                </c:pt>
                <c:pt idx="116">
                  <c:v>2.7954608000000012</c:v>
                </c:pt>
                <c:pt idx="117">
                  <c:v>2.8918560000000011</c:v>
                </c:pt>
                <c:pt idx="118">
                  <c:v>2.988251200000001</c:v>
                </c:pt>
                <c:pt idx="119">
                  <c:v>3.0962729600000012</c:v>
                </c:pt>
                <c:pt idx="120">
                  <c:v>3.2042947200000009</c:v>
                </c:pt>
                <c:pt idx="121">
                  <c:v>3.3123164800000002</c:v>
                </c:pt>
                <c:pt idx="122">
                  <c:v>3.42033824</c:v>
                </c:pt>
                <c:pt idx="123">
                  <c:v>3.5283599999999997</c:v>
                </c:pt>
                <c:pt idx="124">
                  <c:v>3.6363817599999995</c:v>
                </c:pt>
                <c:pt idx="125">
                  <c:v>3.7444035199999992</c:v>
                </c:pt>
                <c:pt idx="126">
                  <c:v>3.852425279999999</c:v>
                </c:pt>
                <c:pt idx="127">
                  <c:v>3.9604470399999987</c:v>
                </c:pt>
                <c:pt idx="128">
                  <c:v>4.068468799999998</c:v>
                </c:pt>
                <c:pt idx="129">
                  <c:v>4.1764905599999986</c:v>
                </c:pt>
                <c:pt idx="130">
                  <c:v>4.2845123199999984</c:v>
                </c:pt>
                <c:pt idx="131">
                  <c:v>4.3925340799999972</c:v>
                </c:pt>
                <c:pt idx="132">
                  <c:v>4.500555839999997</c:v>
                </c:pt>
                <c:pt idx="133">
                  <c:v>4.6085775999999967</c:v>
                </c:pt>
                <c:pt idx="134">
                  <c:v>4.7165993599999965</c:v>
                </c:pt>
                <c:pt idx="135">
                  <c:v>4.8246211199999962</c:v>
                </c:pt>
                <c:pt idx="136">
                  <c:v>4.932642879999996</c:v>
                </c:pt>
                <c:pt idx="137">
                  <c:v>5.0406646399999957</c:v>
                </c:pt>
                <c:pt idx="138">
                  <c:v>5.1486863999999954</c:v>
                </c:pt>
                <c:pt idx="139">
                  <c:v>5.2567081599999952</c:v>
                </c:pt>
                <c:pt idx="140">
                  <c:v>5.3647299199999949</c:v>
                </c:pt>
                <c:pt idx="141">
                  <c:v>5.4727516799999947</c:v>
                </c:pt>
                <c:pt idx="142">
                  <c:v>5.5807734399999944</c:v>
                </c:pt>
                <c:pt idx="143">
                  <c:v>5.6887951999999942</c:v>
                </c:pt>
                <c:pt idx="144">
                  <c:v>5.7968169599999948</c:v>
                </c:pt>
                <c:pt idx="145">
                  <c:v>5.9048387199999954</c:v>
                </c:pt>
                <c:pt idx="146">
                  <c:v>6.0128604799999952</c:v>
                </c:pt>
                <c:pt idx="147">
                  <c:v>6.1208822399999949</c:v>
                </c:pt>
                <c:pt idx="148">
                  <c:v>6.2289039999999956</c:v>
                </c:pt>
                <c:pt idx="149">
                  <c:v>6.3369257599999962</c:v>
                </c:pt>
                <c:pt idx="150">
                  <c:v>6.4449475199999959</c:v>
                </c:pt>
                <c:pt idx="151">
                  <c:v>6.5529692799999966</c:v>
                </c:pt>
                <c:pt idx="152">
                  <c:v>6.6609910399999972</c:v>
                </c:pt>
                <c:pt idx="153">
                  <c:v>6.7690127999999978</c:v>
                </c:pt>
                <c:pt idx="154">
                  <c:v>6.8770345599999985</c:v>
                </c:pt>
                <c:pt idx="155">
                  <c:v>6.9850563199999982</c:v>
                </c:pt>
                <c:pt idx="156">
                  <c:v>7.1947321599999974</c:v>
                </c:pt>
                <c:pt idx="157">
                  <c:v>7.4044079999999965</c:v>
                </c:pt>
                <c:pt idx="158">
                  <c:v>7.6140838399999966</c:v>
                </c:pt>
                <c:pt idx="159">
                  <c:v>7.8237596799999958</c:v>
                </c:pt>
                <c:pt idx="160">
                  <c:v>8.0334355199999958</c:v>
                </c:pt>
                <c:pt idx="161">
                  <c:v>8.243111359999995</c:v>
                </c:pt>
                <c:pt idx="162">
                  <c:v>8.4527871999999942</c:v>
                </c:pt>
                <c:pt idx="163">
                  <c:v>8.6624630399999933</c:v>
                </c:pt>
                <c:pt idx="164">
                  <c:v>8.8721388799999925</c:v>
                </c:pt>
                <c:pt idx="165">
                  <c:v>9.0818147199999917</c:v>
                </c:pt>
                <c:pt idx="166">
                  <c:v>9.2914905599999909</c:v>
                </c:pt>
                <c:pt idx="167">
                  <c:v>9.5011663999999918</c:v>
                </c:pt>
                <c:pt idx="168">
                  <c:v>9.710842239999991</c:v>
                </c:pt>
                <c:pt idx="169">
                  <c:v>9.9205180799999884</c:v>
                </c:pt>
                <c:pt idx="170">
                  <c:v>10.130193919999989</c:v>
                </c:pt>
                <c:pt idx="171">
                  <c:v>10.339869759999988</c:v>
                </c:pt>
                <c:pt idx="172">
                  <c:v>10.549545599999986</c:v>
                </c:pt>
                <c:pt idx="173">
                  <c:v>10.759221439999987</c:v>
                </c:pt>
                <c:pt idx="174">
                  <c:v>10.968897279999986</c:v>
                </c:pt>
                <c:pt idx="175">
                  <c:v>11.178573119999987</c:v>
                </c:pt>
                <c:pt idx="176">
                  <c:v>11.388248959999984</c:v>
                </c:pt>
                <c:pt idx="177">
                  <c:v>11.597924799999983</c:v>
                </c:pt>
                <c:pt idx="178">
                  <c:v>11.807600639999984</c:v>
                </c:pt>
                <c:pt idx="179">
                  <c:v>12.017276479999984</c:v>
                </c:pt>
                <c:pt idx="180">
                  <c:v>12.226952319999983</c:v>
                </c:pt>
                <c:pt idx="181">
                  <c:v>12.436628159999982</c:v>
                </c:pt>
                <c:pt idx="182">
                  <c:v>12.646303999999981</c:v>
                </c:pt>
                <c:pt idx="183">
                  <c:v>12.85597983999998</c:v>
                </c:pt>
                <c:pt idx="184">
                  <c:v>13.065655679999979</c:v>
                </c:pt>
                <c:pt idx="185">
                  <c:v>13.27533151999998</c:v>
                </c:pt>
                <c:pt idx="186">
                  <c:v>13.48500735999998</c:v>
                </c:pt>
                <c:pt idx="187">
                  <c:v>13.694683199999977</c:v>
                </c:pt>
                <c:pt idx="188">
                  <c:v>13.904359039999978</c:v>
                </c:pt>
                <c:pt idx="189">
                  <c:v>14.114034879999977</c:v>
                </c:pt>
                <c:pt idx="190">
                  <c:v>14.323710719999976</c:v>
                </c:pt>
                <c:pt idx="191">
                  <c:v>14.533386559999975</c:v>
                </c:pt>
                <c:pt idx="192">
                  <c:v>14.743062399999975</c:v>
                </c:pt>
                <c:pt idx="193">
                  <c:v>14.952738239999976</c:v>
                </c:pt>
                <c:pt idx="194">
                  <c:v>15.162414079999973</c:v>
                </c:pt>
                <c:pt idx="195">
                  <c:v>15.372089919999974</c:v>
                </c:pt>
                <c:pt idx="196">
                  <c:v>15.581765759999973</c:v>
                </c:pt>
                <c:pt idx="197">
                  <c:v>15.791441599999972</c:v>
                </c:pt>
                <c:pt idx="198">
                  <c:v>16.00111743999997</c:v>
                </c:pt>
                <c:pt idx="199">
                  <c:v>16.210793279999972</c:v>
                </c:pt>
                <c:pt idx="200">
                  <c:v>16.420469119999968</c:v>
                </c:pt>
                <c:pt idx="201">
                  <c:v>16.630144959999967</c:v>
                </c:pt>
                <c:pt idx="202">
                  <c:v>16.83982079999997</c:v>
                </c:pt>
                <c:pt idx="203">
                  <c:v>17.049496639999969</c:v>
                </c:pt>
                <c:pt idx="204">
                  <c:v>17.259172479999968</c:v>
                </c:pt>
                <c:pt idx="205">
                  <c:v>17.468848319999967</c:v>
                </c:pt>
                <c:pt idx="206">
                  <c:v>17.678524159999967</c:v>
                </c:pt>
                <c:pt idx="207">
                  <c:v>17.888199999999966</c:v>
                </c:pt>
                <c:pt idx="208">
                  <c:v>18.097875839999965</c:v>
                </c:pt>
                <c:pt idx="209">
                  <c:v>18.307551679999964</c:v>
                </c:pt>
                <c:pt idx="210">
                  <c:v>18.517227519999963</c:v>
                </c:pt>
                <c:pt idx="211">
                  <c:v>18.726903359999962</c:v>
                </c:pt>
                <c:pt idx="212">
                  <c:v>18.936579199999965</c:v>
                </c:pt>
                <c:pt idx="213">
                  <c:v>19.146255039999964</c:v>
                </c:pt>
                <c:pt idx="214">
                  <c:v>19.35593087999996</c:v>
                </c:pt>
                <c:pt idx="215">
                  <c:v>19.565606719999959</c:v>
                </c:pt>
                <c:pt idx="216">
                  <c:v>19.775282559999958</c:v>
                </c:pt>
                <c:pt idx="217">
                  <c:v>19.984958399999961</c:v>
                </c:pt>
                <c:pt idx="218">
                  <c:v>20.19463423999996</c:v>
                </c:pt>
                <c:pt idx="219">
                  <c:v>20.404310079999959</c:v>
                </c:pt>
                <c:pt idx="220">
                  <c:v>20.613985919999958</c:v>
                </c:pt>
                <c:pt idx="221">
                  <c:v>20.823661759999954</c:v>
                </c:pt>
                <c:pt idx="222">
                  <c:v>21.033337599999957</c:v>
                </c:pt>
                <c:pt idx="223">
                  <c:v>21.243013439999956</c:v>
                </c:pt>
                <c:pt idx="224">
                  <c:v>21.452689279999955</c:v>
                </c:pt>
                <c:pt idx="225">
                  <c:v>21.662365119999954</c:v>
                </c:pt>
                <c:pt idx="226">
                  <c:v>21.996838159999953</c:v>
                </c:pt>
                <c:pt idx="227">
                  <c:v>22.331311199999952</c:v>
                </c:pt>
                <c:pt idx="228">
                  <c:v>22.665784239999951</c:v>
                </c:pt>
                <c:pt idx="229">
                  <c:v>23.00025727999995</c:v>
                </c:pt>
                <c:pt idx="230">
                  <c:v>23.334730319999949</c:v>
                </c:pt>
                <c:pt idx="231">
                  <c:v>23.669203359999948</c:v>
                </c:pt>
                <c:pt idx="232">
                  <c:v>24.003676399999954</c:v>
                </c:pt>
                <c:pt idx="233">
                  <c:v>24.338149439999953</c:v>
                </c:pt>
                <c:pt idx="234">
                  <c:v>24.672622479999955</c:v>
                </c:pt>
                <c:pt idx="235">
                  <c:v>25.007095519999954</c:v>
                </c:pt>
                <c:pt idx="236">
                  <c:v>25.341568559999956</c:v>
                </c:pt>
                <c:pt idx="237">
                  <c:v>25.676041599999955</c:v>
                </c:pt>
                <c:pt idx="238">
                  <c:v>26.010514639999961</c:v>
                </c:pt>
                <c:pt idx="239">
                  <c:v>26.344987679999964</c:v>
                </c:pt>
                <c:pt idx="240">
                  <c:v>26.679460719999962</c:v>
                </c:pt>
                <c:pt idx="241">
                  <c:v>27.013933759999965</c:v>
                </c:pt>
                <c:pt idx="242">
                  <c:v>27.348406799999964</c:v>
                </c:pt>
                <c:pt idx="243">
                  <c:v>27.68287983999997</c:v>
                </c:pt>
                <c:pt idx="244">
                  <c:v>28.017352879999969</c:v>
                </c:pt>
                <c:pt idx="245">
                  <c:v>28.351825919999971</c:v>
                </c:pt>
                <c:pt idx="246">
                  <c:v>28.68629895999997</c:v>
                </c:pt>
                <c:pt idx="247">
                  <c:v>29.020771999999972</c:v>
                </c:pt>
                <c:pt idx="248">
                  <c:v>29.355245039999971</c:v>
                </c:pt>
                <c:pt idx="249">
                  <c:v>29.689718079999977</c:v>
                </c:pt>
                <c:pt idx="250">
                  <c:v>30.024191119999976</c:v>
                </c:pt>
                <c:pt idx="251">
                  <c:v>30.358664159999979</c:v>
                </c:pt>
                <c:pt idx="252">
                  <c:v>30.693137199999978</c:v>
                </c:pt>
                <c:pt idx="253">
                  <c:v>31.02761023999998</c:v>
                </c:pt>
                <c:pt idx="254">
                  <c:v>31.362083279999986</c:v>
                </c:pt>
                <c:pt idx="255">
                  <c:v>31.696556319999985</c:v>
                </c:pt>
                <c:pt idx="256">
                  <c:v>32.031029359999984</c:v>
                </c:pt>
                <c:pt idx="257">
                  <c:v>32.36550239999999</c:v>
                </c:pt>
                <c:pt idx="258">
                  <c:v>32.699975439999989</c:v>
                </c:pt>
                <c:pt idx="259">
                  <c:v>33.034448479999995</c:v>
                </c:pt>
                <c:pt idx="260">
                  <c:v>33.368921519999986</c:v>
                </c:pt>
                <c:pt idx="261">
                  <c:v>33.703394559999992</c:v>
                </c:pt>
                <c:pt idx="262">
                  <c:v>34.037867599999991</c:v>
                </c:pt>
                <c:pt idx="263">
                  <c:v>34.372340639999997</c:v>
                </c:pt>
                <c:pt idx="264">
                  <c:v>34.706813679999996</c:v>
                </c:pt>
                <c:pt idx="265">
                  <c:v>35.041286719999995</c:v>
                </c:pt>
                <c:pt idx="266">
                  <c:v>35.375759760000001</c:v>
                </c:pt>
                <c:pt idx="267">
                  <c:v>35.7102328</c:v>
                </c:pt>
                <c:pt idx="268">
                  <c:v>36.044705839999999</c:v>
                </c:pt>
                <c:pt idx="269">
                  <c:v>36.379178880000005</c:v>
                </c:pt>
                <c:pt idx="270">
                  <c:v>36.713651920000004</c:v>
                </c:pt>
                <c:pt idx="271">
                  <c:v>37.04812496000001</c:v>
                </c:pt>
                <c:pt idx="272">
                  <c:v>37.382598000000009</c:v>
                </c:pt>
                <c:pt idx="273">
                  <c:v>37.717071040000008</c:v>
                </c:pt>
                <c:pt idx="274">
                  <c:v>38.051544080000014</c:v>
                </c:pt>
                <c:pt idx="275">
                  <c:v>38.386017120000012</c:v>
                </c:pt>
                <c:pt idx="276">
                  <c:v>38.720490160000018</c:v>
                </c:pt>
                <c:pt idx="277">
                  <c:v>39.05496320000001</c:v>
                </c:pt>
                <c:pt idx="278">
                  <c:v>39.389436240000016</c:v>
                </c:pt>
                <c:pt idx="279">
                  <c:v>39.723909280000015</c:v>
                </c:pt>
                <c:pt idx="280">
                  <c:v>40.058382320000021</c:v>
                </c:pt>
                <c:pt idx="281">
                  <c:v>40.39285536000002</c:v>
                </c:pt>
                <c:pt idx="282">
                  <c:v>40.727328400000019</c:v>
                </c:pt>
                <c:pt idx="283">
                  <c:v>41.061801440000025</c:v>
                </c:pt>
                <c:pt idx="284">
                  <c:v>41.396274480000024</c:v>
                </c:pt>
                <c:pt idx="285">
                  <c:v>41.73074752000003</c:v>
                </c:pt>
                <c:pt idx="286">
                  <c:v>42.065220560000029</c:v>
                </c:pt>
                <c:pt idx="287">
                  <c:v>42.399693600000028</c:v>
                </c:pt>
                <c:pt idx="288">
                  <c:v>42.734166640000034</c:v>
                </c:pt>
                <c:pt idx="289">
                  <c:v>43.068639680000032</c:v>
                </c:pt>
                <c:pt idx="290">
                  <c:v>43.403112720000031</c:v>
                </c:pt>
                <c:pt idx="291">
                  <c:v>43.737585760000037</c:v>
                </c:pt>
                <c:pt idx="292">
                  <c:v>44.072058800000036</c:v>
                </c:pt>
                <c:pt idx="293">
                  <c:v>44.406531840000042</c:v>
                </c:pt>
                <c:pt idx="294">
                  <c:v>44.741004880000034</c:v>
                </c:pt>
                <c:pt idx="295">
                  <c:v>45.07547792000004</c:v>
                </c:pt>
                <c:pt idx="296">
                  <c:v>45.409950960000046</c:v>
                </c:pt>
                <c:pt idx="297">
                  <c:v>45.744424000000045</c:v>
                </c:pt>
                <c:pt idx="298">
                  <c:v>46.078897040000044</c:v>
                </c:pt>
                <c:pt idx="299">
                  <c:v>46.413370080000043</c:v>
                </c:pt>
                <c:pt idx="300">
                  <c:v>46.747843120000034</c:v>
                </c:pt>
              </c:numCache>
            </c:numRef>
          </c:yVal>
          <c:smooth val="1"/>
          <c:extLst>
            <c:ext xmlns:c16="http://schemas.microsoft.com/office/drawing/2014/chart" uri="{C3380CC4-5D6E-409C-BE32-E72D297353CC}">
              <c16:uniqueId val="{00000004-1958-46EB-BF91-F898E69DA237}"/>
            </c:ext>
          </c:extLst>
        </c:ser>
        <c:ser>
          <c:idx val="6"/>
          <c:order val="5"/>
          <c:tx>
            <c:strRef>
              <c:f>'Figure 1.9'!$R$1</c:f>
              <c:strCache>
                <c:ptCount val="1"/>
              </c:strCache>
            </c:strRef>
          </c:tx>
          <c:spPr>
            <a:ln w="25400" cap="rnd">
              <a:solidFill>
                <a:srgbClr val="C00000"/>
              </a:solidFill>
              <a:round/>
            </a:ln>
            <a:effectLst/>
          </c:spPr>
          <c:marker>
            <c:symbol val="none"/>
          </c:marker>
          <c:xVal>
            <c:numRef>
              <c:f>'Figure 1.9'!$J$2:$J$302</c:f>
              <c:numCache>
                <c:formatCode>General</c:formatCode>
                <c:ptCount val="3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numCache>
            </c:numRef>
          </c:xVal>
          <c:yVal>
            <c:numRef>
              <c:f>'Figure 1.9'!$R$2:$R$302</c:f>
              <c:numCache>
                <c:formatCode>#,##0.000</c:formatCode>
                <c:ptCount val="301"/>
                <c:pt idx="0">
                  <c:v>-9.6108768650217122</c:v>
                </c:pt>
                <c:pt idx="1">
                  <c:v>-9.5307862244798649</c:v>
                </c:pt>
                <c:pt idx="2">
                  <c:v>-9.4506955839380176</c:v>
                </c:pt>
                <c:pt idx="3">
                  <c:v>-9.3706049433961702</c:v>
                </c:pt>
                <c:pt idx="4">
                  <c:v>-9.2905143028543211</c:v>
                </c:pt>
                <c:pt idx="5">
                  <c:v>-9.2104236623124738</c:v>
                </c:pt>
                <c:pt idx="6">
                  <c:v>-9.1303330217706264</c:v>
                </c:pt>
                <c:pt idx="7">
                  <c:v>-9.0502423812287791</c:v>
                </c:pt>
                <c:pt idx="8">
                  <c:v>-8.9701517406869318</c:v>
                </c:pt>
                <c:pt idx="9">
                  <c:v>-8.8900611001450827</c:v>
                </c:pt>
                <c:pt idx="10">
                  <c:v>-8.8099704596032353</c:v>
                </c:pt>
                <c:pt idx="11">
                  <c:v>-8.729879819061388</c:v>
                </c:pt>
                <c:pt idx="12">
                  <c:v>-8.6497891785195407</c:v>
                </c:pt>
                <c:pt idx="13">
                  <c:v>-8.5696985379776933</c:v>
                </c:pt>
                <c:pt idx="14">
                  <c:v>-8.489607897435846</c:v>
                </c:pt>
                <c:pt idx="15">
                  <c:v>-8.4095172568939986</c:v>
                </c:pt>
                <c:pt idx="16">
                  <c:v>-8.3294266163521495</c:v>
                </c:pt>
                <c:pt idx="17">
                  <c:v>-8.2493359758103022</c:v>
                </c:pt>
                <c:pt idx="18">
                  <c:v>-8.1692453352684549</c:v>
                </c:pt>
                <c:pt idx="19">
                  <c:v>-8.0891546947266075</c:v>
                </c:pt>
                <c:pt idx="20">
                  <c:v>-8.0090640541847602</c:v>
                </c:pt>
                <c:pt idx="21">
                  <c:v>-7.928973413642912</c:v>
                </c:pt>
                <c:pt idx="22">
                  <c:v>-7.8488827731010646</c:v>
                </c:pt>
                <c:pt idx="23">
                  <c:v>-7.7687921325592164</c:v>
                </c:pt>
                <c:pt idx="24">
                  <c:v>-7.6887014920173691</c:v>
                </c:pt>
                <c:pt idx="25">
                  <c:v>-7.6086108514755217</c:v>
                </c:pt>
                <c:pt idx="26">
                  <c:v>-7.5285202109336735</c:v>
                </c:pt>
                <c:pt idx="27">
                  <c:v>-7.4484295703918271</c:v>
                </c:pt>
                <c:pt idx="28">
                  <c:v>-7.3683389298499797</c:v>
                </c:pt>
                <c:pt idx="29">
                  <c:v>-7.2882482893081315</c:v>
                </c:pt>
                <c:pt idx="30">
                  <c:v>-7.2081576487662842</c:v>
                </c:pt>
                <c:pt idx="31">
                  <c:v>-7.128067008224436</c:v>
                </c:pt>
                <c:pt idx="32">
                  <c:v>-7.0479763676825886</c:v>
                </c:pt>
                <c:pt idx="33">
                  <c:v>-6.9678857271407413</c:v>
                </c:pt>
                <c:pt idx="34">
                  <c:v>-6.8877950865988931</c:v>
                </c:pt>
                <c:pt idx="35">
                  <c:v>-6.8077044460570457</c:v>
                </c:pt>
                <c:pt idx="36">
                  <c:v>-6.7276138055151975</c:v>
                </c:pt>
                <c:pt idx="37">
                  <c:v>-6.6475231649733502</c:v>
                </c:pt>
                <c:pt idx="38">
                  <c:v>-6.5674325244315037</c:v>
                </c:pt>
                <c:pt idx="39">
                  <c:v>-6.4873418838896555</c:v>
                </c:pt>
                <c:pt idx="40">
                  <c:v>-6.4072512433478082</c:v>
                </c:pt>
                <c:pt idx="41">
                  <c:v>-6.3271606028059608</c:v>
                </c:pt>
                <c:pt idx="42">
                  <c:v>-6.2470699622641126</c:v>
                </c:pt>
                <c:pt idx="43">
                  <c:v>-6.1669793217222653</c:v>
                </c:pt>
                <c:pt idx="44">
                  <c:v>-6.086888681180417</c:v>
                </c:pt>
                <c:pt idx="45">
                  <c:v>-6.0067980406385697</c:v>
                </c:pt>
                <c:pt idx="46">
                  <c:v>-5.9267074000967224</c:v>
                </c:pt>
                <c:pt idx="47">
                  <c:v>-5.8466167595548741</c:v>
                </c:pt>
                <c:pt idx="48">
                  <c:v>-5.7665261190130268</c:v>
                </c:pt>
                <c:pt idx="49">
                  <c:v>-5.6864354784711786</c:v>
                </c:pt>
                <c:pt idx="50">
                  <c:v>-5.6063448379293321</c:v>
                </c:pt>
                <c:pt idx="51">
                  <c:v>-5.5262541973874848</c:v>
                </c:pt>
                <c:pt idx="52">
                  <c:v>-5.4461635568456366</c:v>
                </c:pt>
                <c:pt idx="53">
                  <c:v>-5.3660729163037892</c:v>
                </c:pt>
                <c:pt idx="54">
                  <c:v>-5.285982275761941</c:v>
                </c:pt>
                <c:pt idx="55">
                  <c:v>-5.2058916352200937</c:v>
                </c:pt>
                <c:pt idx="56">
                  <c:v>-5.1258009946782463</c:v>
                </c:pt>
                <c:pt idx="57">
                  <c:v>-5.0457103541363981</c:v>
                </c:pt>
                <c:pt idx="58">
                  <c:v>-4.9656197135945508</c:v>
                </c:pt>
                <c:pt idx="59">
                  <c:v>-4.8855290730527035</c:v>
                </c:pt>
                <c:pt idx="60">
                  <c:v>-4.8054384325108561</c:v>
                </c:pt>
                <c:pt idx="61">
                  <c:v>-4.7253477919690088</c:v>
                </c:pt>
                <c:pt idx="62">
                  <c:v>-4.6452571514271606</c:v>
                </c:pt>
                <c:pt idx="63">
                  <c:v>-4.5651665108853132</c:v>
                </c:pt>
                <c:pt idx="64">
                  <c:v>-4.4850758703434659</c:v>
                </c:pt>
                <c:pt idx="65">
                  <c:v>-4.4049852298016177</c:v>
                </c:pt>
                <c:pt idx="66">
                  <c:v>-4.3248945892597703</c:v>
                </c:pt>
                <c:pt idx="67">
                  <c:v>-4.244803948717923</c:v>
                </c:pt>
                <c:pt idx="68">
                  <c:v>-4.1647133081760748</c:v>
                </c:pt>
                <c:pt idx="69">
                  <c:v>-4.0846226676342274</c:v>
                </c:pt>
                <c:pt idx="70">
                  <c:v>-4.0045320270923801</c:v>
                </c:pt>
                <c:pt idx="71">
                  <c:v>-3.9244413865505323</c:v>
                </c:pt>
                <c:pt idx="72">
                  <c:v>-3.8443507460086845</c:v>
                </c:pt>
                <c:pt idx="73">
                  <c:v>-3.7642601054668368</c:v>
                </c:pt>
                <c:pt idx="74">
                  <c:v>-3.6841694649249899</c:v>
                </c:pt>
                <c:pt idx="75">
                  <c:v>-3.6040788243831421</c:v>
                </c:pt>
                <c:pt idx="76">
                  <c:v>-3.5239881838412943</c:v>
                </c:pt>
                <c:pt idx="77">
                  <c:v>-3.4438975432994465</c:v>
                </c:pt>
                <c:pt idx="78">
                  <c:v>-3.3638069027575987</c:v>
                </c:pt>
                <c:pt idx="79">
                  <c:v>-3.2837162622157519</c:v>
                </c:pt>
                <c:pt idx="80">
                  <c:v>-3.2036256216739041</c:v>
                </c:pt>
                <c:pt idx="81">
                  <c:v>-3.1235349811320563</c:v>
                </c:pt>
                <c:pt idx="82">
                  <c:v>-3.0434443405902085</c:v>
                </c:pt>
                <c:pt idx="83">
                  <c:v>-2.9633537000483612</c:v>
                </c:pt>
                <c:pt idx="84">
                  <c:v>-2.8832630595065134</c:v>
                </c:pt>
                <c:pt idx="85">
                  <c:v>-2.8031724189646661</c:v>
                </c:pt>
                <c:pt idx="86">
                  <c:v>-2.7230817784228183</c:v>
                </c:pt>
                <c:pt idx="87">
                  <c:v>-2.6429911378809705</c:v>
                </c:pt>
                <c:pt idx="88">
                  <c:v>-2.5629004973391232</c:v>
                </c:pt>
                <c:pt idx="89">
                  <c:v>-2.4828098567972754</c:v>
                </c:pt>
                <c:pt idx="90">
                  <c:v>-2.4027192162554281</c:v>
                </c:pt>
                <c:pt idx="91">
                  <c:v>-2.3226285757135803</c:v>
                </c:pt>
                <c:pt idx="92">
                  <c:v>-2.2425379351717329</c:v>
                </c:pt>
                <c:pt idx="93">
                  <c:v>-2.1624472946298852</c:v>
                </c:pt>
                <c:pt idx="94">
                  <c:v>-2.0823566540880374</c:v>
                </c:pt>
                <c:pt idx="95">
                  <c:v>-2.00226601354619</c:v>
                </c:pt>
                <c:pt idx="96">
                  <c:v>-1.9221753730043423</c:v>
                </c:pt>
                <c:pt idx="97">
                  <c:v>-1.8420847324624949</c:v>
                </c:pt>
                <c:pt idx="98">
                  <c:v>-1.7619940919206472</c:v>
                </c:pt>
                <c:pt idx="99">
                  <c:v>-1.6819034513787994</c:v>
                </c:pt>
                <c:pt idx="100">
                  <c:v>-1.601812810836952</c:v>
                </c:pt>
                <c:pt idx="101">
                  <c:v>-1.5217221702951043</c:v>
                </c:pt>
                <c:pt idx="102">
                  <c:v>-1.4416315297532567</c:v>
                </c:pt>
                <c:pt idx="103">
                  <c:v>-1.3615408892114091</c:v>
                </c:pt>
                <c:pt idx="104">
                  <c:v>-1.2814502486695616</c:v>
                </c:pt>
                <c:pt idx="105">
                  <c:v>-1.201359608127714</c:v>
                </c:pt>
                <c:pt idx="106">
                  <c:v>-1.1212689675858665</c:v>
                </c:pt>
                <c:pt idx="107">
                  <c:v>-1.0411783270440187</c:v>
                </c:pt>
                <c:pt idx="108">
                  <c:v>-0.96108768650217113</c:v>
                </c:pt>
                <c:pt idx="109">
                  <c:v>-0.88099704596032358</c:v>
                </c:pt>
                <c:pt idx="110">
                  <c:v>-0.80090640541847602</c:v>
                </c:pt>
                <c:pt idx="111">
                  <c:v>-0.72081576487662835</c:v>
                </c:pt>
                <c:pt idx="112">
                  <c:v>-0.64072512433478079</c:v>
                </c:pt>
                <c:pt idx="113">
                  <c:v>-0.56063448379293324</c:v>
                </c:pt>
                <c:pt idx="114">
                  <c:v>-0.48054384325108557</c:v>
                </c:pt>
                <c:pt idx="115">
                  <c:v>-0.40045320270923801</c:v>
                </c:pt>
                <c:pt idx="116">
                  <c:v>-0.3203625621673904</c:v>
                </c:pt>
                <c:pt idx="117">
                  <c:v>-0.24027192162554278</c:v>
                </c:pt>
                <c:pt idx="118">
                  <c:v>-0.1601812810836952</c:v>
                </c:pt>
                <c:pt idx="119">
                  <c:v>-8.0090640541847599E-2</c:v>
                </c:pt>
                <c:pt idx="120">
                  <c:v>0</c:v>
                </c:pt>
                <c:pt idx="121">
                  <c:v>8.0090640541847599E-2</c:v>
                </c:pt>
                <c:pt idx="122">
                  <c:v>0.1601812810836952</c:v>
                </c:pt>
                <c:pt idx="123">
                  <c:v>0.24027192162554278</c:v>
                </c:pt>
                <c:pt idx="124">
                  <c:v>0.3203625621673904</c:v>
                </c:pt>
                <c:pt idx="125">
                  <c:v>0.40045320270923801</c:v>
                </c:pt>
                <c:pt idx="126">
                  <c:v>0.48054384325108557</c:v>
                </c:pt>
                <c:pt idx="127">
                  <c:v>0.56063448379293324</c:v>
                </c:pt>
                <c:pt idx="128">
                  <c:v>0.64072512433478079</c:v>
                </c:pt>
                <c:pt idx="129">
                  <c:v>0.72081576487662835</c:v>
                </c:pt>
                <c:pt idx="130">
                  <c:v>0.80090640541847602</c:v>
                </c:pt>
                <c:pt idx="131">
                  <c:v>0.88099704596032358</c:v>
                </c:pt>
                <c:pt idx="132">
                  <c:v>0.96108768650217113</c:v>
                </c:pt>
                <c:pt idx="133">
                  <c:v>1.0411783270440187</c:v>
                </c:pt>
                <c:pt idx="134">
                  <c:v>1.1212689675858665</c:v>
                </c:pt>
                <c:pt idx="135">
                  <c:v>1.201359608127714</c:v>
                </c:pt>
                <c:pt idx="136">
                  <c:v>1.2814502486695616</c:v>
                </c:pt>
                <c:pt idx="137">
                  <c:v>1.3615408892114091</c:v>
                </c:pt>
                <c:pt idx="138">
                  <c:v>1.4416315297532567</c:v>
                </c:pt>
                <c:pt idx="139">
                  <c:v>1.5217221702951043</c:v>
                </c:pt>
                <c:pt idx="140">
                  <c:v>1.601812810836952</c:v>
                </c:pt>
                <c:pt idx="141">
                  <c:v>1.6819034513787994</c:v>
                </c:pt>
                <c:pt idx="142">
                  <c:v>1.7619940919206472</c:v>
                </c:pt>
                <c:pt idx="143">
                  <c:v>1.8420847324624949</c:v>
                </c:pt>
                <c:pt idx="144">
                  <c:v>1.9221753730043423</c:v>
                </c:pt>
                <c:pt idx="145">
                  <c:v>2.00226601354619</c:v>
                </c:pt>
                <c:pt idx="146">
                  <c:v>2.0823566540880374</c:v>
                </c:pt>
                <c:pt idx="147">
                  <c:v>2.1624472946298852</c:v>
                </c:pt>
                <c:pt idx="148">
                  <c:v>2.2425379351717329</c:v>
                </c:pt>
                <c:pt idx="149">
                  <c:v>2.3226285757135803</c:v>
                </c:pt>
                <c:pt idx="150">
                  <c:v>2.4027192162554281</c:v>
                </c:pt>
                <c:pt idx="151">
                  <c:v>2.4828098567972754</c:v>
                </c:pt>
                <c:pt idx="152">
                  <c:v>2.5629004973391232</c:v>
                </c:pt>
                <c:pt idx="153">
                  <c:v>2.6429911378809705</c:v>
                </c:pt>
                <c:pt idx="154">
                  <c:v>2.7230817784228183</c:v>
                </c:pt>
                <c:pt idx="155">
                  <c:v>2.8031724189646661</c:v>
                </c:pt>
                <c:pt idx="156">
                  <c:v>2.8832630595065134</c:v>
                </c:pt>
                <c:pt idx="157">
                  <c:v>2.9633537000483612</c:v>
                </c:pt>
                <c:pt idx="158">
                  <c:v>3.0434443405902085</c:v>
                </c:pt>
                <c:pt idx="159">
                  <c:v>3.1235349811320563</c:v>
                </c:pt>
                <c:pt idx="160">
                  <c:v>3.2036256216739041</c:v>
                </c:pt>
                <c:pt idx="161">
                  <c:v>3.2837162622157519</c:v>
                </c:pt>
                <c:pt idx="162">
                  <c:v>3.3638069027575987</c:v>
                </c:pt>
                <c:pt idx="163">
                  <c:v>3.4438975432994465</c:v>
                </c:pt>
                <c:pt idx="164">
                  <c:v>3.5239881838412943</c:v>
                </c:pt>
                <c:pt idx="165">
                  <c:v>3.6040788243831421</c:v>
                </c:pt>
                <c:pt idx="166">
                  <c:v>3.6841694649249899</c:v>
                </c:pt>
                <c:pt idx="167">
                  <c:v>3.7642601054668368</c:v>
                </c:pt>
                <c:pt idx="168">
                  <c:v>3.8443507460086845</c:v>
                </c:pt>
                <c:pt idx="169">
                  <c:v>3.9244413865505323</c:v>
                </c:pt>
                <c:pt idx="170">
                  <c:v>4.0045320270923801</c:v>
                </c:pt>
                <c:pt idx="171">
                  <c:v>4.0846226676342274</c:v>
                </c:pt>
                <c:pt idx="172">
                  <c:v>4.1647133081760748</c:v>
                </c:pt>
                <c:pt idx="173">
                  <c:v>4.244803948717923</c:v>
                </c:pt>
                <c:pt idx="174">
                  <c:v>4.3248945892597703</c:v>
                </c:pt>
                <c:pt idx="175">
                  <c:v>4.4049852298016177</c:v>
                </c:pt>
                <c:pt idx="176">
                  <c:v>4.4850758703434659</c:v>
                </c:pt>
                <c:pt idx="177">
                  <c:v>4.5651665108853132</c:v>
                </c:pt>
                <c:pt idx="178">
                  <c:v>4.6452571514271606</c:v>
                </c:pt>
                <c:pt idx="179">
                  <c:v>4.7253477919690088</c:v>
                </c:pt>
                <c:pt idx="180">
                  <c:v>4.8054384325108561</c:v>
                </c:pt>
                <c:pt idx="181">
                  <c:v>4.8855290730527035</c:v>
                </c:pt>
                <c:pt idx="182">
                  <c:v>4.9656197135945508</c:v>
                </c:pt>
                <c:pt idx="183">
                  <c:v>5.0457103541363981</c:v>
                </c:pt>
                <c:pt idx="184">
                  <c:v>5.1258009946782463</c:v>
                </c:pt>
                <c:pt idx="185">
                  <c:v>5.2058916352200937</c:v>
                </c:pt>
                <c:pt idx="186">
                  <c:v>5.285982275761941</c:v>
                </c:pt>
                <c:pt idx="187">
                  <c:v>5.3660729163037892</c:v>
                </c:pt>
                <c:pt idx="188">
                  <c:v>5.4461635568456366</c:v>
                </c:pt>
                <c:pt idx="189">
                  <c:v>5.5262541973874848</c:v>
                </c:pt>
                <c:pt idx="190">
                  <c:v>5.6063448379293321</c:v>
                </c:pt>
                <c:pt idx="191">
                  <c:v>5.6864354784711786</c:v>
                </c:pt>
                <c:pt idx="192">
                  <c:v>5.7665261190130268</c:v>
                </c:pt>
                <c:pt idx="193">
                  <c:v>5.8466167595548741</c:v>
                </c:pt>
                <c:pt idx="194">
                  <c:v>5.9267074000967224</c:v>
                </c:pt>
                <c:pt idx="195">
                  <c:v>6.0067980406385697</c:v>
                </c:pt>
                <c:pt idx="196">
                  <c:v>6.086888681180417</c:v>
                </c:pt>
                <c:pt idx="197">
                  <c:v>6.1669793217222653</c:v>
                </c:pt>
                <c:pt idx="198">
                  <c:v>6.2470699622641126</c:v>
                </c:pt>
                <c:pt idx="199">
                  <c:v>6.3271606028059608</c:v>
                </c:pt>
                <c:pt idx="200">
                  <c:v>6.4072512433478082</c:v>
                </c:pt>
                <c:pt idx="201">
                  <c:v>6.4873418838896555</c:v>
                </c:pt>
                <c:pt idx="202">
                  <c:v>6.5674325244315037</c:v>
                </c:pt>
                <c:pt idx="203">
                  <c:v>6.6475231649733502</c:v>
                </c:pt>
                <c:pt idx="204">
                  <c:v>6.7276138055151975</c:v>
                </c:pt>
                <c:pt idx="205">
                  <c:v>6.8077044460570457</c:v>
                </c:pt>
                <c:pt idx="206">
                  <c:v>6.8877950865988931</c:v>
                </c:pt>
                <c:pt idx="207">
                  <c:v>6.9678857271407413</c:v>
                </c:pt>
                <c:pt idx="208">
                  <c:v>7.0479763676825886</c:v>
                </c:pt>
                <c:pt idx="209">
                  <c:v>7.128067008224436</c:v>
                </c:pt>
                <c:pt idx="210">
                  <c:v>7.2081576487662842</c:v>
                </c:pt>
                <c:pt idx="211">
                  <c:v>7.2882482893081315</c:v>
                </c:pt>
                <c:pt idx="212">
                  <c:v>7.3683389298499797</c:v>
                </c:pt>
                <c:pt idx="213">
                  <c:v>7.4484295703918271</c:v>
                </c:pt>
                <c:pt idx="214">
                  <c:v>7.5285202109336735</c:v>
                </c:pt>
                <c:pt idx="215">
                  <c:v>7.6086108514755217</c:v>
                </c:pt>
                <c:pt idx="216">
                  <c:v>7.6887014920173691</c:v>
                </c:pt>
                <c:pt idx="217">
                  <c:v>7.7687921325592164</c:v>
                </c:pt>
                <c:pt idx="218">
                  <c:v>7.8488827731010646</c:v>
                </c:pt>
                <c:pt idx="219">
                  <c:v>7.928973413642912</c:v>
                </c:pt>
                <c:pt idx="220">
                  <c:v>8.0090640541847602</c:v>
                </c:pt>
                <c:pt idx="221">
                  <c:v>8.0891546947266075</c:v>
                </c:pt>
                <c:pt idx="222">
                  <c:v>8.1692453352684549</c:v>
                </c:pt>
                <c:pt idx="223">
                  <c:v>8.2493359758103022</c:v>
                </c:pt>
                <c:pt idx="224">
                  <c:v>8.3294266163521495</c:v>
                </c:pt>
                <c:pt idx="225">
                  <c:v>8.4095172568939986</c:v>
                </c:pt>
                <c:pt idx="226">
                  <c:v>8.489607897435846</c:v>
                </c:pt>
                <c:pt idx="227">
                  <c:v>8.5696985379776933</c:v>
                </c:pt>
                <c:pt idx="228">
                  <c:v>8.6497891785195407</c:v>
                </c:pt>
                <c:pt idx="229">
                  <c:v>8.729879819061388</c:v>
                </c:pt>
                <c:pt idx="230">
                  <c:v>8.8099704596032353</c:v>
                </c:pt>
                <c:pt idx="231">
                  <c:v>8.8900611001450827</c:v>
                </c:pt>
                <c:pt idx="232">
                  <c:v>8.9701517406869318</c:v>
                </c:pt>
                <c:pt idx="233">
                  <c:v>9.0502423812287791</c:v>
                </c:pt>
                <c:pt idx="234">
                  <c:v>9.1303330217706264</c:v>
                </c:pt>
                <c:pt idx="235">
                  <c:v>9.2104236623124738</c:v>
                </c:pt>
                <c:pt idx="236">
                  <c:v>9.2905143028543211</c:v>
                </c:pt>
                <c:pt idx="237">
                  <c:v>9.3706049433961702</c:v>
                </c:pt>
                <c:pt idx="238">
                  <c:v>9.4506955839380176</c:v>
                </c:pt>
                <c:pt idx="239">
                  <c:v>9.5307862244798649</c:v>
                </c:pt>
                <c:pt idx="240">
                  <c:v>9.6108768650217122</c:v>
                </c:pt>
                <c:pt idx="241">
                  <c:v>9.6909675055635578</c:v>
                </c:pt>
                <c:pt idx="242">
                  <c:v>9.7710581461054069</c:v>
                </c:pt>
                <c:pt idx="243">
                  <c:v>9.8511487866472542</c:v>
                </c:pt>
                <c:pt idx="244">
                  <c:v>9.9312394271891016</c:v>
                </c:pt>
                <c:pt idx="245">
                  <c:v>10.011330067730949</c:v>
                </c:pt>
                <c:pt idx="246">
                  <c:v>10.091420708272796</c:v>
                </c:pt>
                <c:pt idx="247">
                  <c:v>10.171511348814645</c:v>
                </c:pt>
                <c:pt idx="248">
                  <c:v>10.251601989356493</c:v>
                </c:pt>
                <c:pt idx="249">
                  <c:v>10.33169262989834</c:v>
                </c:pt>
                <c:pt idx="250">
                  <c:v>10.411783270440187</c:v>
                </c:pt>
                <c:pt idx="251">
                  <c:v>10.491873910982035</c:v>
                </c:pt>
                <c:pt idx="252">
                  <c:v>10.571964551523882</c:v>
                </c:pt>
                <c:pt idx="253">
                  <c:v>10.652055192065731</c:v>
                </c:pt>
                <c:pt idx="254">
                  <c:v>10.732145832607578</c:v>
                </c:pt>
                <c:pt idx="255">
                  <c:v>10.812236473149426</c:v>
                </c:pt>
                <c:pt idx="256">
                  <c:v>10.892327113691273</c:v>
                </c:pt>
                <c:pt idx="257">
                  <c:v>10.97241775423312</c:v>
                </c:pt>
                <c:pt idx="258">
                  <c:v>11.05250839477497</c:v>
                </c:pt>
                <c:pt idx="259">
                  <c:v>11.132599035316817</c:v>
                </c:pt>
                <c:pt idx="260">
                  <c:v>11.212689675858664</c:v>
                </c:pt>
                <c:pt idx="261">
                  <c:v>11.292780316400512</c:v>
                </c:pt>
                <c:pt idx="262">
                  <c:v>11.372870956942357</c:v>
                </c:pt>
                <c:pt idx="263">
                  <c:v>11.452961597484206</c:v>
                </c:pt>
                <c:pt idx="264">
                  <c:v>11.533052238026054</c:v>
                </c:pt>
                <c:pt idx="265">
                  <c:v>11.613142878567901</c:v>
                </c:pt>
                <c:pt idx="266">
                  <c:v>11.693233519109748</c:v>
                </c:pt>
                <c:pt idx="267">
                  <c:v>11.773324159651596</c:v>
                </c:pt>
                <c:pt idx="268">
                  <c:v>11.853414800193445</c:v>
                </c:pt>
                <c:pt idx="269">
                  <c:v>11.933505440735292</c:v>
                </c:pt>
                <c:pt idx="270">
                  <c:v>12.013596081277139</c:v>
                </c:pt>
                <c:pt idx="271">
                  <c:v>12.093686721818987</c:v>
                </c:pt>
                <c:pt idx="272">
                  <c:v>12.173777362360834</c:v>
                </c:pt>
                <c:pt idx="273">
                  <c:v>12.253868002902683</c:v>
                </c:pt>
                <c:pt idx="274">
                  <c:v>12.333958643444531</c:v>
                </c:pt>
                <c:pt idx="275">
                  <c:v>12.414049283986378</c:v>
                </c:pt>
                <c:pt idx="276">
                  <c:v>12.494139924528225</c:v>
                </c:pt>
                <c:pt idx="277">
                  <c:v>12.574230565070073</c:v>
                </c:pt>
                <c:pt idx="278">
                  <c:v>12.654321205611922</c:v>
                </c:pt>
                <c:pt idx="279">
                  <c:v>12.734411846153769</c:v>
                </c:pt>
                <c:pt idx="280">
                  <c:v>12.814502486695616</c:v>
                </c:pt>
                <c:pt idx="281">
                  <c:v>12.894593127237464</c:v>
                </c:pt>
                <c:pt idx="282">
                  <c:v>12.974683767779311</c:v>
                </c:pt>
                <c:pt idx="283">
                  <c:v>13.054774408321158</c:v>
                </c:pt>
                <c:pt idx="284">
                  <c:v>13.134865048863007</c:v>
                </c:pt>
                <c:pt idx="285">
                  <c:v>13.214955689404853</c:v>
                </c:pt>
                <c:pt idx="286">
                  <c:v>13.2950463299467</c:v>
                </c:pt>
                <c:pt idx="287">
                  <c:v>13.375136970488548</c:v>
                </c:pt>
                <c:pt idx="288">
                  <c:v>13.455227611030395</c:v>
                </c:pt>
                <c:pt idx="289">
                  <c:v>13.535318251572244</c:v>
                </c:pt>
                <c:pt idx="290">
                  <c:v>13.615408892114091</c:v>
                </c:pt>
                <c:pt idx="291">
                  <c:v>13.695499532655939</c:v>
                </c:pt>
                <c:pt idx="292">
                  <c:v>13.775590173197786</c:v>
                </c:pt>
                <c:pt idx="293">
                  <c:v>13.855680813739633</c:v>
                </c:pt>
                <c:pt idx="294">
                  <c:v>13.935771454281483</c:v>
                </c:pt>
                <c:pt idx="295">
                  <c:v>14.01586209482333</c:v>
                </c:pt>
                <c:pt idx="296">
                  <c:v>14.095952735365177</c:v>
                </c:pt>
                <c:pt idx="297">
                  <c:v>14.176043375907025</c:v>
                </c:pt>
                <c:pt idx="298">
                  <c:v>14.256134016448872</c:v>
                </c:pt>
                <c:pt idx="299">
                  <c:v>14.336224656990721</c:v>
                </c:pt>
                <c:pt idx="300">
                  <c:v>14.416315297532568</c:v>
                </c:pt>
              </c:numCache>
            </c:numRef>
          </c:yVal>
          <c:smooth val="1"/>
          <c:extLst>
            <c:ext xmlns:c16="http://schemas.microsoft.com/office/drawing/2014/chart" uri="{C3380CC4-5D6E-409C-BE32-E72D297353CC}">
              <c16:uniqueId val="{00000005-1958-46EB-BF91-F898E69DA237}"/>
            </c:ext>
          </c:extLst>
        </c:ser>
        <c:dLbls>
          <c:showLegendKey val="0"/>
          <c:showVal val="0"/>
          <c:showCatName val="0"/>
          <c:showSerName val="0"/>
          <c:showPercent val="0"/>
          <c:showBubbleSize val="0"/>
        </c:dLbls>
        <c:axId val="1793216624"/>
        <c:axId val="1797990272"/>
      </c:scatterChart>
      <c:valAx>
        <c:axId val="1793216624"/>
        <c:scaling>
          <c:orientation val="minMax"/>
          <c:max val="250"/>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HelveticaNeueLT Std"/>
                <a:ea typeface="+mn-ea"/>
                <a:cs typeface="Segoe UI" panose="020B0502040204020203" pitchFamily="34" charset="0"/>
              </a:defRPr>
            </a:pPr>
            <a:endParaRPr lang="en-US"/>
          </a:p>
        </c:txPr>
        <c:crossAx val="1797990272"/>
        <c:crosses val="autoZero"/>
        <c:crossBetween val="midCat"/>
      </c:valAx>
      <c:valAx>
        <c:axId val="1797990272"/>
        <c:scaling>
          <c:orientation val="minMax"/>
          <c:max val="50"/>
          <c:min val="-10"/>
        </c:scaling>
        <c:delete val="0"/>
        <c:axPos val="l"/>
        <c:title>
          <c:tx>
            <c:rich>
              <a:bodyPr rot="-5400000" spcFirstLastPara="1" vertOverflow="ellipsis" vert="horz" wrap="square" anchor="ctr" anchorCtr="1"/>
              <a:lstStyle/>
              <a:p>
                <a:pPr>
                  <a:defRPr sz="900" b="1" i="0" u="none" strike="noStrike" kern="1200" baseline="0">
                    <a:solidFill>
                      <a:sysClr val="windowText" lastClr="000000"/>
                    </a:solidFill>
                    <a:latin typeface="HelveticaNeueLT Std"/>
                    <a:ea typeface="+mn-ea"/>
                    <a:cs typeface="Segoe UI" panose="020B0502040204020203" pitchFamily="34" charset="0"/>
                  </a:defRPr>
                </a:pPr>
                <a:r>
                  <a:rPr lang="en-US"/>
                  <a:t>Vehicle tax (</a:t>
                </a:r>
                <a:r>
                  <a:rPr lang="en-US" sz="900" b="1" i="0" u="none" strike="noStrike" baseline="0">
                    <a:effectLst/>
                  </a:rPr>
                  <a:t>thousands of US dollars</a:t>
                </a:r>
                <a:r>
                  <a:rPr lang="en-US"/>
                  <a:t>)</a:t>
                </a:r>
              </a:p>
            </c:rich>
          </c:tx>
          <c:layout>
            <c:manualLayout>
              <c:xMode val="edge"/>
              <c:yMode val="edge"/>
              <c:x val="0.11776548492488458"/>
              <c:y val="9.898347825038642E-2"/>
            </c:manualLayout>
          </c:layout>
          <c:overlay val="0"/>
          <c:spPr>
            <a:noFill/>
            <a:ln>
              <a:noFill/>
            </a:ln>
            <a:effectLst/>
          </c:spPr>
          <c:txPr>
            <a:bodyPr rot="-5400000" spcFirstLastPara="1" vertOverflow="ellipsis" vert="horz" wrap="square" anchor="ctr" anchorCtr="1"/>
            <a:lstStyle/>
            <a:p>
              <a:pPr>
                <a:defRPr sz="900" b="1" i="0" u="none" strike="noStrike" kern="1200" baseline="0">
                  <a:solidFill>
                    <a:sysClr val="windowText" lastClr="000000"/>
                  </a:solidFill>
                  <a:latin typeface="HelveticaNeueLT Std"/>
                  <a:ea typeface="+mn-ea"/>
                  <a:cs typeface="Segoe UI" panose="020B0502040204020203" pitchFamily="34" charset="0"/>
                </a:defRPr>
              </a:pPr>
              <a:endParaRPr lang="en-US"/>
            </a:p>
          </c:txPr>
        </c:title>
        <c:numFmt formatCode="General" sourceLinked="1"/>
        <c:majorTickMark val="none"/>
        <c:minorTickMark val="none"/>
        <c:tickLblPos val="nextTo"/>
        <c:spPr>
          <a:noFill/>
          <a:ln>
            <a:solidFill>
              <a:sysClr val="windowText" lastClr="000000"/>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HelveticaNeueLT Std"/>
                <a:ea typeface="+mn-ea"/>
                <a:cs typeface="Segoe UI" panose="020B0502040204020203" pitchFamily="34" charset="0"/>
              </a:defRPr>
            </a:pPr>
            <a:endParaRPr lang="en-US"/>
          </a:p>
        </c:txPr>
        <c:crossAx val="1793216624"/>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latin typeface="HelveticaNeueLT Std"/>
          <a:cs typeface="Segoe UI" panose="020B0502040204020203" pitchFamily="34" charset="0"/>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withinLinearReversed" id="26">
  <a:schemeClr val="accent6"/>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42">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9525" cap="rnd">
        <a:solidFill>
          <a:schemeClr val="phClr"/>
        </a:solidFill>
        <a:round/>
      </a:ln>
    </cs:spPr>
  </cs:dataPointLine>
  <cs:dataPointMarker>
    <cs:lnRef idx="0">
      <cs:styleClr val="auto"/>
    </cs:lnRef>
    <cs:fillRef idx="3">
      <cs:styleClr val="auto"/>
    </cs:fillRef>
    <cs:effectRef idx="2"/>
    <cs:fontRef idx="minor">
      <a:schemeClr val="tx2"/>
    </cs:fontRef>
    <cs:spPr>
      <a:ln w="9525">
        <a:solidFill>
          <a:schemeClr val="phClr"/>
        </a:solidFill>
        <a:round/>
      </a:ln>
    </cs:spPr>
  </cs:dataPointMarker>
  <cs:dataPointMarkerLayout symbol="circle" size="5"/>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9525" cap="rnd">
        <a:solidFill>
          <a:schemeClr val="phClr"/>
        </a:solidFill>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spPr>
      <a:ln>
        <a:solidFill>
          <a:schemeClr val="tx2">
            <a:lumMod val="40000"/>
            <a:lumOff val="60000"/>
          </a:schemeClr>
        </a:solidFill>
      </a:ln>
    </cs:spPr>
    <cs:defRPr sz="900" kern="1200"/>
  </cs:valueAxis>
  <cs:wall>
    <cs:lnRef idx="0"/>
    <cs:fillRef idx="0"/>
    <cs:effectRef idx="0"/>
    <cs:fontRef idx="minor">
      <a:schemeClr val="tx2"/>
    </cs:fontRef>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chart" Target="../charts/chart12.xml"/><Relationship Id="rId4" Type="http://schemas.openxmlformats.org/officeDocument/2006/relationships/chart" Target="../charts/chart15.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1.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23.xml.rels><?xml version="1.0" encoding="UTF-8" standalone="yes"?>
<Relationships xmlns="http://schemas.openxmlformats.org/package/2006/relationships"><Relationship Id="rId1" Type="http://schemas.openxmlformats.org/officeDocument/2006/relationships/image" Target="../media/image3.png"/></Relationships>
</file>

<file path=xl/drawings/_rels/drawing24.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36.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image" Target="../media/image4.png"/><Relationship Id="rId5" Type="http://schemas.openxmlformats.org/officeDocument/2006/relationships/chart" Target="../charts/chart34.xml"/><Relationship Id="rId4" Type="http://schemas.openxmlformats.org/officeDocument/2006/relationships/chart" Target="../charts/chart33.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38.xml.rels><?xml version="1.0" encoding="UTF-8" standalone="yes"?>
<Relationships xmlns="http://schemas.openxmlformats.org/package/2006/relationships"><Relationship Id="rId2" Type="http://schemas.openxmlformats.org/officeDocument/2006/relationships/chart" Target="../charts/chart37.xml"/><Relationship Id="rId1" Type="http://schemas.openxmlformats.org/officeDocument/2006/relationships/chart" Target="../charts/chart36.xml"/></Relationships>
</file>

<file path=xl/drawings/_rels/drawing39.xml.rels><?xml version="1.0" encoding="UTF-8" standalone="yes"?>
<Relationships xmlns="http://schemas.openxmlformats.org/package/2006/relationships"><Relationship Id="rId2" Type="http://schemas.openxmlformats.org/officeDocument/2006/relationships/chart" Target="../charts/chart39.xml"/><Relationship Id="rId1" Type="http://schemas.openxmlformats.org/officeDocument/2006/relationships/chart" Target="../charts/chart38.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2" Type="http://schemas.openxmlformats.org/officeDocument/2006/relationships/chart" Target="../charts/chart41.xml"/><Relationship Id="rId1" Type="http://schemas.openxmlformats.org/officeDocument/2006/relationships/chart" Target="../charts/chart40.xml"/></Relationships>
</file>

<file path=xl/drawings/_rels/drawing41.xml.rels><?xml version="1.0" encoding="UTF-8" standalone="yes"?>
<Relationships xmlns="http://schemas.openxmlformats.org/package/2006/relationships"><Relationship Id="rId3" Type="http://schemas.openxmlformats.org/officeDocument/2006/relationships/chart" Target="../charts/chart44.xml"/><Relationship Id="rId2" Type="http://schemas.openxmlformats.org/officeDocument/2006/relationships/chart" Target="../charts/chart43.xml"/><Relationship Id="rId1" Type="http://schemas.openxmlformats.org/officeDocument/2006/relationships/chart" Target="../charts/chart42.xml"/><Relationship Id="rId4" Type="http://schemas.openxmlformats.org/officeDocument/2006/relationships/chart" Target="../charts/chart45.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46.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47.xml"/></Relationships>
</file>

<file path=xl/drawings/_rels/drawing45.xml.rels><?xml version="1.0" encoding="UTF-8" standalone="yes"?>
<Relationships xmlns="http://schemas.openxmlformats.org/package/2006/relationships"><Relationship Id="rId2" Type="http://schemas.openxmlformats.org/officeDocument/2006/relationships/chart" Target="../charts/chart49.xml"/><Relationship Id="rId1" Type="http://schemas.openxmlformats.org/officeDocument/2006/relationships/chart" Target="../charts/chart48.xml"/></Relationships>
</file>

<file path=xl/drawings/_rels/drawing46.xml.rels><?xml version="1.0" encoding="UTF-8" standalone="yes"?>
<Relationships xmlns="http://schemas.openxmlformats.org/package/2006/relationships"><Relationship Id="rId1" Type="http://schemas.openxmlformats.org/officeDocument/2006/relationships/chart" Target="../charts/chart50.xml"/></Relationships>
</file>

<file path=xl/drawings/_rels/drawing47.xml.rels><?xml version="1.0" encoding="UTF-8" standalone="yes"?>
<Relationships xmlns="http://schemas.openxmlformats.org/package/2006/relationships"><Relationship Id="rId1" Type="http://schemas.openxmlformats.org/officeDocument/2006/relationships/chart" Target="../charts/chart51.xml"/></Relationships>
</file>

<file path=xl/drawings/_rels/drawing49.xml.rels><?xml version="1.0" encoding="UTF-8" standalone="yes"?>
<Relationships xmlns="http://schemas.openxmlformats.org/package/2006/relationships"><Relationship Id="rId3" Type="http://schemas.openxmlformats.org/officeDocument/2006/relationships/chart" Target="../charts/chart54.xml"/><Relationship Id="rId2" Type="http://schemas.openxmlformats.org/officeDocument/2006/relationships/chart" Target="../charts/chart53.xml"/><Relationship Id="rId1" Type="http://schemas.openxmlformats.org/officeDocument/2006/relationships/chart" Target="../charts/chart52.xml"/><Relationship Id="rId5" Type="http://schemas.openxmlformats.org/officeDocument/2006/relationships/chart" Target="../charts/chart56.xml"/><Relationship Id="rId4" Type="http://schemas.openxmlformats.org/officeDocument/2006/relationships/chart" Target="../charts/chart55.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0.xml.rels><?xml version="1.0" encoding="UTF-8" standalone="yes"?>
<Relationships xmlns="http://schemas.openxmlformats.org/package/2006/relationships"><Relationship Id="rId1" Type="http://schemas.openxmlformats.org/officeDocument/2006/relationships/chart" Target="../charts/chart57.xml"/></Relationships>
</file>

<file path=xl/drawings/_rels/drawing51.xml.rels><?xml version="1.0" encoding="UTF-8" standalone="yes"?>
<Relationships xmlns="http://schemas.openxmlformats.org/package/2006/relationships"><Relationship Id="rId3" Type="http://schemas.openxmlformats.org/officeDocument/2006/relationships/chart" Target="../charts/chart60.xml"/><Relationship Id="rId2" Type="http://schemas.openxmlformats.org/officeDocument/2006/relationships/chart" Target="../charts/chart59.xml"/><Relationship Id="rId1" Type="http://schemas.openxmlformats.org/officeDocument/2006/relationships/chart" Target="../charts/chart58.xml"/><Relationship Id="rId5" Type="http://schemas.openxmlformats.org/officeDocument/2006/relationships/chart" Target="../charts/chart62.xml"/><Relationship Id="rId4" Type="http://schemas.openxmlformats.org/officeDocument/2006/relationships/chart" Target="../charts/chart61.xml"/></Relationships>
</file>

<file path=xl/drawings/_rels/drawing52.xml.rels><?xml version="1.0" encoding="UTF-8" standalone="yes"?>
<Relationships xmlns="http://schemas.openxmlformats.org/package/2006/relationships"><Relationship Id="rId1" Type="http://schemas.openxmlformats.org/officeDocument/2006/relationships/chart" Target="../charts/chart63.xml"/></Relationships>
</file>

<file path=xl/drawings/_rels/drawing53.xml.rels><?xml version="1.0" encoding="UTF-8" standalone="yes"?>
<Relationships xmlns="http://schemas.openxmlformats.org/package/2006/relationships"><Relationship Id="rId2" Type="http://schemas.openxmlformats.org/officeDocument/2006/relationships/chart" Target="../charts/chart65.xml"/><Relationship Id="rId1" Type="http://schemas.openxmlformats.org/officeDocument/2006/relationships/chart" Target="../charts/chart64.xml"/></Relationships>
</file>

<file path=xl/drawings/_rels/drawing54.xml.rels><?xml version="1.0" encoding="UTF-8" standalone="yes"?>
<Relationships xmlns="http://schemas.openxmlformats.org/package/2006/relationships"><Relationship Id="rId2" Type="http://schemas.openxmlformats.org/officeDocument/2006/relationships/chart" Target="../charts/chart67.xml"/><Relationship Id="rId1" Type="http://schemas.openxmlformats.org/officeDocument/2006/relationships/chart" Target="../charts/chart66.xml"/></Relationships>
</file>

<file path=xl/drawings/_rels/drawing5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18" Type="http://schemas.openxmlformats.org/officeDocument/2006/relationships/image" Target="../media/image22.png"/><Relationship Id="rId3" Type="http://schemas.openxmlformats.org/officeDocument/2006/relationships/image" Target="../media/image7.png"/><Relationship Id="rId21" Type="http://schemas.openxmlformats.org/officeDocument/2006/relationships/image" Target="../media/image25.png"/><Relationship Id="rId7" Type="http://schemas.openxmlformats.org/officeDocument/2006/relationships/image" Target="../media/image11.png"/><Relationship Id="rId12" Type="http://schemas.openxmlformats.org/officeDocument/2006/relationships/image" Target="../media/image16.png"/><Relationship Id="rId17" Type="http://schemas.openxmlformats.org/officeDocument/2006/relationships/image" Target="../media/image21.png"/><Relationship Id="rId2" Type="http://schemas.openxmlformats.org/officeDocument/2006/relationships/image" Target="../media/image6.png"/><Relationship Id="rId16" Type="http://schemas.openxmlformats.org/officeDocument/2006/relationships/image" Target="../media/image20.png"/><Relationship Id="rId20" Type="http://schemas.openxmlformats.org/officeDocument/2006/relationships/image" Target="../media/image24.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5" Type="http://schemas.openxmlformats.org/officeDocument/2006/relationships/image" Target="../media/image19.png"/><Relationship Id="rId10" Type="http://schemas.openxmlformats.org/officeDocument/2006/relationships/image" Target="../media/image14.png"/><Relationship Id="rId19" Type="http://schemas.openxmlformats.org/officeDocument/2006/relationships/image" Target="../media/image23.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 Id="rId22" Type="http://schemas.openxmlformats.org/officeDocument/2006/relationships/image" Target="../media/image26.png"/></Relationships>
</file>

<file path=xl/drawings/_rels/drawing6.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3</xdr:col>
      <xdr:colOff>8282</xdr:colOff>
      <xdr:row>16</xdr:row>
      <xdr:rowOff>132522</xdr:rowOff>
    </xdr:from>
    <xdr:to>
      <xdr:col>7</xdr:col>
      <xdr:colOff>17669</xdr:colOff>
      <xdr:row>16</xdr:row>
      <xdr:rowOff>132522</xdr:rowOff>
    </xdr:to>
    <xdr:cxnSp macro="">
      <xdr:nvCxnSpPr>
        <xdr:cNvPr id="2" name="Straight Arrow Connector 1">
          <a:extLst>
            <a:ext uri="{FF2B5EF4-FFF2-40B4-BE49-F238E27FC236}">
              <a16:creationId xmlns:a16="http://schemas.microsoft.com/office/drawing/2014/main" id="{1138C3DD-3164-45AE-AA8C-A772F36C50FA}"/>
            </a:ext>
          </a:extLst>
        </xdr:cNvPr>
        <xdr:cNvCxnSpPr/>
      </xdr:nvCxnSpPr>
      <xdr:spPr>
        <a:xfrm>
          <a:off x="4056407" y="6971472"/>
          <a:ext cx="3705087" cy="0"/>
        </a:xfrm>
        <a:prstGeom prst="straightConnector1">
          <a:avLst/>
        </a:prstGeom>
        <a:ln w="38100">
          <a:tailEnd type="triangle"/>
        </a:ln>
      </xdr:spPr>
      <xdr:style>
        <a:lnRef idx="3">
          <a:schemeClr val="dk1"/>
        </a:lnRef>
        <a:fillRef idx="0">
          <a:schemeClr val="dk1"/>
        </a:fillRef>
        <a:effectRef idx="2">
          <a:schemeClr val="dk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2</xdr:row>
      <xdr:rowOff>116633</xdr:rowOff>
    </xdr:from>
    <xdr:to>
      <xdr:col>22</xdr:col>
      <xdr:colOff>29806</xdr:colOff>
      <xdr:row>40</xdr:row>
      <xdr:rowOff>77755</xdr:rowOff>
    </xdr:to>
    <xdr:pic>
      <xdr:nvPicPr>
        <xdr:cNvPr id="2" name="Picture 1">
          <a:extLst>
            <a:ext uri="{FF2B5EF4-FFF2-40B4-BE49-F238E27FC236}">
              <a16:creationId xmlns:a16="http://schemas.microsoft.com/office/drawing/2014/main" id="{B55A18D5-5C13-D6F3-E401-120D79802F1A}"/>
            </a:ext>
          </a:extLst>
        </xdr:cNvPr>
        <xdr:cNvPicPr>
          <a:picLocks noChangeAspect="1"/>
        </xdr:cNvPicPr>
      </xdr:nvPicPr>
      <xdr:blipFill>
        <a:blip xmlns:r="http://schemas.openxmlformats.org/officeDocument/2006/relationships" r:embed="rId1"/>
        <a:stretch>
          <a:fillRect/>
        </a:stretch>
      </xdr:blipFill>
      <xdr:spPr>
        <a:xfrm>
          <a:off x="0" y="427653"/>
          <a:ext cx="13287051" cy="587051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14</xdr:col>
      <xdr:colOff>45755</xdr:colOff>
      <xdr:row>16</xdr:row>
      <xdr:rowOff>74790</xdr:rowOff>
    </xdr:from>
    <xdr:to>
      <xdr:col>24</xdr:col>
      <xdr:colOff>233218</xdr:colOff>
      <xdr:row>43</xdr:row>
      <xdr:rowOff>65617</xdr:rowOff>
    </xdr:to>
    <xdr:graphicFrame macro="">
      <xdr:nvGraphicFramePr>
        <xdr:cNvPr id="2" name="Chart 3">
          <a:extLst>
            <a:ext uri="{FF2B5EF4-FFF2-40B4-BE49-F238E27FC236}">
              <a16:creationId xmlns:a16="http://schemas.microsoft.com/office/drawing/2014/main" id="{54E641F9-642B-468F-BFAC-574DF80CC9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0.33284</cdr:x>
      <cdr:y>0.06097</cdr:y>
    </cdr:from>
    <cdr:to>
      <cdr:x>0.58872</cdr:x>
      <cdr:y>0.1262</cdr:y>
    </cdr:to>
    <cdr:sp macro="" textlink="">
      <cdr:nvSpPr>
        <cdr:cNvPr id="2" name="TextBox 1">
          <a:extLst xmlns:a="http://schemas.openxmlformats.org/drawingml/2006/main">
            <a:ext uri="{FF2B5EF4-FFF2-40B4-BE49-F238E27FC236}">
              <a16:creationId xmlns:a16="http://schemas.microsoft.com/office/drawing/2014/main" id="{948AB8FC-44F9-4F82-800F-3A2523CDA5A2}"/>
            </a:ext>
          </a:extLst>
        </cdr:cNvPr>
        <cdr:cNvSpPr txBox="1"/>
      </cdr:nvSpPr>
      <cdr:spPr>
        <a:xfrm xmlns:a="http://schemas.openxmlformats.org/drawingml/2006/main">
          <a:off x="2106994" y="270491"/>
          <a:ext cx="1619822" cy="28939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300">
              <a:solidFill>
                <a:sysClr val="windowText" lastClr="000000"/>
              </a:solidFill>
              <a:latin typeface="Arial" panose="020B0604020202020204" pitchFamily="34" charset="0"/>
              <a:cs typeface="Arial" panose="020B0604020202020204" pitchFamily="34" charset="0"/>
            </a:rPr>
            <a:t>= 1% of GDP </a:t>
          </a:r>
        </a:p>
      </cdr:txBody>
    </cdr:sp>
  </cdr:relSizeAnchor>
  <cdr:relSizeAnchor xmlns:cdr="http://schemas.openxmlformats.org/drawingml/2006/chartDrawing">
    <cdr:from>
      <cdr:x>0.07821</cdr:x>
      <cdr:y>0.00913</cdr:y>
    </cdr:from>
    <cdr:to>
      <cdr:x>0.59872</cdr:x>
      <cdr:y>0.04193</cdr:y>
    </cdr:to>
    <cdr:sp macro="" textlink="">
      <cdr:nvSpPr>
        <cdr:cNvPr id="4" name="TextBox 1">
          <a:extLst xmlns:a="http://schemas.openxmlformats.org/drawingml/2006/main">
            <a:ext uri="{FF2B5EF4-FFF2-40B4-BE49-F238E27FC236}">
              <a16:creationId xmlns:a16="http://schemas.microsoft.com/office/drawing/2014/main" id="{08A82C23-692E-444D-A701-67FDE57453BA}"/>
            </a:ext>
          </a:extLst>
        </cdr:cNvPr>
        <cdr:cNvSpPr txBox="1"/>
      </cdr:nvSpPr>
      <cdr:spPr>
        <a:xfrm xmlns:a="http://schemas.openxmlformats.org/drawingml/2006/main">
          <a:off x="476193" y="41783"/>
          <a:ext cx="3169292" cy="150157"/>
        </a:xfrm>
        <a:prstGeom xmlns:a="http://schemas.openxmlformats.org/drawingml/2006/main" prst="rect">
          <a:avLst/>
        </a:prstGeom>
        <a:noFill xmlns:a="http://schemas.openxmlformats.org/drawingml/2006/mai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300">
              <a:solidFill>
                <a:sysClr val="windowText" lastClr="000000"/>
              </a:solidFill>
              <a:latin typeface="Arial" panose="020B0604020202020204" pitchFamily="34" charset="0"/>
              <a:cs typeface="Arial" panose="020B0604020202020204" pitchFamily="34" charset="0"/>
            </a:rPr>
            <a:t>Bubble size shows value of pricing initiative</a:t>
          </a:r>
          <a:r>
            <a:rPr lang="en-US" sz="1300" baseline="0">
              <a:solidFill>
                <a:sysClr val="windowText" lastClr="000000"/>
              </a:solidFill>
              <a:latin typeface="Arial" panose="020B0604020202020204" pitchFamily="34" charset="0"/>
              <a:cs typeface="Arial" panose="020B0604020202020204" pitchFamily="34" charset="0"/>
            </a:rPr>
            <a:t>:</a:t>
          </a:r>
          <a:endParaRPr lang="en-US" sz="13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0.04729</cdr:x>
      <cdr:y>0.87019</cdr:y>
    </cdr:from>
    <cdr:to>
      <cdr:x>0.10654</cdr:x>
      <cdr:y>0.94199</cdr:y>
    </cdr:to>
    <cdr:sp macro="" textlink="">
      <cdr:nvSpPr>
        <cdr:cNvPr id="6" name="Rectangle 5">
          <a:extLst xmlns:a="http://schemas.openxmlformats.org/drawingml/2006/main">
            <a:ext uri="{FF2B5EF4-FFF2-40B4-BE49-F238E27FC236}">
              <a16:creationId xmlns:a16="http://schemas.microsoft.com/office/drawing/2014/main" id="{F3671180-8669-4717-A64C-869390BC66EE}"/>
            </a:ext>
          </a:extLst>
        </cdr:cNvPr>
        <cdr:cNvSpPr/>
      </cdr:nvSpPr>
      <cdr:spPr>
        <a:xfrm xmlns:a="http://schemas.openxmlformats.org/drawingml/2006/main">
          <a:off x="300142" y="4239126"/>
          <a:ext cx="376057" cy="349772"/>
        </a:xfrm>
        <a:prstGeom xmlns:a="http://schemas.openxmlformats.org/drawingml/2006/main" prst="rect">
          <a:avLst/>
        </a:prstGeom>
        <a:solidFill xmlns:a="http://schemas.openxmlformats.org/drawingml/2006/main">
          <a:sysClr val="window" lastClr="FFFFFF"/>
        </a:solidFill>
        <a:ln xmlns:a="http://schemas.openxmlformats.org/drawingml/2006/main">
          <a:solidFill>
            <a:schemeClr val="bg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0.12208</cdr:x>
      <cdr:y>0.66562</cdr:y>
    </cdr:from>
    <cdr:to>
      <cdr:x>0.1293</cdr:x>
      <cdr:y>0.72406</cdr:y>
    </cdr:to>
    <cdr:sp macro="" textlink="">
      <cdr:nvSpPr>
        <cdr:cNvPr id="7" name="Rectangle 6">
          <a:extLst xmlns:a="http://schemas.openxmlformats.org/drawingml/2006/main">
            <a:ext uri="{FF2B5EF4-FFF2-40B4-BE49-F238E27FC236}">
              <a16:creationId xmlns:a16="http://schemas.microsoft.com/office/drawing/2014/main" id="{0A9E9105-0642-4172-90F2-41279E375441}"/>
            </a:ext>
          </a:extLst>
        </cdr:cNvPr>
        <cdr:cNvSpPr/>
      </cdr:nvSpPr>
      <cdr:spPr>
        <a:xfrm xmlns:a="http://schemas.openxmlformats.org/drawingml/2006/main">
          <a:off x="901111" y="5116332"/>
          <a:ext cx="53290" cy="449201"/>
        </a:xfrm>
        <a:prstGeom xmlns:a="http://schemas.openxmlformats.org/drawingml/2006/main" prst="rect">
          <a:avLst/>
        </a:prstGeom>
        <a:solidFill xmlns:a="http://schemas.openxmlformats.org/drawingml/2006/main">
          <a:sysClr val="window" lastClr="FFFFFF"/>
        </a:solidFill>
        <a:ln xmlns:a="http://schemas.openxmlformats.org/drawingml/2006/main">
          <a:solidFill>
            <a:schemeClr val="bg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relSizeAnchor>
</c:userShapes>
</file>

<file path=xl/drawings/drawing13.xml><?xml version="1.0" encoding="utf-8"?>
<xdr:wsDr xmlns:xdr="http://schemas.openxmlformats.org/drawingml/2006/spreadsheetDrawing" xmlns:a="http://schemas.openxmlformats.org/drawingml/2006/main">
  <xdr:twoCellAnchor>
    <xdr:from>
      <xdr:col>0</xdr:col>
      <xdr:colOff>25400</xdr:colOff>
      <xdr:row>5</xdr:row>
      <xdr:rowOff>152645</xdr:rowOff>
    </xdr:from>
    <xdr:to>
      <xdr:col>6</xdr:col>
      <xdr:colOff>225913</xdr:colOff>
      <xdr:row>25</xdr:row>
      <xdr:rowOff>54952</xdr:rowOff>
    </xdr:to>
    <xdr:graphicFrame macro="">
      <xdr:nvGraphicFramePr>
        <xdr:cNvPr id="2" name="Chart 1">
          <a:extLst>
            <a:ext uri="{FF2B5EF4-FFF2-40B4-BE49-F238E27FC236}">
              <a16:creationId xmlns:a16="http://schemas.microsoft.com/office/drawing/2014/main" id="{D63DEE10-7834-4581-BCC8-69FF013948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26</xdr:row>
      <xdr:rowOff>0</xdr:rowOff>
    </xdr:from>
    <xdr:to>
      <xdr:col>6</xdr:col>
      <xdr:colOff>544948</xdr:colOff>
      <xdr:row>29</xdr:row>
      <xdr:rowOff>75910</xdr:rowOff>
    </xdr:to>
    <xdr:sp macro="" textlink="">
      <xdr:nvSpPr>
        <xdr:cNvPr id="3" name="TextBox 1">
          <a:extLst>
            <a:ext uri="{FF2B5EF4-FFF2-40B4-BE49-F238E27FC236}">
              <a16:creationId xmlns:a16="http://schemas.microsoft.com/office/drawing/2014/main" id="{5163CA84-83F7-4258-B298-5B944D4E06B2}"/>
            </a:ext>
          </a:extLst>
        </xdr:cNvPr>
        <xdr:cNvSpPr txBox="1"/>
      </xdr:nvSpPr>
      <xdr:spPr>
        <a:xfrm>
          <a:off x="0" y="4991100"/>
          <a:ext cx="4202548" cy="64741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no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algn="l"/>
          <a:r>
            <a:rPr lang="en-US" sz="1100" b="0" i="0" u="none" strike="noStrike" baseline="0">
              <a:solidFill>
                <a:schemeClr val="tx1"/>
              </a:solidFill>
              <a:latin typeface="+mn-lt"/>
              <a:ea typeface="+mn-ea"/>
              <a:cs typeface="+mn-cs"/>
            </a:rPr>
            <a:t>Sources: European Automobile Manufacturers’ Association; and IMF staff estimates.</a:t>
          </a:r>
          <a:endParaRPr lang="en-US" sz="1000" b="0">
            <a:latin typeface="Arial" panose="020B0604020202020204" pitchFamily="34" charset="0"/>
            <a:cs typeface="Arial" panose="020B0604020202020204" pitchFamily="34" charset="0"/>
          </a:endParaRPr>
        </a:p>
      </xdr:txBody>
    </xdr:sp>
    <xdr:clientData/>
  </xdr:twoCellAnchor>
</xdr:wsDr>
</file>

<file path=xl/drawings/drawing14.xml><?xml version="1.0" encoding="utf-8"?>
<c:userShapes xmlns:c="http://schemas.openxmlformats.org/drawingml/2006/chart">
  <cdr:relSizeAnchor xmlns:cdr="http://schemas.openxmlformats.org/drawingml/2006/chartDrawing">
    <cdr:from>
      <cdr:x>0.38271</cdr:x>
      <cdr:y>0.45241</cdr:y>
    </cdr:from>
    <cdr:to>
      <cdr:x>0.64928</cdr:x>
      <cdr:y>0.59993</cdr:y>
    </cdr:to>
    <cdr:sp macro="" textlink="">
      <cdr:nvSpPr>
        <cdr:cNvPr id="29" name="TextBox 3">
          <a:extLst xmlns:a="http://schemas.openxmlformats.org/drawingml/2006/main">
            <a:ext uri="{FF2B5EF4-FFF2-40B4-BE49-F238E27FC236}">
              <a16:creationId xmlns:a16="http://schemas.microsoft.com/office/drawing/2014/main" id="{E30CA146-93F7-46E4-8F07-88C5F37E5325}"/>
            </a:ext>
          </a:extLst>
        </cdr:cNvPr>
        <cdr:cNvSpPr txBox="1"/>
      </cdr:nvSpPr>
      <cdr:spPr>
        <a:xfrm xmlns:a="http://schemas.openxmlformats.org/drawingml/2006/main">
          <a:off x="1485786" y="1696047"/>
          <a:ext cx="1034902" cy="553044"/>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lang="en-US" sz="1200">
              <a:latin typeface="Segoe UI" panose="020B0502040204020203" pitchFamily="34" charset="0"/>
              <a:cs typeface="Segoe UI" panose="020B0502040204020203" pitchFamily="34" charset="0"/>
            </a:rPr>
            <a:t>The Netherlands</a:t>
          </a:r>
        </a:p>
      </cdr:txBody>
    </cdr:sp>
  </cdr:relSizeAnchor>
  <cdr:relSizeAnchor xmlns:cdr="http://schemas.openxmlformats.org/drawingml/2006/chartDrawing">
    <cdr:from>
      <cdr:x>0.80329</cdr:x>
      <cdr:y>0.306</cdr:y>
    </cdr:from>
    <cdr:to>
      <cdr:x>1</cdr:x>
      <cdr:y>0.39333</cdr:y>
    </cdr:to>
    <cdr:sp macro="" textlink="">
      <cdr:nvSpPr>
        <cdr:cNvPr id="2" name="TextBox 3">
          <a:extLst xmlns:a="http://schemas.openxmlformats.org/drawingml/2006/main">
            <a:ext uri="{FF2B5EF4-FFF2-40B4-BE49-F238E27FC236}">
              <a16:creationId xmlns:a16="http://schemas.microsoft.com/office/drawing/2014/main" id="{947031FA-AAD5-4E96-8114-A35A654B6D5D}"/>
            </a:ext>
          </a:extLst>
        </cdr:cNvPr>
        <cdr:cNvSpPr txBox="1"/>
      </cdr:nvSpPr>
      <cdr:spPr>
        <a:xfrm xmlns:a="http://schemas.openxmlformats.org/drawingml/2006/main">
          <a:off x="3118613" y="1040671"/>
          <a:ext cx="763679" cy="297004"/>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1200">
              <a:solidFill>
                <a:srgbClr val="0070C0"/>
              </a:solidFill>
              <a:latin typeface="Segoe UI" panose="020B0502040204020203" pitchFamily="34" charset="0"/>
              <a:cs typeface="Segoe UI" panose="020B0502040204020203" pitchFamily="34" charset="0"/>
            </a:rPr>
            <a:t>Norway</a:t>
          </a:r>
        </a:p>
      </cdr:txBody>
    </cdr:sp>
  </cdr:relSizeAnchor>
  <cdr:relSizeAnchor xmlns:cdr="http://schemas.openxmlformats.org/drawingml/2006/chartDrawing">
    <cdr:from>
      <cdr:x>0.74365</cdr:x>
      <cdr:y>0.53296</cdr:y>
    </cdr:from>
    <cdr:to>
      <cdr:x>0.96461</cdr:x>
      <cdr:y>0.62029</cdr:y>
    </cdr:to>
    <cdr:sp macro="" textlink="">
      <cdr:nvSpPr>
        <cdr:cNvPr id="3" name="TextBox 3">
          <a:extLst xmlns:a="http://schemas.openxmlformats.org/drawingml/2006/main">
            <a:ext uri="{FF2B5EF4-FFF2-40B4-BE49-F238E27FC236}">
              <a16:creationId xmlns:a16="http://schemas.microsoft.com/office/drawing/2014/main" id="{19523173-BD66-4857-BEF6-34A113A53C66}"/>
            </a:ext>
          </a:extLst>
        </cdr:cNvPr>
        <cdr:cNvSpPr txBox="1"/>
      </cdr:nvSpPr>
      <cdr:spPr>
        <a:xfrm xmlns:a="http://schemas.openxmlformats.org/drawingml/2006/main">
          <a:off x="2887053" y="1812536"/>
          <a:ext cx="857860" cy="297004"/>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1200" b="1">
              <a:solidFill>
                <a:schemeClr val="accent2"/>
              </a:solidFill>
              <a:latin typeface="Segoe UI" panose="020B0502040204020203" pitchFamily="34" charset="0"/>
              <a:cs typeface="Segoe UI" panose="020B0502040204020203" pitchFamily="34" charset="0"/>
            </a:rPr>
            <a:t>Portugal</a:t>
          </a:r>
        </a:p>
      </cdr:txBody>
    </cdr:sp>
  </cdr:relSizeAnchor>
  <cdr:relSizeAnchor xmlns:cdr="http://schemas.openxmlformats.org/drawingml/2006/chartDrawing">
    <cdr:from>
      <cdr:x>0.68999</cdr:x>
      <cdr:y>0.05583</cdr:y>
    </cdr:from>
    <cdr:to>
      <cdr:x>0.85971</cdr:x>
      <cdr:y>0.14316</cdr:y>
    </cdr:to>
    <cdr:sp macro="" textlink="">
      <cdr:nvSpPr>
        <cdr:cNvPr id="4" name="TextBox 3">
          <a:extLst xmlns:a="http://schemas.openxmlformats.org/drawingml/2006/main">
            <a:ext uri="{FF2B5EF4-FFF2-40B4-BE49-F238E27FC236}">
              <a16:creationId xmlns:a16="http://schemas.microsoft.com/office/drawing/2014/main" id="{5A02ACF9-8120-4561-9087-62BF7F7FB9BF}"/>
            </a:ext>
          </a:extLst>
        </cdr:cNvPr>
        <cdr:cNvSpPr txBox="1"/>
      </cdr:nvSpPr>
      <cdr:spPr>
        <a:xfrm xmlns:a="http://schemas.openxmlformats.org/drawingml/2006/main">
          <a:off x="2678758" y="189877"/>
          <a:ext cx="658898" cy="297004"/>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1200" b="1">
              <a:solidFill>
                <a:schemeClr val="accent6">
                  <a:lumMod val="50000"/>
                </a:schemeClr>
              </a:solidFill>
              <a:latin typeface="Segoe UI" panose="020B0502040204020203" pitchFamily="34" charset="0"/>
              <a:cs typeface="Segoe UI" panose="020B0502040204020203" pitchFamily="34" charset="0"/>
            </a:rPr>
            <a:t>France</a:t>
          </a:r>
        </a:p>
      </cdr:txBody>
    </cdr:sp>
  </cdr:relSizeAnchor>
  <cdr:relSizeAnchor xmlns:cdr="http://schemas.openxmlformats.org/drawingml/2006/chartDrawing">
    <cdr:from>
      <cdr:x>0.76933</cdr:x>
      <cdr:y>0.67329</cdr:y>
    </cdr:from>
    <cdr:to>
      <cdr:x>1</cdr:x>
      <cdr:y>0.8208</cdr:y>
    </cdr:to>
    <cdr:sp macro="" textlink="">
      <cdr:nvSpPr>
        <cdr:cNvPr id="5" name="TextBox 1">
          <a:extLst xmlns:a="http://schemas.openxmlformats.org/drawingml/2006/main">
            <a:ext uri="{FF2B5EF4-FFF2-40B4-BE49-F238E27FC236}">
              <a16:creationId xmlns:a16="http://schemas.microsoft.com/office/drawing/2014/main" id="{82307588-D893-486F-8A21-6BF52CA45B8F}"/>
            </a:ext>
          </a:extLst>
        </cdr:cNvPr>
        <cdr:cNvSpPr txBox="1"/>
      </cdr:nvSpPr>
      <cdr:spPr>
        <a:xfrm xmlns:a="http://schemas.openxmlformats.org/drawingml/2006/main">
          <a:off x="2986750" y="2289796"/>
          <a:ext cx="895542" cy="501676"/>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1200">
              <a:solidFill>
                <a:srgbClr val="7030A0"/>
              </a:solidFill>
              <a:latin typeface="Segoe UI" panose="020B0502040204020203" pitchFamily="34" charset="0"/>
              <a:cs typeface="Segoe UI" panose="020B0502040204020203" pitchFamily="34" charset="0"/>
            </a:rPr>
            <a:t>United Kingdom</a:t>
          </a:r>
        </a:p>
      </cdr:txBody>
    </cdr:sp>
  </cdr:relSizeAnchor>
  <cdr:relSizeAnchor xmlns:cdr="http://schemas.openxmlformats.org/drawingml/2006/chartDrawing">
    <cdr:from>
      <cdr:x>0.24185</cdr:x>
      <cdr:y>0.63162</cdr:y>
    </cdr:from>
    <cdr:to>
      <cdr:x>0.49189</cdr:x>
      <cdr:y>0.70174</cdr:y>
    </cdr:to>
    <cdr:sp macro="" textlink="">
      <cdr:nvSpPr>
        <cdr:cNvPr id="6" name="TextBox 1">
          <a:extLst xmlns:a="http://schemas.openxmlformats.org/drawingml/2006/main">
            <a:ext uri="{FF2B5EF4-FFF2-40B4-BE49-F238E27FC236}">
              <a16:creationId xmlns:a16="http://schemas.microsoft.com/office/drawing/2014/main" id="{65D5F0CF-A711-4C71-92D4-46B261699D35}"/>
            </a:ext>
          </a:extLst>
        </cdr:cNvPr>
        <cdr:cNvSpPr txBox="1"/>
      </cdr:nvSpPr>
      <cdr:spPr>
        <a:xfrm xmlns:a="http://schemas.openxmlformats.org/drawingml/2006/main">
          <a:off x="938932" y="2367907"/>
          <a:ext cx="970715" cy="262892"/>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1000" b="1" i="0">
              <a:solidFill>
                <a:srgbClr val="C00000"/>
              </a:solidFill>
              <a:effectLst/>
              <a:latin typeface="Segoe UI" panose="020B0502040204020203" pitchFamily="34" charset="0"/>
              <a:ea typeface="+mn-ea"/>
              <a:cs typeface="Segoe UI" panose="020B0502040204020203" pitchFamily="34" charset="0"/>
            </a:rPr>
            <a:t>$800 f</a:t>
          </a:r>
          <a:r>
            <a:rPr lang="en-US" sz="1000" b="1">
              <a:solidFill>
                <a:srgbClr val="C00000"/>
              </a:solidFill>
              <a:latin typeface="Segoe UI" panose="020B0502040204020203" pitchFamily="34" charset="0"/>
              <a:cs typeface="Segoe UI" panose="020B0502040204020203" pitchFamily="34" charset="0"/>
            </a:rPr>
            <a:t>eebate</a:t>
          </a:r>
        </a:p>
      </cdr:txBody>
    </cdr:sp>
  </cdr:relSizeAnchor>
  <cdr:relSizeAnchor xmlns:cdr="http://schemas.openxmlformats.org/drawingml/2006/chartDrawing">
    <cdr:from>
      <cdr:x>0.60917</cdr:x>
      <cdr:y>0.51188</cdr:y>
    </cdr:from>
    <cdr:to>
      <cdr:x>0.67995</cdr:x>
      <cdr:y>0.51457</cdr:y>
    </cdr:to>
    <cdr:cxnSp macro="">
      <cdr:nvCxnSpPr>
        <cdr:cNvPr id="8" name="Straight Arrow Connector 7">
          <a:extLst xmlns:a="http://schemas.openxmlformats.org/drawingml/2006/main">
            <a:ext uri="{FF2B5EF4-FFF2-40B4-BE49-F238E27FC236}">
              <a16:creationId xmlns:a16="http://schemas.microsoft.com/office/drawing/2014/main" id="{EC3B1E73-03F3-4C66-B84A-D3C8F8D86CD9}"/>
            </a:ext>
          </a:extLst>
        </cdr:cNvPr>
        <cdr:cNvCxnSpPr/>
      </cdr:nvCxnSpPr>
      <cdr:spPr>
        <a:xfrm xmlns:a="http://schemas.openxmlformats.org/drawingml/2006/main">
          <a:off x="2364990" y="1918994"/>
          <a:ext cx="274789" cy="10084"/>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cdr:x>
      <cdr:y>0.89006</cdr:y>
    </cdr:from>
    <cdr:to>
      <cdr:x>1</cdr:x>
      <cdr:y>0.99192</cdr:y>
    </cdr:to>
    <cdr:sp macro="" textlink="">
      <cdr:nvSpPr>
        <cdr:cNvPr id="17" name="TextBox 1">
          <a:extLst xmlns:a="http://schemas.openxmlformats.org/drawingml/2006/main">
            <a:ext uri="{FF2B5EF4-FFF2-40B4-BE49-F238E27FC236}">
              <a16:creationId xmlns:a16="http://schemas.microsoft.com/office/drawing/2014/main" id="{93A3F819-94FF-44AF-9A48-2FE5374FA41E}"/>
            </a:ext>
          </a:extLst>
        </cdr:cNvPr>
        <cdr:cNvSpPr txBox="1"/>
      </cdr:nvSpPr>
      <cdr:spPr>
        <a:xfrm xmlns:a="http://schemas.openxmlformats.org/drawingml/2006/main">
          <a:off x="0" y="3336802"/>
          <a:ext cx="3882292" cy="381853"/>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lang="en-US" sz="900" b="1" i="0" u="none" strike="noStrike" kern="1200" baseline="0">
              <a:solidFill>
                <a:sysClr val="windowText" lastClr="000000"/>
              </a:solidFill>
              <a:latin typeface="HelveticaNeueLT Std"/>
              <a:ea typeface="+mn-ea"/>
              <a:cs typeface="Segoe UI" panose="020B0502040204020203" pitchFamily="34" charset="0"/>
            </a:rPr>
            <a:t>Carbon emissions per kilometer </a:t>
          </a:r>
        </a:p>
        <a:p xmlns:a="http://schemas.openxmlformats.org/drawingml/2006/main">
          <a:pPr algn="ctr"/>
          <a:r>
            <a:rPr lang="en-US" sz="900" b="1" i="0" u="none" strike="noStrike" kern="1200" baseline="0">
              <a:solidFill>
                <a:sysClr val="windowText" lastClr="000000"/>
              </a:solidFill>
              <a:latin typeface="HelveticaNeueLT Std"/>
              <a:ea typeface="+mn-ea"/>
              <a:cs typeface="Segoe UI" panose="020B0502040204020203" pitchFamily="34" charset="0"/>
            </a:rPr>
            <a:t>(grams of carbon dioxide-equivalent)</a:t>
          </a:r>
        </a:p>
      </cdr:txBody>
    </cdr:sp>
  </cdr:relSizeAnchor>
  <cdr:relSizeAnchor xmlns:cdr="http://schemas.openxmlformats.org/drawingml/2006/chartDrawing">
    <cdr:from>
      <cdr:x>0.36148</cdr:x>
      <cdr:y>0.68449</cdr:y>
    </cdr:from>
    <cdr:to>
      <cdr:x>0.37148</cdr:x>
      <cdr:y>0.79245</cdr:y>
    </cdr:to>
    <cdr:cxnSp macro="">
      <cdr:nvCxnSpPr>
        <cdr:cNvPr id="21" name="Straight Arrow Connector 20">
          <a:extLst xmlns:a="http://schemas.openxmlformats.org/drawingml/2006/main">
            <a:ext uri="{FF2B5EF4-FFF2-40B4-BE49-F238E27FC236}">
              <a16:creationId xmlns:a16="http://schemas.microsoft.com/office/drawing/2014/main" id="{D22BE2DE-DB08-4D80-AA4C-E377DF1EB88A}"/>
            </a:ext>
          </a:extLst>
        </cdr:cNvPr>
        <cdr:cNvCxnSpPr/>
      </cdr:nvCxnSpPr>
      <cdr:spPr>
        <a:xfrm xmlns:a="http://schemas.openxmlformats.org/drawingml/2006/main" flipH="1">
          <a:off x="1403368" y="2566113"/>
          <a:ext cx="38823" cy="404736"/>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5.xml><?xml version="1.0" encoding="utf-8"?>
<xdr:wsDr xmlns:xdr="http://schemas.openxmlformats.org/drawingml/2006/spreadsheetDrawing" xmlns:a="http://schemas.openxmlformats.org/drawingml/2006/main">
  <xdr:twoCellAnchor>
    <xdr:from>
      <xdr:col>7</xdr:col>
      <xdr:colOff>15401</xdr:colOff>
      <xdr:row>3</xdr:row>
      <xdr:rowOff>14215</xdr:rowOff>
    </xdr:from>
    <xdr:to>
      <xdr:col>14</xdr:col>
      <xdr:colOff>582873</xdr:colOff>
      <xdr:row>23</xdr:row>
      <xdr:rowOff>99513</xdr:rowOff>
    </xdr:to>
    <xdr:graphicFrame macro="">
      <xdr:nvGraphicFramePr>
        <xdr:cNvPr id="2" name="Chart 1">
          <a:extLst>
            <a:ext uri="{FF2B5EF4-FFF2-40B4-BE49-F238E27FC236}">
              <a16:creationId xmlns:a16="http://schemas.microsoft.com/office/drawing/2014/main" id="{D4E3A2B3-A8D3-467A-AE72-E6C3A5A647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11</xdr:col>
      <xdr:colOff>33421</xdr:colOff>
      <xdr:row>3</xdr:row>
      <xdr:rowOff>66842</xdr:rowOff>
    </xdr:from>
    <xdr:to>
      <xdr:col>18</xdr:col>
      <xdr:colOff>601579</xdr:colOff>
      <xdr:row>23</xdr:row>
      <xdr:rowOff>20053</xdr:rowOff>
    </xdr:to>
    <xdr:graphicFrame macro="">
      <xdr:nvGraphicFramePr>
        <xdr:cNvPr id="2" name="Chart 1">
          <a:extLst>
            <a:ext uri="{FF2B5EF4-FFF2-40B4-BE49-F238E27FC236}">
              <a16:creationId xmlns:a16="http://schemas.microsoft.com/office/drawing/2014/main" id="{F6F270FC-2097-4C28-AD63-4251837EDC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173789</xdr:colOff>
      <xdr:row>5</xdr:row>
      <xdr:rowOff>80211</xdr:rowOff>
    </xdr:from>
    <xdr:to>
      <xdr:col>14</xdr:col>
      <xdr:colOff>360948</xdr:colOff>
      <xdr:row>7</xdr:row>
      <xdr:rowOff>53474</xdr:rowOff>
    </xdr:to>
    <xdr:sp macro="" textlink="">
      <xdr:nvSpPr>
        <xdr:cNvPr id="3" name="TextBox 2">
          <a:extLst>
            <a:ext uri="{FF2B5EF4-FFF2-40B4-BE49-F238E27FC236}">
              <a16:creationId xmlns:a16="http://schemas.microsoft.com/office/drawing/2014/main" id="{7A849842-F157-4FED-9900-EAA25AFD85D7}"/>
            </a:ext>
          </a:extLst>
        </xdr:cNvPr>
        <xdr:cNvSpPr txBox="1"/>
      </xdr:nvSpPr>
      <xdr:spPr>
        <a:xfrm>
          <a:off x="19071389" y="1032711"/>
          <a:ext cx="1406359" cy="3542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C00000"/>
              </a:solidFill>
            </a:rPr>
            <a:t>Solar photovoltaic</a:t>
          </a:r>
        </a:p>
      </xdr:txBody>
    </xdr:sp>
    <xdr:clientData/>
  </xdr:twoCellAnchor>
  <xdr:twoCellAnchor>
    <xdr:from>
      <xdr:col>13</xdr:col>
      <xdr:colOff>447843</xdr:colOff>
      <xdr:row>9</xdr:row>
      <xdr:rowOff>80211</xdr:rowOff>
    </xdr:from>
    <xdr:to>
      <xdr:col>15</xdr:col>
      <xdr:colOff>26739</xdr:colOff>
      <xdr:row>11</xdr:row>
      <xdr:rowOff>20053</xdr:rowOff>
    </xdr:to>
    <xdr:sp macro="" textlink="">
      <xdr:nvSpPr>
        <xdr:cNvPr id="4" name="TextBox 3">
          <a:extLst>
            <a:ext uri="{FF2B5EF4-FFF2-40B4-BE49-F238E27FC236}">
              <a16:creationId xmlns:a16="http://schemas.microsoft.com/office/drawing/2014/main" id="{8CF44577-8A78-4F06-9DB3-7C10638C3239}"/>
            </a:ext>
          </a:extLst>
        </xdr:cNvPr>
        <xdr:cNvSpPr txBox="1"/>
      </xdr:nvSpPr>
      <xdr:spPr>
        <a:xfrm>
          <a:off x="19955043" y="1794711"/>
          <a:ext cx="798096" cy="320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solidFill>
                <a:schemeClr val="tx1"/>
              </a:solidFill>
            </a:rPr>
            <a:t>Crude oil</a:t>
          </a:r>
        </a:p>
      </xdr:txBody>
    </xdr:sp>
    <xdr:clientData/>
  </xdr:twoCellAnchor>
  <xdr:twoCellAnchor>
    <xdr:from>
      <xdr:col>12</xdr:col>
      <xdr:colOff>354262</xdr:colOff>
      <xdr:row>12</xdr:row>
      <xdr:rowOff>153736</xdr:rowOff>
    </xdr:from>
    <xdr:to>
      <xdr:col>13</xdr:col>
      <xdr:colOff>381000</xdr:colOff>
      <xdr:row>14</xdr:row>
      <xdr:rowOff>126999</xdr:rowOff>
    </xdr:to>
    <xdr:sp macro="" textlink="">
      <xdr:nvSpPr>
        <xdr:cNvPr id="5" name="TextBox 4">
          <a:extLst>
            <a:ext uri="{FF2B5EF4-FFF2-40B4-BE49-F238E27FC236}">
              <a16:creationId xmlns:a16="http://schemas.microsoft.com/office/drawing/2014/main" id="{EE9A8C8A-E746-4EFF-A3E6-9D3D27BBA8EC}"/>
            </a:ext>
          </a:extLst>
        </xdr:cNvPr>
        <xdr:cNvSpPr txBox="1"/>
      </xdr:nvSpPr>
      <xdr:spPr>
        <a:xfrm>
          <a:off x="19251862" y="2439736"/>
          <a:ext cx="636338" cy="3542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solidFill>
                <a:schemeClr val="tx1"/>
              </a:solidFill>
            </a:rPr>
            <a:t>Coal</a:t>
          </a:r>
        </a:p>
      </xdr:txBody>
    </xdr:sp>
    <xdr:clientData/>
  </xdr:twoCellAnchor>
  <xdr:twoCellAnchor>
    <xdr:from>
      <xdr:col>17</xdr:col>
      <xdr:colOff>170078</xdr:colOff>
      <xdr:row>11</xdr:row>
      <xdr:rowOff>81691</xdr:rowOff>
    </xdr:from>
    <xdr:to>
      <xdr:col>18</xdr:col>
      <xdr:colOff>357237</xdr:colOff>
      <xdr:row>13</xdr:row>
      <xdr:rowOff>19765</xdr:rowOff>
    </xdr:to>
    <xdr:sp macro="" textlink="">
      <xdr:nvSpPr>
        <xdr:cNvPr id="6" name="TextBox 5">
          <a:extLst>
            <a:ext uri="{FF2B5EF4-FFF2-40B4-BE49-F238E27FC236}">
              <a16:creationId xmlns:a16="http://schemas.microsoft.com/office/drawing/2014/main" id="{6431B00A-0B62-4923-BD63-DDB07057E560}"/>
            </a:ext>
          </a:extLst>
        </xdr:cNvPr>
        <xdr:cNvSpPr txBox="1"/>
      </xdr:nvSpPr>
      <xdr:spPr>
        <a:xfrm>
          <a:off x="21990987" y="2159873"/>
          <a:ext cx="793295" cy="315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solidFill>
                <a:srgbClr val="820000"/>
              </a:solidFill>
            </a:rPr>
            <a:t>Nuclear</a:t>
          </a:r>
        </a:p>
      </xdr:txBody>
    </xdr:sp>
    <xdr:clientData/>
  </xdr:twoCellAnchor>
  <xdr:twoCellAnchor>
    <xdr:from>
      <xdr:col>12</xdr:col>
      <xdr:colOff>372978</xdr:colOff>
      <xdr:row>15</xdr:row>
      <xdr:rowOff>25399</xdr:rowOff>
    </xdr:from>
    <xdr:to>
      <xdr:col>13</xdr:col>
      <xdr:colOff>399716</xdr:colOff>
      <xdr:row>16</xdr:row>
      <xdr:rowOff>185820</xdr:rowOff>
    </xdr:to>
    <xdr:sp macro="" textlink="">
      <xdr:nvSpPr>
        <xdr:cNvPr id="7" name="TextBox 6">
          <a:extLst>
            <a:ext uri="{FF2B5EF4-FFF2-40B4-BE49-F238E27FC236}">
              <a16:creationId xmlns:a16="http://schemas.microsoft.com/office/drawing/2014/main" id="{0D8E1248-D2BD-4998-9D60-405C8AAE81D3}"/>
            </a:ext>
          </a:extLst>
        </xdr:cNvPr>
        <xdr:cNvSpPr txBox="1"/>
      </xdr:nvSpPr>
      <xdr:spPr>
        <a:xfrm>
          <a:off x="19270578" y="2882899"/>
          <a:ext cx="636338" cy="3509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solidFill>
                <a:schemeClr val="tx1"/>
              </a:solidFill>
            </a:rPr>
            <a:t>Gas</a:t>
          </a:r>
        </a:p>
      </xdr:txBody>
    </xdr:sp>
    <xdr:clientData/>
  </xdr:twoCellAnchor>
  <xdr:twoCellAnchor>
    <xdr:from>
      <xdr:col>14</xdr:col>
      <xdr:colOff>93579</xdr:colOff>
      <xdr:row>17</xdr:row>
      <xdr:rowOff>53474</xdr:rowOff>
    </xdr:from>
    <xdr:to>
      <xdr:col>15</xdr:col>
      <xdr:colOff>554790</xdr:colOff>
      <xdr:row>18</xdr:row>
      <xdr:rowOff>183816</xdr:rowOff>
    </xdr:to>
    <xdr:sp macro="" textlink="">
      <xdr:nvSpPr>
        <xdr:cNvPr id="8" name="TextBox 7">
          <a:extLst>
            <a:ext uri="{FF2B5EF4-FFF2-40B4-BE49-F238E27FC236}">
              <a16:creationId xmlns:a16="http://schemas.microsoft.com/office/drawing/2014/main" id="{C4AF4396-F216-43E5-BA1E-CD081DD0688D}"/>
            </a:ext>
          </a:extLst>
        </xdr:cNvPr>
        <xdr:cNvSpPr txBox="1"/>
      </xdr:nvSpPr>
      <xdr:spPr>
        <a:xfrm>
          <a:off x="20210379" y="3291974"/>
          <a:ext cx="1070811" cy="320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solidFill>
                <a:srgbClr val="0070C0"/>
              </a:solidFill>
            </a:rPr>
            <a:t>Hydropower</a:t>
          </a:r>
        </a:p>
      </xdr:txBody>
    </xdr:sp>
    <xdr:clientData/>
  </xdr:twoCellAnchor>
  <xdr:twoCellAnchor>
    <xdr:from>
      <xdr:col>16</xdr:col>
      <xdr:colOff>426453</xdr:colOff>
      <xdr:row>14</xdr:row>
      <xdr:rowOff>145716</xdr:rowOff>
    </xdr:from>
    <xdr:to>
      <xdr:col>18</xdr:col>
      <xdr:colOff>367631</xdr:colOff>
      <xdr:row>16</xdr:row>
      <xdr:rowOff>85559</xdr:rowOff>
    </xdr:to>
    <xdr:sp macro="" textlink="">
      <xdr:nvSpPr>
        <xdr:cNvPr id="9" name="TextBox 8">
          <a:extLst>
            <a:ext uri="{FF2B5EF4-FFF2-40B4-BE49-F238E27FC236}">
              <a16:creationId xmlns:a16="http://schemas.microsoft.com/office/drawing/2014/main" id="{FD29FA3E-DB7C-4DAE-939E-B346E6033CCB}"/>
            </a:ext>
          </a:extLst>
        </xdr:cNvPr>
        <xdr:cNvSpPr txBox="1"/>
      </xdr:nvSpPr>
      <xdr:spPr>
        <a:xfrm>
          <a:off x="21762453" y="2812716"/>
          <a:ext cx="1160378" cy="3208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solidFill>
                <a:schemeClr val="accent6">
                  <a:lumMod val="75000"/>
                </a:schemeClr>
              </a:solidFill>
            </a:rPr>
            <a:t>Offshore wind</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3</xdr:row>
      <xdr:rowOff>119874</xdr:rowOff>
    </xdr:from>
    <xdr:to>
      <xdr:col>17</xdr:col>
      <xdr:colOff>552450</xdr:colOff>
      <xdr:row>30</xdr:row>
      <xdr:rowOff>107173</xdr:rowOff>
    </xdr:to>
    <xdr:graphicFrame macro="">
      <xdr:nvGraphicFramePr>
        <xdr:cNvPr id="2" name="Chart 1">
          <a:extLst>
            <a:ext uri="{FF2B5EF4-FFF2-40B4-BE49-F238E27FC236}">
              <a16:creationId xmlns:a16="http://schemas.microsoft.com/office/drawing/2014/main" id="{C44F1E9C-5AC5-4416-ABD3-F1B66B6EB3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196851</xdr:colOff>
      <xdr:row>4</xdr:row>
      <xdr:rowOff>82550</xdr:rowOff>
    </xdr:from>
    <xdr:to>
      <xdr:col>17</xdr:col>
      <xdr:colOff>533401</xdr:colOff>
      <xdr:row>26</xdr:row>
      <xdr:rowOff>25400</xdr:rowOff>
    </xdr:to>
    <xdr:graphicFrame macro="">
      <xdr:nvGraphicFramePr>
        <xdr:cNvPr id="3" name="Chart 2">
          <a:extLst>
            <a:ext uri="{FF2B5EF4-FFF2-40B4-BE49-F238E27FC236}">
              <a16:creationId xmlns:a16="http://schemas.microsoft.com/office/drawing/2014/main" id="{81489F9D-371C-45B5-BBAC-5597203320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57150</xdr:colOff>
      <xdr:row>15</xdr:row>
      <xdr:rowOff>158750</xdr:rowOff>
    </xdr:from>
    <xdr:to>
      <xdr:col>8</xdr:col>
      <xdr:colOff>304800</xdr:colOff>
      <xdr:row>18</xdr:row>
      <xdr:rowOff>107950</xdr:rowOff>
    </xdr:to>
    <xdr:sp macro="" textlink="">
      <xdr:nvSpPr>
        <xdr:cNvPr id="4" name="TextBox 3">
          <a:extLst>
            <a:ext uri="{FF2B5EF4-FFF2-40B4-BE49-F238E27FC236}">
              <a16:creationId xmlns:a16="http://schemas.microsoft.com/office/drawing/2014/main" id="{B24871D0-9459-454C-96AD-D226266AD781}"/>
            </a:ext>
          </a:extLst>
        </xdr:cNvPr>
        <xdr:cNvSpPr txBox="1"/>
      </xdr:nvSpPr>
      <xdr:spPr>
        <a:xfrm>
          <a:off x="3543300" y="3016250"/>
          <a:ext cx="1409700" cy="520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rgbClr val="0070C0"/>
              </a:solidFill>
              <a:latin typeface="Hadassah Friedlaender"/>
            </a:rPr>
            <a:t>Carbon revenue</a:t>
          </a:r>
        </a:p>
      </xdr:txBody>
    </xdr:sp>
    <xdr:clientData/>
  </xdr:twoCellAnchor>
  <xdr:twoCellAnchor>
    <xdr:from>
      <xdr:col>15</xdr:col>
      <xdr:colOff>19050</xdr:colOff>
      <xdr:row>17</xdr:row>
      <xdr:rowOff>31750</xdr:rowOff>
    </xdr:from>
    <xdr:to>
      <xdr:col>17</xdr:col>
      <xdr:colOff>266700</xdr:colOff>
      <xdr:row>19</xdr:row>
      <xdr:rowOff>165100</xdr:rowOff>
    </xdr:to>
    <xdr:sp macro="" textlink="">
      <xdr:nvSpPr>
        <xdr:cNvPr id="5" name="TextBox 4">
          <a:extLst>
            <a:ext uri="{FF2B5EF4-FFF2-40B4-BE49-F238E27FC236}">
              <a16:creationId xmlns:a16="http://schemas.microsoft.com/office/drawing/2014/main" id="{A175DE89-9E39-4A56-9A37-380F1DB55358}"/>
            </a:ext>
          </a:extLst>
        </xdr:cNvPr>
        <xdr:cNvSpPr txBox="1"/>
      </xdr:nvSpPr>
      <xdr:spPr>
        <a:xfrm>
          <a:off x="8734425" y="3270250"/>
          <a:ext cx="1409700" cy="514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rgbClr val="0070C0"/>
              </a:solidFill>
              <a:latin typeface="Hadassah Friedlaender"/>
            </a:rPr>
            <a:t>Carbon revenue</a:t>
          </a:r>
        </a:p>
      </xdr:txBody>
    </xdr:sp>
    <xdr:clientData/>
  </xdr:twoCellAnchor>
  <xdr:twoCellAnchor>
    <xdr:from>
      <xdr:col>2</xdr:col>
      <xdr:colOff>571500</xdr:colOff>
      <xdr:row>6</xdr:row>
      <xdr:rowOff>156882</xdr:rowOff>
    </xdr:from>
    <xdr:to>
      <xdr:col>6</xdr:col>
      <xdr:colOff>1494</xdr:colOff>
      <xdr:row>8</xdr:row>
      <xdr:rowOff>50800</xdr:rowOff>
    </xdr:to>
    <xdr:sp macro="" textlink="">
      <xdr:nvSpPr>
        <xdr:cNvPr id="6" name="TextBox 5">
          <a:extLst>
            <a:ext uri="{FF2B5EF4-FFF2-40B4-BE49-F238E27FC236}">
              <a16:creationId xmlns:a16="http://schemas.microsoft.com/office/drawing/2014/main" id="{B65DAFF9-D368-4592-9411-9869A139E97E}"/>
            </a:ext>
          </a:extLst>
        </xdr:cNvPr>
        <xdr:cNvSpPr txBox="1"/>
      </xdr:nvSpPr>
      <xdr:spPr>
        <a:xfrm>
          <a:off x="1733550" y="1299882"/>
          <a:ext cx="1754094" cy="2749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a:solidFill>
                <a:schemeClr val="tx1"/>
              </a:solidFill>
              <a:latin typeface="Hadassah Friedlaender"/>
            </a:rPr>
            <a:t>Debt-to-GDP ratio</a:t>
          </a:r>
        </a:p>
      </xdr:txBody>
    </xdr:sp>
    <xdr:clientData/>
  </xdr:twoCellAnchor>
  <xdr:twoCellAnchor>
    <xdr:from>
      <xdr:col>4</xdr:col>
      <xdr:colOff>286497</xdr:colOff>
      <xdr:row>8</xdr:row>
      <xdr:rowOff>50800</xdr:rowOff>
    </xdr:from>
    <xdr:to>
      <xdr:col>6</xdr:col>
      <xdr:colOff>501650</xdr:colOff>
      <xdr:row>10</xdr:row>
      <xdr:rowOff>177800</xdr:rowOff>
    </xdr:to>
    <xdr:cxnSp macro="">
      <xdr:nvCxnSpPr>
        <xdr:cNvPr id="7" name="Straight Arrow Connector 6">
          <a:extLst>
            <a:ext uri="{FF2B5EF4-FFF2-40B4-BE49-F238E27FC236}">
              <a16:creationId xmlns:a16="http://schemas.microsoft.com/office/drawing/2014/main" id="{2C1E9BF9-380F-42F9-B98E-71A322CCCDC0}"/>
            </a:ext>
          </a:extLst>
        </xdr:cNvPr>
        <xdr:cNvCxnSpPr>
          <a:stCxn id="6" idx="2"/>
        </xdr:cNvCxnSpPr>
      </xdr:nvCxnSpPr>
      <xdr:spPr>
        <a:xfrm>
          <a:off x="2610597" y="1574800"/>
          <a:ext cx="1377203" cy="508000"/>
        </a:xfrm>
        <a:prstGeom prst="straightConnector1">
          <a:avLst/>
        </a:prstGeom>
        <a:ln w="31750">
          <a:solidFill>
            <a:schemeClr val="tx1"/>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190500</xdr:colOff>
      <xdr:row>7</xdr:row>
      <xdr:rowOff>78440</xdr:rowOff>
    </xdr:from>
    <xdr:to>
      <xdr:col>14</xdr:col>
      <xdr:colOff>490818</xdr:colOff>
      <xdr:row>9</xdr:row>
      <xdr:rowOff>50799</xdr:rowOff>
    </xdr:to>
    <xdr:sp macro="" textlink="">
      <xdr:nvSpPr>
        <xdr:cNvPr id="8" name="TextBox 7">
          <a:extLst>
            <a:ext uri="{FF2B5EF4-FFF2-40B4-BE49-F238E27FC236}">
              <a16:creationId xmlns:a16="http://schemas.microsoft.com/office/drawing/2014/main" id="{B5FC6DCA-359E-4C88-94C5-5346DB0A1C06}"/>
            </a:ext>
          </a:extLst>
        </xdr:cNvPr>
        <xdr:cNvSpPr txBox="1"/>
      </xdr:nvSpPr>
      <xdr:spPr>
        <a:xfrm>
          <a:off x="6581775" y="1411940"/>
          <a:ext cx="2043393" cy="3533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a:solidFill>
                <a:schemeClr val="tx1"/>
              </a:solidFill>
              <a:latin typeface="Hadassah Friedlaender"/>
            </a:rPr>
            <a:t>Debt-to-GDP ratio</a:t>
          </a:r>
        </a:p>
      </xdr:txBody>
    </xdr:sp>
    <xdr:clientData/>
  </xdr:twoCellAnchor>
  <xdr:twoCellAnchor>
    <xdr:from>
      <xdr:col>13</xdr:col>
      <xdr:colOff>152400</xdr:colOff>
      <xdr:row>8</xdr:row>
      <xdr:rowOff>158750</xdr:rowOff>
    </xdr:from>
    <xdr:to>
      <xdr:col>14</xdr:col>
      <xdr:colOff>314325</xdr:colOff>
      <xdr:row>13</xdr:row>
      <xdr:rowOff>180975</xdr:rowOff>
    </xdr:to>
    <xdr:cxnSp macro="">
      <xdr:nvCxnSpPr>
        <xdr:cNvPr id="9" name="Straight Arrow Connector 8">
          <a:extLst>
            <a:ext uri="{FF2B5EF4-FFF2-40B4-BE49-F238E27FC236}">
              <a16:creationId xmlns:a16="http://schemas.microsoft.com/office/drawing/2014/main" id="{ACFCCCF4-3EA9-4281-BFEC-68E7080B4D41}"/>
            </a:ext>
          </a:extLst>
        </xdr:cNvPr>
        <xdr:cNvCxnSpPr/>
      </xdr:nvCxnSpPr>
      <xdr:spPr>
        <a:xfrm>
          <a:off x="7705725" y="1682750"/>
          <a:ext cx="742950" cy="974725"/>
        </a:xfrm>
        <a:prstGeom prst="straightConnector1">
          <a:avLst/>
        </a:prstGeom>
        <a:ln w="31750">
          <a:solidFill>
            <a:schemeClr val="tx1"/>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95250</xdr:colOff>
      <xdr:row>12</xdr:row>
      <xdr:rowOff>41275</xdr:rowOff>
    </xdr:from>
    <xdr:to>
      <xdr:col>17</xdr:col>
      <xdr:colOff>228600</xdr:colOff>
      <xdr:row>15</xdr:row>
      <xdr:rowOff>47625</xdr:rowOff>
    </xdr:to>
    <xdr:sp macro="" textlink="">
      <xdr:nvSpPr>
        <xdr:cNvPr id="10" name="TextBox 9">
          <a:extLst>
            <a:ext uri="{FF2B5EF4-FFF2-40B4-BE49-F238E27FC236}">
              <a16:creationId xmlns:a16="http://schemas.microsoft.com/office/drawing/2014/main" id="{5E39FA43-7954-4B79-AC21-3E11FAAAABCB}"/>
            </a:ext>
          </a:extLst>
        </xdr:cNvPr>
        <xdr:cNvSpPr txBox="1"/>
      </xdr:nvSpPr>
      <xdr:spPr>
        <a:xfrm>
          <a:off x="8229600" y="2327275"/>
          <a:ext cx="1876425" cy="577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a:solidFill>
                <a:schemeClr val="accent6">
                  <a:lumMod val="75000"/>
                </a:schemeClr>
              </a:solidFill>
              <a:latin typeface="Hadassah Friedlaender"/>
            </a:rPr>
            <a:t>Green investment </a:t>
          </a:r>
        </a:p>
      </xdr:txBody>
    </xdr:sp>
    <xdr:clientData/>
  </xdr:twoCellAnchor>
  <xdr:twoCellAnchor>
    <xdr:from>
      <xdr:col>5</xdr:col>
      <xdr:colOff>257175</xdr:colOff>
      <xdr:row>10</xdr:row>
      <xdr:rowOff>165100</xdr:rowOff>
    </xdr:from>
    <xdr:to>
      <xdr:col>8</xdr:col>
      <xdr:colOff>238125</xdr:colOff>
      <xdr:row>13</xdr:row>
      <xdr:rowOff>171450</xdr:rowOff>
    </xdr:to>
    <xdr:sp macro="" textlink="">
      <xdr:nvSpPr>
        <xdr:cNvPr id="11" name="TextBox 10">
          <a:extLst>
            <a:ext uri="{FF2B5EF4-FFF2-40B4-BE49-F238E27FC236}">
              <a16:creationId xmlns:a16="http://schemas.microsoft.com/office/drawing/2014/main" id="{06CFE877-583B-4335-A7D4-C961BF99CCDC}"/>
            </a:ext>
          </a:extLst>
        </xdr:cNvPr>
        <xdr:cNvSpPr txBox="1"/>
      </xdr:nvSpPr>
      <xdr:spPr>
        <a:xfrm>
          <a:off x="3162300" y="2070100"/>
          <a:ext cx="1724025" cy="577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a:solidFill>
                <a:schemeClr val="accent6">
                  <a:lumMod val="75000"/>
                </a:schemeClr>
              </a:solidFill>
              <a:latin typeface="Hadassah Friedlaender"/>
            </a:rPr>
            <a:t>Green investment </a:t>
          </a:r>
        </a:p>
      </xdr:txBody>
    </xdr:sp>
    <xdr:clientData/>
  </xdr:twoCellAnchor>
  <xdr:twoCellAnchor>
    <xdr:from>
      <xdr:col>10</xdr:col>
      <xdr:colOff>146050</xdr:colOff>
      <xdr:row>17</xdr:row>
      <xdr:rowOff>95249</xdr:rowOff>
    </xdr:from>
    <xdr:to>
      <xdr:col>12</xdr:col>
      <xdr:colOff>349250</xdr:colOff>
      <xdr:row>20</xdr:row>
      <xdr:rowOff>47624</xdr:rowOff>
    </xdr:to>
    <xdr:sp macro="" textlink="">
      <xdr:nvSpPr>
        <xdr:cNvPr id="12" name="TextBox 11">
          <a:extLst>
            <a:ext uri="{FF2B5EF4-FFF2-40B4-BE49-F238E27FC236}">
              <a16:creationId xmlns:a16="http://schemas.microsoft.com/office/drawing/2014/main" id="{90F7EB0D-1C52-4292-A1FB-8D97B975C580}"/>
            </a:ext>
          </a:extLst>
        </xdr:cNvPr>
        <xdr:cNvSpPr txBox="1"/>
      </xdr:nvSpPr>
      <xdr:spPr>
        <a:xfrm>
          <a:off x="5956300" y="3333749"/>
          <a:ext cx="1365250" cy="523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a:solidFill>
                <a:schemeClr val="accent2">
                  <a:lumMod val="75000"/>
                </a:schemeClr>
              </a:solidFill>
              <a:latin typeface="Hadassah Friedlaender"/>
            </a:rPr>
            <a:t>Green</a:t>
          </a:r>
          <a:r>
            <a:rPr lang="en-US" sz="1400" b="1" baseline="0">
              <a:solidFill>
                <a:schemeClr val="accent2">
                  <a:lumMod val="75000"/>
                </a:schemeClr>
              </a:solidFill>
              <a:latin typeface="Hadassah Friedlaender"/>
            </a:rPr>
            <a:t> s</a:t>
          </a:r>
          <a:r>
            <a:rPr lang="en-US" sz="1400" b="1">
              <a:solidFill>
                <a:schemeClr val="accent2">
                  <a:lumMod val="75000"/>
                </a:schemeClr>
              </a:solidFill>
              <a:latin typeface="Hadassah Friedlaender"/>
            </a:rPr>
            <a:t>ubsidies</a:t>
          </a:r>
        </a:p>
      </xdr:txBody>
    </xdr:sp>
    <xdr:clientData/>
  </xdr:twoCellAnchor>
  <xdr:twoCellAnchor>
    <xdr:from>
      <xdr:col>12</xdr:col>
      <xdr:colOff>104775</xdr:colOff>
      <xdr:row>15</xdr:row>
      <xdr:rowOff>66675</xdr:rowOff>
    </xdr:from>
    <xdr:to>
      <xdr:col>15</xdr:col>
      <xdr:colOff>168275</xdr:colOff>
      <xdr:row>19</xdr:row>
      <xdr:rowOff>22225</xdr:rowOff>
    </xdr:to>
    <xdr:cxnSp macro="">
      <xdr:nvCxnSpPr>
        <xdr:cNvPr id="13" name="Straight Arrow Connector 12">
          <a:extLst>
            <a:ext uri="{FF2B5EF4-FFF2-40B4-BE49-F238E27FC236}">
              <a16:creationId xmlns:a16="http://schemas.microsoft.com/office/drawing/2014/main" id="{ABB7C942-89CC-42C3-82A9-AC35C4C758A4}"/>
            </a:ext>
          </a:extLst>
        </xdr:cNvPr>
        <xdr:cNvCxnSpPr/>
      </xdr:nvCxnSpPr>
      <xdr:spPr>
        <a:xfrm flipV="1">
          <a:off x="7077075" y="2924175"/>
          <a:ext cx="1806575" cy="717550"/>
        </a:xfrm>
        <a:prstGeom prst="straightConnector1">
          <a:avLst/>
        </a:prstGeom>
        <a:ln w="31750">
          <a:solidFill>
            <a:schemeClr val="tx1"/>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34</xdr:row>
      <xdr:rowOff>31750</xdr:rowOff>
    </xdr:from>
    <xdr:to>
      <xdr:col>17</xdr:col>
      <xdr:colOff>457200</xdr:colOff>
      <xdr:row>55</xdr:row>
      <xdr:rowOff>106938</xdr:rowOff>
    </xdr:to>
    <xdr:graphicFrame macro="">
      <xdr:nvGraphicFramePr>
        <xdr:cNvPr id="14" name="Chart 13">
          <a:extLst>
            <a:ext uri="{FF2B5EF4-FFF2-40B4-BE49-F238E27FC236}">
              <a16:creationId xmlns:a16="http://schemas.microsoft.com/office/drawing/2014/main" id="{FDFC6A24-E33F-433A-B487-ACF0A9DEEB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450851</xdr:colOff>
      <xdr:row>34</xdr:row>
      <xdr:rowOff>0</xdr:rowOff>
    </xdr:from>
    <xdr:to>
      <xdr:col>16</xdr:col>
      <xdr:colOff>596900</xdr:colOff>
      <xdr:row>54</xdr:row>
      <xdr:rowOff>31750</xdr:rowOff>
    </xdr:to>
    <xdr:graphicFrame macro="">
      <xdr:nvGraphicFramePr>
        <xdr:cNvPr id="15" name="Chart 14">
          <a:extLst>
            <a:ext uri="{FF2B5EF4-FFF2-40B4-BE49-F238E27FC236}">
              <a16:creationId xmlns:a16="http://schemas.microsoft.com/office/drawing/2014/main" id="{E44F0C2C-1040-42DD-B307-5142BA8CE3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76947</xdr:colOff>
      <xdr:row>44</xdr:row>
      <xdr:rowOff>22412</xdr:rowOff>
    </xdr:from>
    <xdr:to>
      <xdr:col>8</xdr:col>
      <xdr:colOff>57897</xdr:colOff>
      <xdr:row>47</xdr:row>
      <xdr:rowOff>28762</xdr:rowOff>
    </xdr:to>
    <xdr:sp macro="" textlink="">
      <xdr:nvSpPr>
        <xdr:cNvPr id="16" name="TextBox 15">
          <a:extLst>
            <a:ext uri="{FF2B5EF4-FFF2-40B4-BE49-F238E27FC236}">
              <a16:creationId xmlns:a16="http://schemas.microsoft.com/office/drawing/2014/main" id="{9F2F33C3-A992-42A7-AD1F-9D95D3F9F224}"/>
            </a:ext>
          </a:extLst>
        </xdr:cNvPr>
        <xdr:cNvSpPr txBox="1"/>
      </xdr:nvSpPr>
      <xdr:spPr>
        <a:xfrm>
          <a:off x="2982072" y="8404412"/>
          <a:ext cx="1724025" cy="577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a:solidFill>
                <a:schemeClr val="accent6">
                  <a:lumMod val="75000"/>
                </a:schemeClr>
              </a:solidFill>
              <a:latin typeface="Hadassah Friedlaender"/>
            </a:rPr>
            <a:t>Green investment </a:t>
          </a:r>
        </a:p>
      </xdr:txBody>
    </xdr:sp>
    <xdr:clientData/>
  </xdr:twoCellAnchor>
</xdr:wsDr>
</file>

<file path=xl/drawings/drawing18.xml><?xml version="1.0" encoding="utf-8"?>
<c:userShapes xmlns:c="http://schemas.openxmlformats.org/drawingml/2006/chart">
  <cdr:relSizeAnchor xmlns:cdr="http://schemas.openxmlformats.org/drawingml/2006/chartDrawing">
    <cdr:from>
      <cdr:x>0.29589</cdr:x>
      <cdr:y>0.37548</cdr:y>
    </cdr:from>
    <cdr:to>
      <cdr:x>0.4688</cdr:x>
      <cdr:y>0.45742</cdr:y>
    </cdr:to>
    <cdr:sp macro="" textlink="">
      <cdr:nvSpPr>
        <cdr:cNvPr id="2" name="TextBox 17">
          <a:extLst xmlns:a="http://schemas.openxmlformats.org/drawingml/2006/main">
            <a:ext uri="{FF2B5EF4-FFF2-40B4-BE49-F238E27FC236}">
              <a16:creationId xmlns:a16="http://schemas.microsoft.com/office/drawing/2014/main" id="{14ADCC89-AF45-4AC1-AF81-484703ACBD7C}"/>
            </a:ext>
          </a:extLst>
        </cdr:cNvPr>
        <cdr:cNvSpPr txBox="1"/>
      </cdr:nvSpPr>
      <cdr:spPr>
        <a:xfrm xmlns:a="http://schemas.openxmlformats.org/drawingml/2006/main">
          <a:off x="3086101" y="1926524"/>
          <a:ext cx="1803434" cy="42041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US" sz="1400" b="1">
              <a:solidFill>
                <a:schemeClr val="accent2">
                  <a:lumMod val="75000"/>
                </a:schemeClr>
              </a:solidFill>
              <a:latin typeface="Hadassah Friedlaender"/>
            </a:rPr>
            <a:t>Green</a:t>
          </a:r>
          <a:r>
            <a:rPr lang="en-US" sz="1400" b="1" baseline="0">
              <a:solidFill>
                <a:schemeClr val="accent2">
                  <a:lumMod val="75000"/>
                </a:schemeClr>
              </a:solidFill>
              <a:latin typeface="Hadassah Friedlaender"/>
            </a:rPr>
            <a:t> s</a:t>
          </a:r>
          <a:r>
            <a:rPr lang="en-US" sz="1400" b="1">
              <a:solidFill>
                <a:schemeClr val="accent2">
                  <a:lumMod val="75000"/>
                </a:schemeClr>
              </a:solidFill>
              <a:latin typeface="Hadassah Friedlaender"/>
            </a:rPr>
            <a:t>ubsidies</a:t>
          </a:r>
        </a:p>
      </cdr:txBody>
    </cdr:sp>
  </cdr:relSizeAnchor>
</c:userShapes>
</file>

<file path=xl/drawings/drawing19.xml><?xml version="1.0" encoding="utf-8"?>
<c:userShapes xmlns:c="http://schemas.openxmlformats.org/drawingml/2006/chart">
  <cdr:relSizeAnchor xmlns:cdr="http://schemas.openxmlformats.org/drawingml/2006/chartDrawing">
    <cdr:from>
      <cdr:x>0.18369</cdr:x>
      <cdr:y>0.68617</cdr:y>
    </cdr:from>
    <cdr:to>
      <cdr:x>0.2858</cdr:x>
      <cdr:y>0.84402</cdr:y>
    </cdr:to>
    <cdr:sp macro="" textlink="">
      <cdr:nvSpPr>
        <cdr:cNvPr id="2" name="TextBox 5">
          <a:extLst xmlns:a="http://schemas.openxmlformats.org/drawingml/2006/main">
            <a:ext uri="{FF2B5EF4-FFF2-40B4-BE49-F238E27FC236}">
              <a16:creationId xmlns:a16="http://schemas.microsoft.com/office/drawing/2014/main" id="{1BC8CA7F-93BC-4BEF-8C9C-7915A51A9FBA}"/>
            </a:ext>
          </a:extLst>
        </cdr:cNvPr>
        <cdr:cNvSpPr txBox="1"/>
      </cdr:nvSpPr>
      <cdr:spPr>
        <a:xfrm xmlns:a="http://schemas.openxmlformats.org/drawingml/2006/main">
          <a:off x="1987550" y="2705100"/>
          <a:ext cx="1104900" cy="6223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US" sz="1400" b="1">
              <a:solidFill>
                <a:schemeClr val="tx1"/>
              </a:solidFill>
              <a:latin typeface="Hadassah Friedlaender"/>
            </a:rPr>
            <a:t>Primary</a:t>
          </a:r>
          <a:r>
            <a:rPr lang="en-US" sz="1400" b="1" baseline="0">
              <a:solidFill>
                <a:schemeClr val="tx1"/>
              </a:solidFill>
              <a:latin typeface="Hadassah Friedlaender"/>
            </a:rPr>
            <a:t> balance </a:t>
          </a:r>
          <a:endParaRPr lang="en-US" sz="1400" b="1">
            <a:solidFill>
              <a:schemeClr val="tx1"/>
            </a:solidFill>
            <a:latin typeface="Hadassah Friedlaender"/>
          </a:endParaRPr>
        </a:p>
      </cdr:txBody>
    </cdr:sp>
  </cdr:relSizeAnchor>
  <cdr:relSizeAnchor xmlns:cdr="http://schemas.openxmlformats.org/drawingml/2006/chartDrawing">
    <cdr:from>
      <cdr:x>0.09096</cdr:x>
      <cdr:y>0.31892</cdr:y>
    </cdr:from>
    <cdr:to>
      <cdr:x>0.22653</cdr:x>
      <cdr:y>0.44617</cdr:y>
    </cdr:to>
    <cdr:sp macro="" textlink="">
      <cdr:nvSpPr>
        <cdr:cNvPr id="3" name="TextBox 3">
          <a:extLst xmlns:a="http://schemas.openxmlformats.org/drawingml/2006/main">
            <a:ext uri="{FF2B5EF4-FFF2-40B4-BE49-F238E27FC236}">
              <a16:creationId xmlns:a16="http://schemas.microsoft.com/office/drawing/2014/main" id="{CB6104F2-0F94-55FA-E492-068DB24553B0}"/>
            </a:ext>
          </a:extLst>
        </cdr:cNvPr>
        <cdr:cNvSpPr txBox="1"/>
      </cdr:nvSpPr>
      <cdr:spPr>
        <a:xfrm xmlns:a="http://schemas.openxmlformats.org/drawingml/2006/main">
          <a:off x="984250" y="1257300"/>
          <a:ext cx="1466850" cy="5016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400" b="1">
              <a:solidFill>
                <a:srgbClr val="0070C0"/>
              </a:solidFill>
              <a:latin typeface="Hadassah Friedlaender"/>
            </a:rPr>
            <a:t>Carbon revenue</a:t>
          </a:r>
        </a:p>
      </cdr:txBody>
    </cdr:sp>
  </cdr:relSizeAnchor>
  <cdr:relSizeAnchor xmlns:cdr="http://schemas.openxmlformats.org/drawingml/2006/chartDrawing">
    <cdr:from>
      <cdr:x>0.17312</cdr:x>
      <cdr:y>0.52832</cdr:y>
    </cdr:from>
    <cdr:to>
      <cdr:x>0.20599</cdr:x>
      <cdr:y>0.69422</cdr:y>
    </cdr:to>
    <cdr:cxnSp macro="">
      <cdr:nvCxnSpPr>
        <cdr:cNvPr id="5" name="Straight Arrow Connector 4">
          <a:extLst xmlns:a="http://schemas.openxmlformats.org/drawingml/2006/main">
            <a:ext uri="{FF2B5EF4-FFF2-40B4-BE49-F238E27FC236}">
              <a16:creationId xmlns:a16="http://schemas.microsoft.com/office/drawing/2014/main" id="{38E45438-B767-EFAC-FC71-8DA2327D493E}"/>
            </a:ext>
          </a:extLst>
        </cdr:cNvPr>
        <cdr:cNvCxnSpPr/>
      </cdr:nvCxnSpPr>
      <cdr:spPr>
        <a:xfrm xmlns:a="http://schemas.openxmlformats.org/drawingml/2006/main" flipH="1" flipV="1">
          <a:off x="1873250" y="2082800"/>
          <a:ext cx="355600" cy="654050"/>
        </a:xfrm>
        <a:prstGeom xmlns:a="http://schemas.openxmlformats.org/drawingml/2006/main" prst="straightConnector1">
          <a:avLst/>
        </a:prstGeom>
        <a:ln xmlns:a="http://schemas.openxmlformats.org/drawingml/2006/main" w="31750">
          <a:solidFill>
            <a:schemeClr val="tx1"/>
          </a:solidFill>
          <a:prstDash val="sysDot"/>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2.xml><?xml version="1.0" encoding="utf-8"?>
<xdr:wsDr xmlns:xdr="http://schemas.openxmlformats.org/drawingml/2006/spreadsheetDrawing" xmlns:a="http://schemas.openxmlformats.org/drawingml/2006/main">
  <xdr:twoCellAnchor>
    <xdr:from>
      <xdr:col>3</xdr:col>
      <xdr:colOff>333999</xdr:colOff>
      <xdr:row>15</xdr:row>
      <xdr:rowOff>121349</xdr:rowOff>
    </xdr:from>
    <xdr:to>
      <xdr:col>11</xdr:col>
      <xdr:colOff>210435</xdr:colOff>
      <xdr:row>35</xdr:row>
      <xdr:rowOff>66454</xdr:rowOff>
    </xdr:to>
    <xdr:graphicFrame macro="">
      <xdr:nvGraphicFramePr>
        <xdr:cNvPr id="2" name="Chart 1">
          <a:extLst>
            <a:ext uri="{FF2B5EF4-FFF2-40B4-BE49-F238E27FC236}">
              <a16:creationId xmlns:a16="http://schemas.microsoft.com/office/drawing/2014/main" id="{A8AABE8F-BD23-463F-85EE-5D47BFC5F1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c:userShapes xmlns:c="http://schemas.openxmlformats.org/drawingml/2006/chart">
  <cdr:relSizeAnchor xmlns:cdr="http://schemas.openxmlformats.org/drawingml/2006/chartDrawing">
    <cdr:from>
      <cdr:x>0.69532</cdr:x>
      <cdr:y>0.10427</cdr:y>
    </cdr:from>
    <cdr:to>
      <cdr:x>0.9153</cdr:x>
      <cdr:y>0.27179</cdr:y>
    </cdr:to>
    <cdr:sp macro="" textlink="">
      <cdr:nvSpPr>
        <cdr:cNvPr id="2" name="TextBox 5">
          <a:extLst xmlns:a="http://schemas.openxmlformats.org/drawingml/2006/main">
            <a:ext uri="{FF2B5EF4-FFF2-40B4-BE49-F238E27FC236}">
              <a16:creationId xmlns:a16="http://schemas.microsoft.com/office/drawing/2014/main" id="{943E26DF-6BDB-0CEE-88F5-15ECC993780D}"/>
            </a:ext>
          </a:extLst>
        </cdr:cNvPr>
        <cdr:cNvSpPr txBox="1"/>
      </cdr:nvSpPr>
      <cdr:spPr>
        <a:xfrm xmlns:a="http://schemas.openxmlformats.org/drawingml/2006/main">
          <a:off x="3492500" y="387350"/>
          <a:ext cx="1104900" cy="6223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US" sz="1400" b="1">
              <a:solidFill>
                <a:schemeClr val="tx1"/>
              </a:solidFill>
              <a:latin typeface="Hadassah Friedlaender"/>
            </a:rPr>
            <a:t>Primary</a:t>
          </a:r>
          <a:r>
            <a:rPr lang="en-US" sz="1400" b="1" baseline="0">
              <a:solidFill>
                <a:schemeClr val="tx1"/>
              </a:solidFill>
              <a:latin typeface="Hadassah Friedlaender"/>
            </a:rPr>
            <a:t> balance </a:t>
          </a:r>
          <a:endParaRPr lang="en-US" sz="1400" b="1">
            <a:solidFill>
              <a:schemeClr val="tx1"/>
            </a:solidFill>
            <a:latin typeface="Hadassah Friedlaender"/>
          </a:endParaRPr>
        </a:p>
      </cdr:txBody>
    </cdr:sp>
  </cdr:relSizeAnchor>
  <cdr:relSizeAnchor xmlns:cdr="http://schemas.openxmlformats.org/drawingml/2006/chartDrawing">
    <cdr:from>
      <cdr:x>0.3818</cdr:x>
      <cdr:y>0.30427</cdr:y>
    </cdr:from>
    <cdr:to>
      <cdr:x>0.67383</cdr:x>
      <cdr:y>0.43932</cdr:y>
    </cdr:to>
    <cdr:sp macro="" textlink="">
      <cdr:nvSpPr>
        <cdr:cNvPr id="3" name="TextBox 1">
          <a:extLst xmlns:a="http://schemas.openxmlformats.org/drawingml/2006/main">
            <a:ext uri="{FF2B5EF4-FFF2-40B4-BE49-F238E27FC236}">
              <a16:creationId xmlns:a16="http://schemas.microsoft.com/office/drawing/2014/main" id="{798EF86E-3909-7449-ABD9-3870625A452C}"/>
            </a:ext>
          </a:extLst>
        </cdr:cNvPr>
        <cdr:cNvSpPr txBox="1"/>
      </cdr:nvSpPr>
      <cdr:spPr>
        <a:xfrm xmlns:a="http://schemas.openxmlformats.org/drawingml/2006/main">
          <a:off x="1917700" y="1130300"/>
          <a:ext cx="1466850" cy="5016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400" b="1">
              <a:solidFill>
                <a:srgbClr val="0070C0"/>
              </a:solidFill>
              <a:latin typeface="Hadassah Friedlaender"/>
            </a:rPr>
            <a:t>Carbon revenue</a:t>
          </a:r>
        </a:p>
      </cdr:txBody>
    </cdr:sp>
  </cdr:relSizeAnchor>
  <cdr:relSizeAnchor xmlns:cdr="http://schemas.openxmlformats.org/drawingml/2006/chartDrawing">
    <cdr:from>
      <cdr:x>0.52592</cdr:x>
      <cdr:y>0.63761</cdr:y>
    </cdr:from>
    <cdr:to>
      <cdr:x>0.88622</cdr:x>
      <cdr:y>0.78803</cdr:y>
    </cdr:to>
    <cdr:sp macro="" textlink="">
      <cdr:nvSpPr>
        <cdr:cNvPr id="4" name="TextBox 13">
          <a:extLst xmlns:a="http://schemas.openxmlformats.org/drawingml/2006/main">
            <a:ext uri="{FF2B5EF4-FFF2-40B4-BE49-F238E27FC236}">
              <a16:creationId xmlns:a16="http://schemas.microsoft.com/office/drawing/2014/main" id="{2173C859-1ED7-48E3-9632-AEF7F78BE80A}"/>
            </a:ext>
          </a:extLst>
        </cdr:cNvPr>
        <cdr:cNvSpPr txBox="1"/>
      </cdr:nvSpPr>
      <cdr:spPr>
        <a:xfrm xmlns:a="http://schemas.openxmlformats.org/drawingml/2006/main">
          <a:off x="2641600" y="2368550"/>
          <a:ext cx="1809750" cy="5588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US" sz="1400" b="1">
              <a:solidFill>
                <a:schemeClr val="accent6">
                  <a:lumMod val="75000"/>
                </a:schemeClr>
              </a:solidFill>
              <a:latin typeface="Hadassah Friedlaender"/>
            </a:rPr>
            <a:t>Green investment </a:t>
          </a:r>
        </a:p>
      </cdr:txBody>
    </cdr:sp>
  </cdr:relSizeAnchor>
  <cdr:relSizeAnchor xmlns:cdr="http://schemas.openxmlformats.org/drawingml/2006/chartDrawing">
    <cdr:from>
      <cdr:x>0.76972</cdr:x>
      <cdr:y>0.23043</cdr:y>
    </cdr:from>
    <cdr:to>
      <cdr:x>0.80445</cdr:x>
      <cdr:y>0.55987</cdr:y>
    </cdr:to>
    <cdr:cxnSp macro="">
      <cdr:nvCxnSpPr>
        <cdr:cNvPr id="5" name="Straight Arrow Connector 4">
          <a:extLst xmlns:a="http://schemas.openxmlformats.org/drawingml/2006/main">
            <a:ext uri="{FF2B5EF4-FFF2-40B4-BE49-F238E27FC236}">
              <a16:creationId xmlns:a16="http://schemas.microsoft.com/office/drawing/2014/main" id="{5A112CFD-EF60-87F6-0B5B-2763B271DEE1}"/>
            </a:ext>
          </a:extLst>
        </cdr:cNvPr>
        <cdr:cNvCxnSpPr/>
      </cdr:nvCxnSpPr>
      <cdr:spPr>
        <a:xfrm xmlns:a="http://schemas.openxmlformats.org/drawingml/2006/main" flipH="1">
          <a:off x="3685917" y="885265"/>
          <a:ext cx="166291" cy="1265607"/>
        </a:xfrm>
        <a:prstGeom xmlns:a="http://schemas.openxmlformats.org/drawingml/2006/main" prst="straightConnector1">
          <a:avLst/>
        </a:prstGeom>
        <a:ln xmlns:a="http://schemas.openxmlformats.org/drawingml/2006/main" w="31750">
          <a:solidFill>
            <a:schemeClr val="tx1"/>
          </a:solidFill>
          <a:prstDash val="sysDot"/>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21.xml><?xml version="1.0" encoding="utf-8"?>
<xdr:wsDr xmlns:xdr="http://schemas.openxmlformats.org/drawingml/2006/spreadsheetDrawing" xmlns:a="http://schemas.openxmlformats.org/drawingml/2006/main">
  <xdr:twoCellAnchor>
    <xdr:from>
      <xdr:col>10</xdr:col>
      <xdr:colOff>377264</xdr:colOff>
      <xdr:row>23</xdr:row>
      <xdr:rowOff>14942</xdr:rowOff>
    </xdr:from>
    <xdr:to>
      <xdr:col>28</xdr:col>
      <xdr:colOff>59765</xdr:colOff>
      <xdr:row>44</xdr:row>
      <xdr:rowOff>119530</xdr:rowOff>
    </xdr:to>
    <xdr:graphicFrame macro="">
      <xdr:nvGraphicFramePr>
        <xdr:cNvPr id="2" name="Chart 1">
          <a:extLst>
            <a:ext uri="{FF2B5EF4-FFF2-40B4-BE49-F238E27FC236}">
              <a16:creationId xmlns:a16="http://schemas.microsoft.com/office/drawing/2014/main" id="{42673AE6-F1DC-4EA5-8AD6-7741C67AEB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526675</xdr:colOff>
      <xdr:row>23</xdr:row>
      <xdr:rowOff>48560</xdr:rowOff>
    </xdr:from>
    <xdr:to>
      <xdr:col>22</xdr:col>
      <xdr:colOff>156882</xdr:colOff>
      <xdr:row>42</xdr:row>
      <xdr:rowOff>112059</xdr:rowOff>
    </xdr:to>
    <xdr:graphicFrame macro="">
      <xdr:nvGraphicFramePr>
        <xdr:cNvPr id="3" name="Chart 2">
          <a:extLst>
            <a:ext uri="{FF2B5EF4-FFF2-40B4-BE49-F238E27FC236}">
              <a16:creationId xmlns:a16="http://schemas.microsoft.com/office/drawing/2014/main" id="{600F0B99-206B-48B6-9A8A-86A145A4FA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52295</xdr:colOff>
      <xdr:row>23</xdr:row>
      <xdr:rowOff>52295</xdr:rowOff>
    </xdr:from>
    <xdr:to>
      <xdr:col>16</xdr:col>
      <xdr:colOff>485588</xdr:colOff>
      <xdr:row>42</xdr:row>
      <xdr:rowOff>59766</xdr:rowOff>
    </xdr:to>
    <xdr:graphicFrame macro="">
      <xdr:nvGraphicFramePr>
        <xdr:cNvPr id="4" name="Chart 3">
          <a:extLst>
            <a:ext uri="{FF2B5EF4-FFF2-40B4-BE49-F238E27FC236}">
              <a16:creationId xmlns:a16="http://schemas.microsoft.com/office/drawing/2014/main" id="{81EE14DC-6B22-4C0A-AE20-3D6AA998E7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22413</xdr:colOff>
      <xdr:row>19</xdr:row>
      <xdr:rowOff>78440</xdr:rowOff>
    </xdr:from>
    <xdr:to>
      <xdr:col>16</xdr:col>
      <xdr:colOff>425824</xdr:colOff>
      <xdr:row>22</xdr:row>
      <xdr:rowOff>145676</xdr:rowOff>
    </xdr:to>
    <xdr:sp macro="" textlink="">
      <xdr:nvSpPr>
        <xdr:cNvPr id="5" name="TextBox 4">
          <a:extLst>
            <a:ext uri="{FF2B5EF4-FFF2-40B4-BE49-F238E27FC236}">
              <a16:creationId xmlns:a16="http://schemas.microsoft.com/office/drawing/2014/main" id="{45F32463-F6B9-4738-8DF2-9C0E64FCD564}"/>
            </a:ext>
          </a:extLst>
        </xdr:cNvPr>
        <xdr:cNvSpPr txBox="1"/>
      </xdr:nvSpPr>
      <xdr:spPr>
        <a:xfrm>
          <a:off x="6566088" y="3745565"/>
          <a:ext cx="3451411" cy="6958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a:solidFill>
                <a:srgbClr val="7030A0"/>
              </a:solidFill>
              <a:latin typeface="Hadassah Friedlaender" panose="020B0604020202020204" pitchFamily="18" charset="-79"/>
              <a:cs typeface="Hadassah Friedlaender" panose="020B0604020202020204" pitchFamily="18" charset="-79"/>
            </a:rPr>
            <a:t>1. Cumulative Deviation of Public Debt from 'Business-as-Usual' Baseline</a:t>
          </a:r>
        </a:p>
        <a:p>
          <a:r>
            <a:rPr lang="en-US" sz="1300">
              <a:solidFill>
                <a:srgbClr val="7030A0"/>
              </a:solidFill>
              <a:latin typeface="Hadassah Friedlaender" panose="020B0604020202020204" pitchFamily="18" charset="-79"/>
              <a:cs typeface="Hadassah Friedlaender" panose="020B0604020202020204" pitchFamily="18" charset="-79"/>
            </a:rPr>
            <a:t>(Percent of GDP)</a:t>
          </a:r>
        </a:p>
      </xdr:txBody>
    </xdr:sp>
    <xdr:clientData/>
  </xdr:twoCellAnchor>
  <xdr:twoCellAnchor>
    <xdr:from>
      <xdr:col>17</xdr:col>
      <xdr:colOff>97120</xdr:colOff>
      <xdr:row>19</xdr:row>
      <xdr:rowOff>78443</xdr:rowOff>
    </xdr:from>
    <xdr:to>
      <xdr:col>23</xdr:col>
      <xdr:colOff>324970</xdr:colOff>
      <xdr:row>22</xdr:row>
      <xdr:rowOff>100854</xdr:rowOff>
    </xdr:to>
    <xdr:sp macro="" textlink="">
      <xdr:nvSpPr>
        <xdr:cNvPr id="6" name="TextBox 5">
          <a:extLst>
            <a:ext uri="{FF2B5EF4-FFF2-40B4-BE49-F238E27FC236}">
              <a16:creationId xmlns:a16="http://schemas.microsoft.com/office/drawing/2014/main" id="{43A8FB45-D1C6-4B2B-B806-1CB4945B5696}"/>
            </a:ext>
          </a:extLst>
        </xdr:cNvPr>
        <xdr:cNvSpPr txBox="1"/>
      </xdr:nvSpPr>
      <xdr:spPr>
        <a:xfrm>
          <a:off x="10227238" y="3742767"/>
          <a:ext cx="3858556" cy="649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a:solidFill>
                <a:srgbClr val="7030A0"/>
              </a:solidFill>
              <a:latin typeface="Hadassah Friedlaender" panose="020B0604020202020204" pitchFamily="18" charset="-79"/>
              <a:cs typeface="Hadassah Friedlaender" panose="020B0604020202020204" pitchFamily="18" charset="-79"/>
            </a:rPr>
            <a:t>2. Reduction</a:t>
          </a:r>
          <a:r>
            <a:rPr lang="en-US" sz="1300" baseline="0">
              <a:solidFill>
                <a:srgbClr val="7030A0"/>
              </a:solidFill>
              <a:latin typeface="Hadassah Friedlaender" panose="020B0604020202020204" pitchFamily="18" charset="-79"/>
              <a:cs typeface="Hadassah Friedlaender" panose="020B0604020202020204" pitchFamily="18" charset="-79"/>
            </a:rPr>
            <a:t> in Emissions Relative to 2023 Levels</a:t>
          </a:r>
        </a:p>
        <a:p>
          <a:r>
            <a:rPr lang="en-US" sz="1300" baseline="0">
              <a:solidFill>
                <a:srgbClr val="7030A0"/>
              </a:solidFill>
              <a:latin typeface="Hadassah Friedlaender" panose="020B0604020202020204" pitchFamily="18" charset="-79"/>
              <a:cs typeface="Hadassah Friedlaender" panose="020B0604020202020204" pitchFamily="18" charset="-79"/>
            </a:rPr>
            <a:t>(Percent) </a:t>
          </a:r>
          <a:endParaRPr lang="en-US" sz="1300">
            <a:solidFill>
              <a:srgbClr val="7030A0"/>
            </a:solidFill>
            <a:latin typeface="Hadassah Friedlaender" panose="020B0604020202020204" pitchFamily="18" charset="-79"/>
            <a:cs typeface="Hadassah Friedlaender" panose="020B0604020202020204" pitchFamily="18" charset="-79"/>
          </a:endParaRPr>
        </a:p>
      </xdr:txBody>
    </xdr:sp>
    <xdr:clientData/>
  </xdr:twoCellAnchor>
  <xdr:twoCellAnchor>
    <xdr:from>
      <xdr:col>23</xdr:col>
      <xdr:colOff>458697</xdr:colOff>
      <xdr:row>19</xdr:row>
      <xdr:rowOff>59018</xdr:rowOff>
    </xdr:from>
    <xdr:to>
      <xdr:col>28</xdr:col>
      <xdr:colOff>354107</xdr:colOff>
      <xdr:row>24</xdr:row>
      <xdr:rowOff>156135</xdr:rowOff>
    </xdr:to>
    <xdr:sp macro="" textlink="">
      <xdr:nvSpPr>
        <xdr:cNvPr id="7" name="TextBox 6">
          <a:extLst>
            <a:ext uri="{FF2B5EF4-FFF2-40B4-BE49-F238E27FC236}">
              <a16:creationId xmlns:a16="http://schemas.microsoft.com/office/drawing/2014/main" id="{BF97AE29-FF55-477E-8950-DA9AAFAA41F8}"/>
            </a:ext>
          </a:extLst>
        </xdr:cNvPr>
        <xdr:cNvSpPr txBox="1"/>
      </xdr:nvSpPr>
      <xdr:spPr>
        <a:xfrm>
          <a:off x="14219521" y="3723342"/>
          <a:ext cx="2920998" cy="1128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0">
              <a:solidFill>
                <a:srgbClr val="7030A0"/>
              </a:solidFill>
              <a:latin typeface="Hadassah Friedlaender" panose="020B0604020202020204" pitchFamily="18" charset="-79"/>
              <a:cs typeface="Hadassah Friedlaender" panose="020B0604020202020204" pitchFamily="18" charset="-79"/>
            </a:rPr>
            <a:t>3. Carbon price</a:t>
          </a:r>
        </a:p>
        <a:p>
          <a:r>
            <a:rPr lang="en-US" sz="1300" b="0">
              <a:solidFill>
                <a:srgbClr val="7030A0"/>
              </a:solidFill>
              <a:latin typeface="Hadassah Friedlaender" panose="020B0604020202020204" pitchFamily="18" charset="-79"/>
              <a:cs typeface="Hadassah Friedlaender" panose="020B0604020202020204" pitchFamily="18" charset="-79"/>
            </a:rPr>
            <a:t>(US dollars a ton)</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11</xdr:col>
      <xdr:colOff>571502</xdr:colOff>
      <xdr:row>21</xdr:row>
      <xdr:rowOff>54430</xdr:rowOff>
    </xdr:from>
    <xdr:to>
      <xdr:col>26</xdr:col>
      <xdr:colOff>72573</xdr:colOff>
      <xdr:row>44</xdr:row>
      <xdr:rowOff>9073</xdr:rowOff>
    </xdr:to>
    <xdr:graphicFrame macro="">
      <xdr:nvGraphicFramePr>
        <xdr:cNvPr id="2" name="Chart 1">
          <a:extLst>
            <a:ext uri="{FF2B5EF4-FFF2-40B4-BE49-F238E27FC236}">
              <a16:creationId xmlns:a16="http://schemas.microsoft.com/office/drawing/2014/main" id="{8D755A4F-AD64-4D54-B562-CC82024EC3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136071</xdr:colOff>
      <xdr:row>21</xdr:row>
      <xdr:rowOff>127001</xdr:rowOff>
    </xdr:from>
    <xdr:to>
      <xdr:col>25</xdr:col>
      <xdr:colOff>526143</xdr:colOff>
      <xdr:row>40</xdr:row>
      <xdr:rowOff>63499</xdr:rowOff>
    </xdr:to>
    <xdr:graphicFrame macro="">
      <xdr:nvGraphicFramePr>
        <xdr:cNvPr id="3" name="Chart 2">
          <a:extLst>
            <a:ext uri="{FF2B5EF4-FFF2-40B4-BE49-F238E27FC236}">
              <a16:creationId xmlns:a16="http://schemas.microsoft.com/office/drawing/2014/main" id="{B952F9C7-FB6C-4C5F-A259-A150E6BEF8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19</xdr:col>
      <xdr:colOff>528209</xdr:colOff>
      <xdr:row>18</xdr:row>
      <xdr:rowOff>119261</xdr:rowOff>
    </xdr:from>
    <xdr:ext cx="4999960" cy="689429"/>
    <xdr:sp macro="" textlink="">
      <xdr:nvSpPr>
        <xdr:cNvPr id="4" name="TextBox 3">
          <a:extLst>
            <a:ext uri="{FF2B5EF4-FFF2-40B4-BE49-F238E27FC236}">
              <a16:creationId xmlns:a16="http://schemas.microsoft.com/office/drawing/2014/main" id="{DA9DE422-3BC9-4E75-BF8A-B2C3D81C5F19}"/>
            </a:ext>
          </a:extLst>
        </xdr:cNvPr>
        <xdr:cNvSpPr txBox="1"/>
      </xdr:nvSpPr>
      <xdr:spPr>
        <a:xfrm>
          <a:off x="14188180" y="3525849"/>
          <a:ext cx="4999960" cy="6894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r>
            <a:rPr lang="en-US" sz="1200" b="1">
              <a:solidFill>
                <a:srgbClr val="7030A0"/>
              </a:solidFill>
              <a:latin typeface="Hadassah Friedlaender" panose="020B0604020202020204" pitchFamily="18" charset="-79"/>
              <a:cs typeface="Hadassah Friedlaender" panose="020B0604020202020204" pitchFamily="18" charset="-79"/>
            </a:rPr>
            <a:t>2. Cumulative</a:t>
          </a:r>
          <a:r>
            <a:rPr lang="en-US" sz="1200" b="1" baseline="0">
              <a:solidFill>
                <a:srgbClr val="7030A0"/>
              </a:solidFill>
              <a:latin typeface="Hadassah Friedlaender" panose="020B0604020202020204" pitchFamily="18" charset="-79"/>
              <a:cs typeface="Hadassah Friedlaender" panose="020B0604020202020204" pitchFamily="18" charset="-79"/>
            </a:rPr>
            <a:t> Change in </a:t>
          </a:r>
          <a:r>
            <a:rPr lang="en-US" sz="1200" b="1">
              <a:solidFill>
                <a:srgbClr val="7030A0"/>
              </a:solidFill>
              <a:latin typeface="Hadassah Friedlaender" panose="020B0604020202020204" pitchFamily="18" charset="-79"/>
              <a:cs typeface="Hadassah Friedlaender" panose="020B0604020202020204" pitchFamily="18" charset="-79"/>
            </a:rPr>
            <a:t>Government Debt-to-GDP Ratio</a:t>
          </a:r>
        </a:p>
        <a:p>
          <a:pPr algn="l"/>
          <a:r>
            <a:rPr lang="en-US" sz="1200">
              <a:solidFill>
                <a:srgbClr val="7030A0"/>
              </a:solidFill>
              <a:latin typeface="Hadassah Friedlaender" panose="020B0604020202020204" pitchFamily="18" charset="-79"/>
              <a:cs typeface="Hadassah Friedlaender" panose="020B0604020202020204" pitchFamily="18" charset="-79"/>
            </a:rPr>
            <a:t>(</a:t>
          </a:r>
          <a:r>
            <a:rPr lang="en-US" sz="1200">
              <a:solidFill>
                <a:srgbClr val="7030A0"/>
              </a:solidFill>
              <a:latin typeface="Hadassah Friedlaender" panose="020B0604020202020204" pitchFamily="18" charset="-79"/>
              <a:ea typeface="+mn-ea"/>
              <a:cs typeface="Hadassah Friedlaender" panose="020B0604020202020204" pitchFamily="18" charset="-79"/>
            </a:rPr>
            <a:t>Percent</a:t>
          </a:r>
          <a:r>
            <a:rPr lang="en-US" sz="1200" baseline="0">
              <a:solidFill>
                <a:srgbClr val="7030A0"/>
              </a:solidFill>
              <a:latin typeface="Hadassah Friedlaender" panose="020B0604020202020204" pitchFamily="18" charset="-79"/>
              <a:ea typeface="+mn-ea"/>
              <a:cs typeface="Hadassah Friedlaender" panose="020B0604020202020204" pitchFamily="18" charset="-79"/>
            </a:rPr>
            <a:t> of GDP; </a:t>
          </a:r>
          <a:r>
            <a:rPr lang="en-US" sz="1200">
              <a:solidFill>
                <a:srgbClr val="7030A0"/>
              </a:solidFill>
              <a:latin typeface="Hadassah Friedlaender" panose="020B0604020202020204" pitchFamily="18" charset="-79"/>
              <a:ea typeface="+mn-ea"/>
              <a:cs typeface="Hadassah Friedlaender" panose="020B0604020202020204" pitchFamily="18" charset="-79"/>
            </a:rPr>
            <a:t>relative to 'business as usual' scenario)</a:t>
          </a:r>
        </a:p>
      </xdr:txBody>
    </xdr:sp>
    <xdr:clientData/>
  </xdr:oneCellAnchor>
  <xdr:oneCellAnchor>
    <xdr:from>
      <xdr:col>12</xdr:col>
      <xdr:colOff>367034</xdr:colOff>
      <xdr:row>19</xdr:row>
      <xdr:rowOff>36286</xdr:rowOff>
    </xdr:from>
    <xdr:ext cx="1382110" cy="446404"/>
    <xdr:sp macro="" textlink="">
      <xdr:nvSpPr>
        <xdr:cNvPr id="5" name="TextBox 4">
          <a:extLst>
            <a:ext uri="{FF2B5EF4-FFF2-40B4-BE49-F238E27FC236}">
              <a16:creationId xmlns:a16="http://schemas.microsoft.com/office/drawing/2014/main" id="{A2F99E24-FB9B-4C90-8532-ED6BE8272399}"/>
            </a:ext>
          </a:extLst>
        </xdr:cNvPr>
        <xdr:cNvSpPr txBox="1"/>
      </xdr:nvSpPr>
      <xdr:spPr>
        <a:xfrm>
          <a:off x="9791181" y="3633374"/>
          <a:ext cx="1382110" cy="4464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lang="en-US" sz="1200" b="1">
              <a:solidFill>
                <a:srgbClr val="7030A0"/>
              </a:solidFill>
              <a:latin typeface="Hadassah Friedlaender" panose="020B0604020202020204" pitchFamily="18" charset="-79"/>
              <a:cs typeface="Hadassah Friedlaender" panose="020B0604020202020204" pitchFamily="18" charset="-79"/>
            </a:rPr>
            <a:t>1. Carbon Price </a:t>
          </a:r>
        </a:p>
        <a:p>
          <a:pPr algn="l"/>
          <a:r>
            <a:rPr lang="en-US" sz="1200">
              <a:solidFill>
                <a:srgbClr val="7030A0"/>
              </a:solidFill>
              <a:latin typeface="Hadassah Friedlaender" panose="020B0604020202020204" pitchFamily="18" charset="-79"/>
              <a:cs typeface="Hadassah Friedlaender" panose="020B0604020202020204" pitchFamily="18" charset="-79"/>
            </a:rPr>
            <a:t>(US dollars</a:t>
          </a:r>
          <a:r>
            <a:rPr lang="en-US" sz="1200" baseline="0">
              <a:solidFill>
                <a:srgbClr val="7030A0"/>
              </a:solidFill>
              <a:latin typeface="Hadassah Friedlaender" panose="020B0604020202020204" pitchFamily="18" charset="-79"/>
              <a:cs typeface="Hadassah Friedlaender" panose="020B0604020202020204" pitchFamily="18" charset="-79"/>
            </a:rPr>
            <a:t> a</a:t>
          </a:r>
          <a:r>
            <a:rPr lang="en-US" sz="1200">
              <a:solidFill>
                <a:srgbClr val="7030A0"/>
              </a:solidFill>
              <a:latin typeface="Hadassah Friedlaender" panose="020B0604020202020204" pitchFamily="18" charset="-79"/>
              <a:cs typeface="Hadassah Friedlaender" panose="020B0604020202020204" pitchFamily="18" charset="-79"/>
            </a:rPr>
            <a:t> ton)</a:t>
          </a:r>
        </a:p>
      </xdr:txBody>
    </xdr:sp>
    <xdr:clientData/>
  </xdr:oneCellAnchor>
</xdr:wsDr>
</file>

<file path=xl/drawings/drawing23.xml><?xml version="1.0" encoding="utf-8"?>
<xdr:wsDr xmlns:xdr="http://schemas.openxmlformats.org/drawingml/2006/spreadsheetDrawing" xmlns:a="http://schemas.openxmlformats.org/drawingml/2006/main">
  <xdr:twoCellAnchor editAs="oneCell">
    <xdr:from>
      <xdr:col>6</xdr:col>
      <xdr:colOff>88781</xdr:colOff>
      <xdr:row>9</xdr:row>
      <xdr:rowOff>149186</xdr:rowOff>
    </xdr:from>
    <xdr:to>
      <xdr:col>12</xdr:col>
      <xdr:colOff>686360</xdr:colOff>
      <xdr:row>39</xdr:row>
      <xdr:rowOff>84045</xdr:rowOff>
    </xdr:to>
    <xdr:pic>
      <xdr:nvPicPr>
        <xdr:cNvPr id="3" name="Picture 2">
          <a:extLst>
            <a:ext uri="{FF2B5EF4-FFF2-40B4-BE49-F238E27FC236}">
              <a16:creationId xmlns:a16="http://schemas.microsoft.com/office/drawing/2014/main" id="{4E01050A-8E29-4CE8-8D5B-5F1775A56B24}"/>
            </a:ext>
          </a:extLst>
        </xdr:cNvPr>
        <xdr:cNvPicPr>
          <a:picLocks noChangeAspect="1"/>
        </xdr:cNvPicPr>
      </xdr:nvPicPr>
      <xdr:blipFill>
        <a:blip xmlns:r="http://schemas.openxmlformats.org/officeDocument/2006/relationships" r:embed="rId1"/>
        <a:stretch>
          <a:fillRect/>
        </a:stretch>
      </xdr:blipFill>
      <xdr:spPr>
        <a:xfrm rot="5400000">
          <a:off x="8180215" y="2255105"/>
          <a:ext cx="4977506" cy="5079932"/>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xdr:from>
      <xdr:col>5</xdr:col>
      <xdr:colOff>51146</xdr:colOff>
      <xdr:row>5</xdr:row>
      <xdr:rowOff>53228</xdr:rowOff>
    </xdr:from>
    <xdr:to>
      <xdr:col>13</xdr:col>
      <xdr:colOff>560294</xdr:colOff>
      <xdr:row>25</xdr:row>
      <xdr:rowOff>112059</xdr:rowOff>
    </xdr:to>
    <xdr:graphicFrame macro="">
      <xdr:nvGraphicFramePr>
        <xdr:cNvPr id="2" name="Chart 1">
          <a:extLst>
            <a:ext uri="{FF2B5EF4-FFF2-40B4-BE49-F238E27FC236}">
              <a16:creationId xmlns:a16="http://schemas.microsoft.com/office/drawing/2014/main" id="{27ED52F7-9CB7-4954-A208-3C47DD903F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1</xdr:col>
      <xdr:colOff>77229</xdr:colOff>
      <xdr:row>20</xdr:row>
      <xdr:rowOff>0</xdr:rowOff>
    </xdr:from>
    <xdr:to>
      <xdr:col>7</xdr:col>
      <xdr:colOff>45484</xdr:colOff>
      <xdr:row>40</xdr:row>
      <xdr:rowOff>100797</xdr:rowOff>
    </xdr:to>
    <xdr:graphicFrame macro="">
      <xdr:nvGraphicFramePr>
        <xdr:cNvPr id="3" name="Chart 2">
          <a:extLst>
            <a:ext uri="{FF2B5EF4-FFF2-40B4-BE49-F238E27FC236}">
              <a16:creationId xmlns:a16="http://schemas.microsoft.com/office/drawing/2014/main" id="{7500884A-3D77-4CE1-9BEB-0289688DAA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7</xdr:col>
      <xdr:colOff>581025</xdr:colOff>
      <xdr:row>5</xdr:row>
      <xdr:rowOff>104775</xdr:rowOff>
    </xdr:from>
    <xdr:to>
      <xdr:col>15</xdr:col>
      <xdr:colOff>276225</xdr:colOff>
      <xdr:row>23</xdr:row>
      <xdr:rowOff>95250</xdr:rowOff>
    </xdr:to>
    <xdr:graphicFrame macro="">
      <xdr:nvGraphicFramePr>
        <xdr:cNvPr id="2" name="Chart 1">
          <a:extLst>
            <a:ext uri="{FF2B5EF4-FFF2-40B4-BE49-F238E27FC236}">
              <a16:creationId xmlns:a16="http://schemas.microsoft.com/office/drawing/2014/main" id="{7C458B23-16B6-4EC9-87E2-BE7BA2243E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4</xdr:col>
      <xdr:colOff>0</xdr:colOff>
      <xdr:row>20</xdr:row>
      <xdr:rowOff>19326</xdr:rowOff>
    </xdr:from>
    <xdr:to>
      <xdr:col>10</xdr:col>
      <xdr:colOff>69022</xdr:colOff>
      <xdr:row>39</xdr:row>
      <xdr:rowOff>124239</xdr:rowOff>
    </xdr:to>
    <xdr:graphicFrame macro="">
      <xdr:nvGraphicFramePr>
        <xdr:cNvPr id="2" name="Chart 1">
          <a:extLst>
            <a:ext uri="{FF2B5EF4-FFF2-40B4-BE49-F238E27FC236}">
              <a16:creationId xmlns:a16="http://schemas.microsoft.com/office/drawing/2014/main" id="{D04F33E0-BAC6-4480-A372-CDF31B43D2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7</xdr:col>
      <xdr:colOff>323850</xdr:colOff>
      <xdr:row>8</xdr:row>
      <xdr:rowOff>174625</xdr:rowOff>
    </xdr:from>
    <xdr:to>
      <xdr:col>15</xdr:col>
      <xdr:colOff>561975</xdr:colOff>
      <xdr:row>28</xdr:row>
      <xdr:rowOff>152400</xdr:rowOff>
    </xdr:to>
    <xdr:graphicFrame macro="">
      <xdr:nvGraphicFramePr>
        <xdr:cNvPr id="2" name="Chart 1">
          <a:extLst>
            <a:ext uri="{FF2B5EF4-FFF2-40B4-BE49-F238E27FC236}">
              <a16:creationId xmlns:a16="http://schemas.microsoft.com/office/drawing/2014/main" id="{D701500E-F0AA-4E50-B8FB-391BEE7866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8</xdr:col>
      <xdr:colOff>133349</xdr:colOff>
      <xdr:row>15</xdr:row>
      <xdr:rowOff>114300</xdr:rowOff>
    </xdr:from>
    <xdr:to>
      <xdr:col>15</xdr:col>
      <xdr:colOff>190499</xdr:colOff>
      <xdr:row>38</xdr:row>
      <xdr:rowOff>238125</xdr:rowOff>
    </xdr:to>
    <xdr:graphicFrame macro="">
      <xdr:nvGraphicFramePr>
        <xdr:cNvPr id="2" name="Chart 1">
          <a:extLst>
            <a:ext uri="{FF2B5EF4-FFF2-40B4-BE49-F238E27FC236}">
              <a16:creationId xmlns:a16="http://schemas.microsoft.com/office/drawing/2014/main" id="{F088CD0B-FAEC-4111-88F1-58D64F9D24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0.20348</cdr:x>
      <cdr:y>0.58088</cdr:y>
    </cdr:from>
    <cdr:to>
      <cdr:x>0.53075</cdr:x>
      <cdr:y>0.87739</cdr:y>
    </cdr:to>
    <cdr:sp macro="" textlink="">
      <cdr:nvSpPr>
        <cdr:cNvPr id="2" name="TextBox 1">
          <a:extLst xmlns:a="http://schemas.openxmlformats.org/drawingml/2006/main">
            <a:ext uri="{FF2B5EF4-FFF2-40B4-BE49-F238E27FC236}">
              <a16:creationId xmlns:a16="http://schemas.microsoft.com/office/drawing/2014/main" id="{718F9A9F-1319-11A9-F3AA-B4D2600323A0}"/>
            </a:ext>
          </a:extLst>
        </cdr:cNvPr>
        <cdr:cNvSpPr txBox="1"/>
      </cdr:nvSpPr>
      <cdr:spPr>
        <a:xfrm xmlns:a="http://schemas.openxmlformats.org/drawingml/2006/main">
          <a:off x="695731" y="1867185"/>
          <a:ext cx="1118981" cy="95310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US" sz="1200">
              <a:solidFill>
                <a:schemeClr val="tx1"/>
              </a:solidFill>
              <a:latin typeface="Arial" panose="020B0604020202020204" pitchFamily="34" charset="0"/>
              <a:cs typeface="Arial" panose="020B0604020202020204" pitchFamily="34" charset="0"/>
            </a:rPr>
            <a:t>Fossil fuel </a:t>
          </a:r>
        </a:p>
        <a:p xmlns:a="http://schemas.openxmlformats.org/drawingml/2006/main">
          <a:pPr algn="ctr"/>
          <a:r>
            <a:rPr lang="en-US" sz="1200">
              <a:solidFill>
                <a:schemeClr val="tx1"/>
              </a:solidFill>
              <a:latin typeface="Arial" panose="020B0604020202020204" pitchFamily="34" charset="0"/>
              <a:cs typeface="Arial" panose="020B0604020202020204" pitchFamily="34" charset="0"/>
            </a:rPr>
            <a:t>carbon dioxide</a:t>
          </a:r>
          <a:endParaRPr lang="en-US" sz="1200" baseline="-25000">
            <a:solidFill>
              <a:schemeClr val="tx1"/>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0.30765</cdr:x>
      <cdr:y>0.40044</cdr:y>
    </cdr:from>
    <cdr:to>
      <cdr:x>0.6206</cdr:x>
      <cdr:y>0.69695</cdr:y>
    </cdr:to>
    <cdr:sp macro="" textlink="">
      <cdr:nvSpPr>
        <cdr:cNvPr id="3" name="TextBox 2">
          <a:extLst xmlns:a="http://schemas.openxmlformats.org/drawingml/2006/main">
            <a:ext uri="{FF2B5EF4-FFF2-40B4-BE49-F238E27FC236}">
              <a16:creationId xmlns:a16="http://schemas.microsoft.com/office/drawing/2014/main" id="{E8A1DB85-0B46-9097-0E59-4A653995803C}"/>
            </a:ext>
          </a:extLst>
        </cdr:cNvPr>
        <cdr:cNvSpPr txBox="1"/>
      </cdr:nvSpPr>
      <cdr:spPr>
        <a:xfrm xmlns:a="http://schemas.openxmlformats.org/drawingml/2006/main">
          <a:off x="1051891" y="1287185"/>
          <a:ext cx="1070025" cy="95310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200">
              <a:solidFill>
                <a:schemeClr val="bg1"/>
              </a:solidFill>
              <a:latin typeface="Arial" panose="020B0604020202020204" pitchFamily="34" charset="0"/>
              <a:cs typeface="Arial" panose="020B0604020202020204" pitchFamily="34" charset="0"/>
            </a:rPr>
            <a:t>Methane</a:t>
          </a:r>
          <a:endParaRPr lang="en-US" sz="1200" baseline="-25000">
            <a:solidFill>
              <a:schemeClr val="bg1"/>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0.38032</cdr:x>
      <cdr:y>0.28269</cdr:y>
    </cdr:from>
    <cdr:to>
      <cdr:x>0.68791</cdr:x>
      <cdr:y>0.57921</cdr:y>
    </cdr:to>
    <cdr:sp macro="" textlink="">
      <cdr:nvSpPr>
        <cdr:cNvPr id="4" name="TextBox 3">
          <a:extLst xmlns:a="http://schemas.openxmlformats.org/drawingml/2006/main">
            <a:ext uri="{FF2B5EF4-FFF2-40B4-BE49-F238E27FC236}">
              <a16:creationId xmlns:a16="http://schemas.microsoft.com/office/drawing/2014/main" id="{BBB5CA18-576F-D78A-C447-C7861A7C33C8}"/>
            </a:ext>
          </a:extLst>
        </cdr:cNvPr>
        <cdr:cNvSpPr txBox="1"/>
      </cdr:nvSpPr>
      <cdr:spPr>
        <a:xfrm xmlns:a="http://schemas.openxmlformats.org/drawingml/2006/main">
          <a:off x="1300369" y="908676"/>
          <a:ext cx="1051687" cy="95314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200">
              <a:solidFill>
                <a:schemeClr val="bg1"/>
              </a:solidFill>
              <a:latin typeface="Arial" panose="020B0604020202020204" pitchFamily="34" charset="0"/>
              <a:cs typeface="Arial" panose="020B0604020202020204" pitchFamily="34" charset="0"/>
            </a:rPr>
            <a:t>Other</a:t>
          </a:r>
          <a:endParaRPr lang="en-US" sz="1200" baseline="-25000">
            <a:solidFill>
              <a:schemeClr val="bg1"/>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0.6589</cdr:x>
      <cdr:y>0.11212</cdr:y>
    </cdr:from>
    <cdr:to>
      <cdr:x>0.9928</cdr:x>
      <cdr:y>0.24994</cdr:y>
    </cdr:to>
    <cdr:sp macro="" textlink="">
      <cdr:nvSpPr>
        <cdr:cNvPr id="5" name="TextBox 4">
          <a:extLst xmlns:a="http://schemas.openxmlformats.org/drawingml/2006/main">
            <a:ext uri="{FF2B5EF4-FFF2-40B4-BE49-F238E27FC236}">
              <a16:creationId xmlns:a16="http://schemas.microsoft.com/office/drawing/2014/main" id="{A8AAE892-B5F4-9328-97F3-A7588BC94407}"/>
            </a:ext>
          </a:extLst>
        </cdr:cNvPr>
        <cdr:cNvSpPr txBox="1"/>
      </cdr:nvSpPr>
      <cdr:spPr>
        <a:xfrm xmlns:a="http://schemas.openxmlformats.org/drawingml/2006/main">
          <a:off x="2252870" y="360401"/>
          <a:ext cx="1141650" cy="4430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solidFill>
                <a:schemeClr val="tx1"/>
              </a:solidFill>
              <a:latin typeface="Arial" panose="020B0604020202020204" pitchFamily="34" charset="0"/>
              <a:cs typeface="Arial" panose="020B0604020202020204" pitchFamily="34" charset="0"/>
            </a:rPr>
            <a:t>Business-</a:t>
          </a:r>
        </a:p>
        <a:p xmlns:a="http://schemas.openxmlformats.org/drawingml/2006/main">
          <a:r>
            <a:rPr lang="en-US" sz="1100">
              <a:solidFill>
                <a:schemeClr val="tx1"/>
              </a:solidFill>
              <a:latin typeface="Arial" panose="020B0604020202020204" pitchFamily="34" charset="0"/>
              <a:cs typeface="Arial" panose="020B0604020202020204" pitchFamily="34" charset="0"/>
            </a:rPr>
            <a:t>as-usual</a:t>
          </a:r>
        </a:p>
      </cdr:txBody>
    </cdr:sp>
  </cdr:relSizeAnchor>
  <cdr:relSizeAnchor xmlns:cdr="http://schemas.openxmlformats.org/drawingml/2006/chartDrawing">
    <cdr:from>
      <cdr:x>0.65911</cdr:x>
      <cdr:y>0.22537</cdr:y>
    </cdr:from>
    <cdr:to>
      <cdr:x>0.9267</cdr:x>
      <cdr:y>0.32081</cdr:y>
    </cdr:to>
    <cdr:sp macro="" textlink="">
      <cdr:nvSpPr>
        <cdr:cNvPr id="6" name="TextBox 5">
          <a:extLst xmlns:a="http://schemas.openxmlformats.org/drawingml/2006/main">
            <a:ext uri="{FF2B5EF4-FFF2-40B4-BE49-F238E27FC236}">
              <a16:creationId xmlns:a16="http://schemas.microsoft.com/office/drawing/2014/main" id="{3747E80B-B9FC-BD02-40B9-558DAC170B8A}"/>
            </a:ext>
          </a:extLst>
        </cdr:cNvPr>
        <cdr:cNvSpPr txBox="1"/>
      </cdr:nvSpPr>
      <cdr:spPr>
        <a:xfrm xmlns:a="http://schemas.openxmlformats.org/drawingml/2006/main">
          <a:off x="2231743" y="698909"/>
          <a:ext cx="906061" cy="29598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b="1">
              <a:solidFill>
                <a:schemeClr val="accent2"/>
              </a:solidFill>
              <a:latin typeface="Arial" panose="020B0604020202020204" pitchFamily="34" charset="0"/>
              <a:cs typeface="Arial" panose="020B0604020202020204" pitchFamily="34" charset="0"/>
            </a:rPr>
            <a:t>NDC 2015</a:t>
          </a:r>
        </a:p>
      </cdr:txBody>
    </cdr:sp>
  </cdr:relSizeAnchor>
  <cdr:relSizeAnchor xmlns:cdr="http://schemas.openxmlformats.org/drawingml/2006/chartDrawing">
    <cdr:from>
      <cdr:x>0.664</cdr:x>
      <cdr:y>0.31523</cdr:y>
    </cdr:from>
    <cdr:to>
      <cdr:x>0.93159</cdr:x>
      <cdr:y>0.41067</cdr:y>
    </cdr:to>
    <cdr:sp macro="" textlink="">
      <cdr:nvSpPr>
        <cdr:cNvPr id="7" name="TextBox 6">
          <a:extLst xmlns:a="http://schemas.openxmlformats.org/drawingml/2006/main">
            <a:ext uri="{FF2B5EF4-FFF2-40B4-BE49-F238E27FC236}">
              <a16:creationId xmlns:a16="http://schemas.microsoft.com/office/drawing/2014/main" id="{5099D85C-8A45-A8FF-F333-A63BC51F1813}"/>
            </a:ext>
          </a:extLst>
        </cdr:cNvPr>
        <cdr:cNvSpPr txBox="1"/>
      </cdr:nvSpPr>
      <cdr:spPr>
        <a:xfrm xmlns:a="http://schemas.openxmlformats.org/drawingml/2006/main">
          <a:off x="2269021" y="962348"/>
          <a:ext cx="914400" cy="29135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b="1">
              <a:solidFill>
                <a:srgbClr val="00B0F0"/>
              </a:solidFill>
              <a:latin typeface="Arial" panose="020B0604020202020204" pitchFamily="34" charset="0"/>
              <a:cs typeface="Arial" panose="020B0604020202020204" pitchFamily="34" charset="0"/>
            </a:rPr>
            <a:t>NDC 2023</a:t>
          </a:r>
        </a:p>
      </cdr:txBody>
    </cdr:sp>
  </cdr:relSizeAnchor>
  <cdr:relSizeAnchor xmlns:cdr="http://schemas.openxmlformats.org/drawingml/2006/chartDrawing">
    <cdr:from>
      <cdr:x>0.86742</cdr:x>
      <cdr:y>0.64381</cdr:y>
    </cdr:from>
    <cdr:to>
      <cdr:x>0.98043</cdr:x>
      <cdr:y>0.74659</cdr:y>
    </cdr:to>
    <cdr:sp macro="" textlink="">
      <cdr:nvSpPr>
        <cdr:cNvPr id="8" name="TextBox 7">
          <a:extLst xmlns:a="http://schemas.openxmlformats.org/drawingml/2006/main">
            <a:ext uri="{FF2B5EF4-FFF2-40B4-BE49-F238E27FC236}">
              <a16:creationId xmlns:a16="http://schemas.microsoft.com/office/drawing/2014/main" id="{F15E2813-6D26-6D7B-5B77-FE7F7D567678}"/>
            </a:ext>
          </a:extLst>
        </cdr:cNvPr>
        <cdr:cNvSpPr txBox="1"/>
      </cdr:nvSpPr>
      <cdr:spPr>
        <a:xfrm xmlns:a="http://schemas.openxmlformats.org/drawingml/2006/main">
          <a:off x="2937092" y="1996601"/>
          <a:ext cx="382653" cy="31874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lvl="1" algn="r"/>
          <a:r>
            <a:rPr lang="en-US" sz="900" b="1">
              <a:solidFill>
                <a:srgbClr val="658D1B"/>
              </a:solidFill>
              <a:latin typeface="Arial" panose="020B0604020202020204" pitchFamily="34" charset="0"/>
              <a:cs typeface="Arial" panose="020B0604020202020204" pitchFamily="34" charset="0"/>
            </a:rPr>
            <a:t>2</a:t>
          </a:r>
          <a:r>
            <a:rPr lang="en-US" sz="900" b="1" baseline="30000">
              <a:solidFill>
                <a:srgbClr val="658D1B"/>
              </a:solidFill>
              <a:latin typeface="Arial" panose="020B0604020202020204" pitchFamily="34" charset="0"/>
              <a:cs typeface="Arial" panose="020B0604020202020204" pitchFamily="34" charset="0"/>
            </a:rPr>
            <a:t>o</a:t>
          </a:r>
          <a:r>
            <a:rPr lang="en-US" sz="900" b="1">
              <a:solidFill>
                <a:srgbClr val="658D1B"/>
              </a:solidFill>
              <a:latin typeface="Arial" panose="020B0604020202020204" pitchFamily="34" charset="0"/>
              <a:cs typeface="Arial" panose="020B0604020202020204" pitchFamily="34" charset="0"/>
            </a:rPr>
            <a:t>C</a:t>
          </a:r>
        </a:p>
      </cdr:txBody>
    </cdr:sp>
  </cdr:relSizeAnchor>
  <cdr:relSizeAnchor xmlns:cdr="http://schemas.openxmlformats.org/drawingml/2006/chartDrawing">
    <cdr:from>
      <cdr:x>0.88699</cdr:x>
      <cdr:y>0.71166</cdr:y>
    </cdr:from>
    <cdr:to>
      <cdr:x>1</cdr:x>
      <cdr:y>0.81444</cdr:y>
    </cdr:to>
    <cdr:sp macro="" textlink="">
      <cdr:nvSpPr>
        <cdr:cNvPr id="9" name="TextBox 8">
          <a:extLst xmlns:a="http://schemas.openxmlformats.org/drawingml/2006/main">
            <a:ext uri="{FF2B5EF4-FFF2-40B4-BE49-F238E27FC236}">
              <a16:creationId xmlns:a16="http://schemas.microsoft.com/office/drawing/2014/main" id="{85D5089F-D2CE-C2E8-2A35-98F8FDBC3DA6}"/>
            </a:ext>
          </a:extLst>
        </cdr:cNvPr>
        <cdr:cNvSpPr txBox="1"/>
      </cdr:nvSpPr>
      <cdr:spPr>
        <a:xfrm xmlns:a="http://schemas.openxmlformats.org/drawingml/2006/main">
          <a:off x="3031021" y="2172584"/>
          <a:ext cx="386168" cy="31376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r"/>
          <a:r>
            <a:rPr lang="en-US" sz="900" b="1">
              <a:solidFill>
                <a:srgbClr val="78BE20"/>
              </a:solidFill>
              <a:latin typeface="Arial" panose="020B0604020202020204" pitchFamily="34" charset="0"/>
              <a:cs typeface="Arial" panose="020B0604020202020204" pitchFamily="34" charset="0"/>
            </a:rPr>
            <a:t>1.8</a:t>
          </a:r>
          <a:r>
            <a:rPr lang="en-US" sz="900" b="1" baseline="30000">
              <a:solidFill>
                <a:srgbClr val="78BE20"/>
              </a:solidFill>
              <a:latin typeface="Arial" panose="020B0604020202020204" pitchFamily="34" charset="0"/>
              <a:cs typeface="Arial" panose="020B0604020202020204" pitchFamily="34" charset="0"/>
            </a:rPr>
            <a:t>o</a:t>
          </a:r>
          <a:r>
            <a:rPr lang="en-US" sz="900" b="1">
              <a:solidFill>
                <a:srgbClr val="78BE20"/>
              </a:solidFill>
              <a:latin typeface="Arial" panose="020B0604020202020204" pitchFamily="34" charset="0"/>
              <a:cs typeface="Arial" panose="020B0604020202020204" pitchFamily="34" charset="0"/>
            </a:rPr>
            <a:t>C</a:t>
          </a:r>
        </a:p>
      </cdr:txBody>
    </cdr:sp>
  </cdr:relSizeAnchor>
  <cdr:relSizeAnchor xmlns:cdr="http://schemas.openxmlformats.org/drawingml/2006/chartDrawing">
    <cdr:from>
      <cdr:x>0.88699</cdr:x>
      <cdr:y>0.77284</cdr:y>
    </cdr:from>
    <cdr:to>
      <cdr:x>1</cdr:x>
      <cdr:y>0.87562</cdr:y>
    </cdr:to>
    <cdr:sp macro="" textlink="">
      <cdr:nvSpPr>
        <cdr:cNvPr id="10" name="TextBox 9">
          <a:extLst xmlns:a="http://schemas.openxmlformats.org/drawingml/2006/main">
            <a:ext uri="{FF2B5EF4-FFF2-40B4-BE49-F238E27FC236}">
              <a16:creationId xmlns:a16="http://schemas.microsoft.com/office/drawing/2014/main" id="{6186A428-1ADC-60E3-1ACA-B49AD5C0E4F0}"/>
            </a:ext>
          </a:extLst>
        </cdr:cNvPr>
        <cdr:cNvSpPr txBox="1"/>
      </cdr:nvSpPr>
      <cdr:spPr>
        <a:xfrm xmlns:a="http://schemas.openxmlformats.org/drawingml/2006/main">
          <a:off x="3031021" y="2359348"/>
          <a:ext cx="386168" cy="31376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r"/>
          <a:r>
            <a:rPr lang="en-US" sz="900" b="1">
              <a:solidFill>
                <a:srgbClr val="658D1B"/>
              </a:solidFill>
              <a:latin typeface="Arial" panose="020B0604020202020204" pitchFamily="34" charset="0"/>
              <a:cs typeface="Arial" panose="020B0604020202020204" pitchFamily="34" charset="0"/>
            </a:rPr>
            <a:t>1.5</a:t>
          </a:r>
          <a:r>
            <a:rPr lang="en-US" sz="900" b="1" baseline="30000">
              <a:solidFill>
                <a:srgbClr val="658D1B"/>
              </a:solidFill>
              <a:latin typeface="Arial" panose="020B0604020202020204" pitchFamily="34" charset="0"/>
              <a:cs typeface="Arial" panose="020B0604020202020204" pitchFamily="34" charset="0"/>
            </a:rPr>
            <a:t>o</a:t>
          </a:r>
          <a:r>
            <a:rPr lang="en-US" sz="900" b="1">
              <a:solidFill>
                <a:srgbClr val="658D1B"/>
              </a:solidFill>
              <a:latin typeface="Arial" panose="020B0604020202020204" pitchFamily="34" charset="0"/>
              <a:cs typeface="Arial" panose="020B0604020202020204" pitchFamily="34" charset="0"/>
            </a:rPr>
            <a:t>C</a:t>
          </a:r>
        </a:p>
      </cdr:txBody>
    </cdr:sp>
  </cdr:relSizeAnchor>
  <cdr:relSizeAnchor xmlns:cdr="http://schemas.openxmlformats.org/drawingml/2006/chartDrawing">
    <cdr:from>
      <cdr:x>0.53638</cdr:x>
      <cdr:y>0.04896</cdr:y>
    </cdr:from>
    <cdr:to>
      <cdr:x>0.5402</cdr:x>
      <cdr:y>0.91077</cdr:y>
    </cdr:to>
    <cdr:cxnSp macro="">
      <cdr:nvCxnSpPr>
        <cdr:cNvPr id="12" name="Straight Connector 11">
          <a:extLst xmlns:a="http://schemas.openxmlformats.org/drawingml/2006/main">
            <a:ext uri="{FF2B5EF4-FFF2-40B4-BE49-F238E27FC236}">
              <a16:creationId xmlns:a16="http://schemas.microsoft.com/office/drawing/2014/main" id="{A55323BA-2E25-12A7-A58A-74CBC365F652}"/>
            </a:ext>
          </a:extLst>
        </cdr:cNvPr>
        <cdr:cNvCxnSpPr/>
      </cdr:nvCxnSpPr>
      <cdr:spPr>
        <a:xfrm xmlns:a="http://schemas.openxmlformats.org/drawingml/2006/main" flipH="1">
          <a:off x="1833948" y="157370"/>
          <a:ext cx="13074" cy="2770222"/>
        </a:xfrm>
        <a:prstGeom xmlns:a="http://schemas.openxmlformats.org/drawingml/2006/main" prst="line">
          <a:avLst/>
        </a:prstGeom>
        <a:ln xmlns:a="http://schemas.openxmlformats.org/drawingml/2006/main" w="12700">
          <a:solidFill>
            <a:schemeClr val="tx1"/>
          </a:solidFill>
          <a:prstDash val="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0.22123</cdr:x>
      <cdr:y>0.80933</cdr:y>
    </cdr:from>
    <cdr:to>
      <cdr:x>0.49128</cdr:x>
      <cdr:y>0.89669</cdr:y>
    </cdr:to>
    <cdr:sp macro="" textlink="">
      <cdr:nvSpPr>
        <cdr:cNvPr id="14" name="TextBox 13">
          <a:extLst xmlns:a="http://schemas.openxmlformats.org/drawingml/2006/main">
            <a:ext uri="{FF2B5EF4-FFF2-40B4-BE49-F238E27FC236}">
              <a16:creationId xmlns:a16="http://schemas.microsoft.com/office/drawing/2014/main" id="{3EAFE905-C524-BE90-09CE-F7DFEF55DC19}"/>
            </a:ext>
          </a:extLst>
        </cdr:cNvPr>
        <cdr:cNvSpPr txBox="1"/>
      </cdr:nvSpPr>
      <cdr:spPr>
        <a:xfrm xmlns:a="http://schemas.openxmlformats.org/drawingml/2006/main">
          <a:off x="756402" y="2601519"/>
          <a:ext cx="923338" cy="28082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r"/>
          <a:r>
            <a:rPr lang="en-US" sz="1200" i="1">
              <a:solidFill>
                <a:schemeClr val="tx1"/>
              </a:solidFill>
              <a:latin typeface="Arial" panose="020B0604020202020204" pitchFamily="34" charset="0"/>
              <a:cs typeface="Arial" panose="020B0604020202020204" pitchFamily="34" charset="0"/>
            </a:rPr>
            <a:t>Historic</a:t>
          </a:r>
        </a:p>
      </cdr:txBody>
    </cdr:sp>
  </cdr:relSizeAnchor>
  <cdr:relSizeAnchor xmlns:cdr="http://schemas.openxmlformats.org/drawingml/2006/chartDrawing">
    <cdr:from>
      <cdr:x>0.55105</cdr:x>
      <cdr:y>0.81448</cdr:y>
    </cdr:from>
    <cdr:to>
      <cdr:x>0.8211</cdr:x>
      <cdr:y>0.88381</cdr:y>
    </cdr:to>
    <cdr:sp macro="" textlink="">
      <cdr:nvSpPr>
        <cdr:cNvPr id="15" name="TextBox 14">
          <a:extLst xmlns:a="http://schemas.openxmlformats.org/drawingml/2006/main">
            <a:ext uri="{FF2B5EF4-FFF2-40B4-BE49-F238E27FC236}">
              <a16:creationId xmlns:a16="http://schemas.microsoft.com/office/drawing/2014/main" id="{76E2BD4E-E912-F39F-513B-F7163FB4963B}"/>
            </a:ext>
          </a:extLst>
        </cdr:cNvPr>
        <cdr:cNvSpPr txBox="1"/>
      </cdr:nvSpPr>
      <cdr:spPr>
        <a:xfrm xmlns:a="http://schemas.openxmlformats.org/drawingml/2006/main">
          <a:off x="1884105" y="2618085"/>
          <a:ext cx="923338" cy="2228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l"/>
          <a:r>
            <a:rPr lang="en-US" sz="1200" i="1">
              <a:solidFill>
                <a:schemeClr val="tx1"/>
              </a:solidFill>
              <a:latin typeface="Arial" panose="020B0604020202020204" pitchFamily="34" charset="0"/>
              <a:cs typeface="Arial" panose="020B0604020202020204" pitchFamily="34" charset="0"/>
            </a:rPr>
            <a:t>Projections</a:t>
          </a:r>
        </a:p>
      </cdr:txBody>
    </cdr:sp>
  </cdr:relSizeAnchor>
</c:userShapes>
</file>

<file path=xl/drawings/drawing30.xml><?xml version="1.0" encoding="utf-8"?>
<xdr:wsDr xmlns:xdr="http://schemas.openxmlformats.org/drawingml/2006/spreadsheetDrawing" xmlns:a="http://schemas.openxmlformats.org/drawingml/2006/main">
  <xdr:twoCellAnchor>
    <xdr:from>
      <xdr:col>9</xdr:col>
      <xdr:colOff>238127</xdr:colOff>
      <xdr:row>12</xdr:row>
      <xdr:rowOff>136313</xdr:rowOff>
    </xdr:from>
    <xdr:to>
      <xdr:col>26</xdr:col>
      <xdr:colOff>387350</xdr:colOff>
      <xdr:row>52</xdr:row>
      <xdr:rowOff>6350</xdr:rowOff>
    </xdr:to>
    <xdr:graphicFrame macro="">
      <xdr:nvGraphicFramePr>
        <xdr:cNvPr id="2" name="Chart 1">
          <a:extLst>
            <a:ext uri="{FF2B5EF4-FFF2-40B4-BE49-F238E27FC236}">
              <a16:creationId xmlns:a16="http://schemas.microsoft.com/office/drawing/2014/main" id="{EDF50831-F5A1-46E3-9D2C-82C060AB8B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6</xdr:col>
      <xdr:colOff>483152</xdr:colOff>
      <xdr:row>4</xdr:row>
      <xdr:rowOff>151848</xdr:rowOff>
    </xdr:from>
    <xdr:to>
      <xdr:col>14</xdr:col>
      <xdr:colOff>487086</xdr:colOff>
      <xdr:row>27</xdr:row>
      <xdr:rowOff>140944</xdr:rowOff>
    </xdr:to>
    <xdr:graphicFrame macro="">
      <xdr:nvGraphicFramePr>
        <xdr:cNvPr id="2" name="Chart 1">
          <a:extLst>
            <a:ext uri="{FF2B5EF4-FFF2-40B4-BE49-F238E27FC236}">
              <a16:creationId xmlns:a16="http://schemas.microsoft.com/office/drawing/2014/main" id="{10535D1E-E21B-4594-A1B8-A817FCA34F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4</xdr:col>
      <xdr:colOff>384664</xdr:colOff>
      <xdr:row>4</xdr:row>
      <xdr:rowOff>127187</xdr:rowOff>
    </xdr:from>
    <xdr:to>
      <xdr:col>12</xdr:col>
      <xdr:colOff>398952</xdr:colOff>
      <xdr:row>33</xdr:row>
      <xdr:rowOff>141477</xdr:rowOff>
    </xdr:to>
    <xdr:graphicFrame macro="">
      <xdr:nvGraphicFramePr>
        <xdr:cNvPr id="2" name="Chart 1">
          <a:extLst>
            <a:ext uri="{FF2B5EF4-FFF2-40B4-BE49-F238E27FC236}">
              <a16:creationId xmlns:a16="http://schemas.microsoft.com/office/drawing/2014/main" id="{7341315D-24CE-4B65-80CF-C74A9A1A1E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204788</xdr:colOff>
      <xdr:row>11</xdr:row>
      <xdr:rowOff>55320</xdr:rowOff>
    </xdr:from>
    <xdr:to>
      <xdr:col>12</xdr:col>
      <xdr:colOff>71438</xdr:colOff>
      <xdr:row>12</xdr:row>
      <xdr:rowOff>83895</xdr:rowOff>
    </xdr:to>
    <xdr:sp macro="" textlink="">
      <xdr:nvSpPr>
        <xdr:cNvPr id="3" name="TextBox 1">
          <a:extLst>
            <a:ext uri="{FF2B5EF4-FFF2-40B4-BE49-F238E27FC236}">
              <a16:creationId xmlns:a16="http://schemas.microsoft.com/office/drawing/2014/main" id="{BF9EA224-F45C-4387-9DC3-D6CDFF43043A}"/>
            </a:ext>
          </a:extLst>
        </xdr:cNvPr>
        <xdr:cNvSpPr txBox="1"/>
      </xdr:nvSpPr>
      <xdr:spPr>
        <a:xfrm>
          <a:off x="7385173" y="2004282"/>
          <a:ext cx="482111" cy="189767"/>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600">
              <a:latin typeface="HelveticaNeueLT Std"/>
            </a:rPr>
            <a:t>25</a:t>
          </a:r>
        </a:p>
      </xdr:txBody>
    </xdr:sp>
    <xdr:clientData/>
  </xdr:twoCellAnchor>
  <xdr:twoCellAnchor>
    <xdr:from>
      <xdr:col>11</xdr:col>
      <xdr:colOff>157163</xdr:colOff>
      <xdr:row>26</xdr:row>
      <xdr:rowOff>148373</xdr:rowOff>
    </xdr:from>
    <xdr:to>
      <xdr:col>12</xdr:col>
      <xdr:colOff>23813</xdr:colOff>
      <xdr:row>28</xdr:row>
      <xdr:rowOff>15755</xdr:rowOff>
    </xdr:to>
    <xdr:sp macro="" textlink="">
      <xdr:nvSpPr>
        <xdr:cNvPr id="4" name="TextBox 1">
          <a:extLst>
            <a:ext uri="{FF2B5EF4-FFF2-40B4-BE49-F238E27FC236}">
              <a16:creationId xmlns:a16="http://schemas.microsoft.com/office/drawing/2014/main" id="{A92076D5-131F-47DE-AB51-448F43B66A19}"/>
            </a:ext>
          </a:extLst>
        </xdr:cNvPr>
        <xdr:cNvSpPr txBox="1"/>
      </xdr:nvSpPr>
      <xdr:spPr>
        <a:xfrm>
          <a:off x="7337548" y="4339373"/>
          <a:ext cx="482111" cy="189767"/>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600">
              <a:latin typeface="HelveticaNeueLT Std"/>
            </a:rPr>
            <a:t>50</a:t>
          </a:r>
        </a:p>
      </xdr:txBody>
    </xdr:sp>
    <xdr:clientData/>
  </xdr:twoCellAnchor>
  <xdr:twoCellAnchor>
    <xdr:from>
      <xdr:col>6</xdr:col>
      <xdr:colOff>509588</xdr:colOff>
      <xdr:row>29</xdr:row>
      <xdr:rowOff>91223</xdr:rowOff>
    </xdr:from>
    <xdr:to>
      <xdr:col>7</xdr:col>
      <xdr:colOff>376238</xdr:colOff>
      <xdr:row>30</xdr:row>
      <xdr:rowOff>119798</xdr:rowOff>
    </xdr:to>
    <xdr:sp macro="" textlink="">
      <xdr:nvSpPr>
        <xdr:cNvPr id="5" name="TextBox 1">
          <a:extLst>
            <a:ext uri="{FF2B5EF4-FFF2-40B4-BE49-F238E27FC236}">
              <a16:creationId xmlns:a16="http://schemas.microsoft.com/office/drawing/2014/main" id="{6EE198B6-9895-4ABF-AFCD-2629283EA766}"/>
            </a:ext>
          </a:extLst>
        </xdr:cNvPr>
        <xdr:cNvSpPr txBox="1"/>
      </xdr:nvSpPr>
      <xdr:spPr>
        <a:xfrm>
          <a:off x="4612665" y="4765800"/>
          <a:ext cx="482111" cy="189767"/>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600">
              <a:latin typeface="HelveticaNeueLT Std"/>
            </a:rPr>
            <a:t>75</a:t>
          </a:r>
        </a:p>
      </xdr:txBody>
    </xdr:sp>
    <xdr:clientData/>
  </xdr:twoCellAnchor>
  <xdr:twoCellAnchor>
    <xdr:from>
      <xdr:col>4</xdr:col>
      <xdr:colOff>475150</xdr:colOff>
      <xdr:row>18</xdr:row>
      <xdr:rowOff>157897</xdr:rowOff>
    </xdr:from>
    <xdr:to>
      <xdr:col>5</xdr:col>
      <xdr:colOff>460301</xdr:colOff>
      <xdr:row>21</xdr:row>
      <xdr:rowOff>40515</xdr:rowOff>
    </xdr:to>
    <xdr:sp macro="" textlink="">
      <xdr:nvSpPr>
        <xdr:cNvPr id="6" name="TextBox 1">
          <a:extLst>
            <a:ext uri="{FF2B5EF4-FFF2-40B4-BE49-F238E27FC236}">
              <a16:creationId xmlns:a16="http://schemas.microsoft.com/office/drawing/2014/main" id="{5A819918-9BA1-4FF2-8DA5-CEDD640778A1}"/>
            </a:ext>
          </a:extLst>
        </xdr:cNvPr>
        <xdr:cNvSpPr txBox="1"/>
      </xdr:nvSpPr>
      <xdr:spPr>
        <a:xfrm>
          <a:off x="3347304" y="3235205"/>
          <a:ext cx="600612" cy="36619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400">
              <a:latin typeface="HelveticaNeueLT Std"/>
            </a:rPr>
            <a:t>100</a:t>
          </a:r>
        </a:p>
      </xdr:txBody>
    </xdr:sp>
    <xdr:clientData/>
  </xdr:twoCellAnchor>
  <xdr:twoCellAnchor>
    <xdr:from>
      <xdr:col>4</xdr:col>
      <xdr:colOff>385762</xdr:colOff>
      <xdr:row>7</xdr:row>
      <xdr:rowOff>91223</xdr:rowOff>
    </xdr:from>
    <xdr:to>
      <xdr:col>8</xdr:col>
      <xdr:colOff>204787</xdr:colOff>
      <xdr:row>15</xdr:row>
      <xdr:rowOff>148372</xdr:rowOff>
    </xdr:to>
    <xdr:sp macro="" textlink="">
      <xdr:nvSpPr>
        <xdr:cNvPr id="7" name="TextBox 6">
          <a:extLst>
            <a:ext uri="{FF2B5EF4-FFF2-40B4-BE49-F238E27FC236}">
              <a16:creationId xmlns:a16="http://schemas.microsoft.com/office/drawing/2014/main" id="{83C29AA8-824D-4F84-BD89-1618D4E4B5F0}"/>
            </a:ext>
          </a:extLst>
        </xdr:cNvPr>
        <xdr:cNvSpPr txBox="1"/>
      </xdr:nvSpPr>
      <xdr:spPr>
        <a:xfrm>
          <a:off x="3257916" y="1219569"/>
          <a:ext cx="2280871" cy="1346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spcAft>
              <a:spcPts val="700"/>
            </a:spcAft>
          </a:pPr>
          <a:r>
            <a:rPr lang="en-US" sz="1150">
              <a:latin typeface="HelveticaNeueLT Std"/>
            </a:rPr>
            <a:t>Production </a:t>
          </a:r>
        </a:p>
        <a:p>
          <a:pPr algn="r">
            <a:spcAft>
              <a:spcPts val="700"/>
            </a:spcAft>
          </a:pPr>
          <a:r>
            <a:rPr lang="en-US" sz="1150">
              <a:latin typeface="HelveticaNeueLT Std"/>
            </a:rPr>
            <a:t>Employment </a:t>
          </a:r>
        </a:p>
        <a:p>
          <a:pPr algn="r">
            <a:spcAft>
              <a:spcPts val="700"/>
            </a:spcAft>
          </a:pPr>
          <a:r>
            <a:rPr lang="en-US" sz="1150">
              <a:latin typeface="HelveticaNeueLT Std"/>
            </a:rPr>
            <a:t>Investment </a:t>
          </a:r>
        </a:p>
        <a:p>
          <a:pPr algn="r">
            <a:spcAft>
              <a:spcPts val="700"/>
            </a:spcAft>
          </a:pPr>
          <a:r>
            <a:rPr lang="en-US" sz="1150">
              <a:latin typeface="HelveticaNeueLT Std"/>
            </a:rPr>
            <a:t>Profitability </a:t>
          </a:r>
        </a:p>
        <a:p>
          <a:pPr algn="r">
            <a:spcAft>
              <a:spcPts val="700"/>
            </a:spcAft>
          </a:pPr>
          <a:r>
            <a:rPr lang="en-US" sz="1150">
              <a:latin typeface="HelveticaNeueLT Std"/>
            </a:rPr>
            <a:t>Energy efficiency </a:t>
          </a:r>
        </a:p>
      </xdr:txBody>
    </xdr:sp>
    <xdr:clientData/>
  </xdr:twoCellAnchor>
</xdr:wsDr>
</file>

<file path=xl/drawings/drawing33.xml><?xml version="1.0" encoding="utf-8"?>
<c:userShapes xmlns:c="http://schemas.openxmlformats.org/drawingml/2006/chart">
  <cdr:relSizeAnchor xmlns:cdr="http://schemas.openxmlformats.org/drawingml/2006/chartDrawing">
    <cdr:from>
      <cdr:x>0.47614</cdr:x>
      <cdr:y>0.03106</cdr:y>
    </cdr:from>
    <cdr:to>
      <cdr:x>0.55334</cdr:x>
      <cdr:y>0.08595</cdr:y>
    </cdr:to>
    <cdr:sp macro="" textlink="">
      <cdr:nvSpPr>
        <cdr:cNvPr id="2" name="TextBox 1">
          <a:extLst xmlns:a="http://schemas.openxmlformats.org/drawingml/2006/main">
            <a:ext uri="{FF2B5EF4-FFF2-40B4-BE49-F238E27FC236}">
              <a16:creationId xmlns:a16="http://schemas.microsoft.com/office/drawing/2014/main" id="{04E158C9-1FCD-C95D-8993-BCE7628F39D6}"/>
            </a:ext>
          </a:extLst>
        </cdr:cNvPr>
        <cdr:cNvSpPr txBox="1"/>
      </cdr:nvSpPr>
      <cdr:spPr>
        <a:xfrm xmlns:a="http://schemas.openxmlformats.org/drawingml/2006/main">
          <a:off x="2311768" y="141756"/>
          <a:ext cx="374841" cy="25051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600">
              <a:latin typeface="HelveticaNeueLT Std"/>
            </a:rPr>
            <a:t>0</a:t>
          </a:r>
        </a:p>
      </cdr:txBody>
    </cdr:sp>
  </cdr:relSizeAnchor>
</c:userShapes>
</file>

<file path=xl/drawings/drawing34.xml><?xml version="1.0" encoding="utf-8"?>
<xdr:wsDr xmlns:xdr="http://schemas.openxmlformats.org/drawingml/2006/spreadsheetDrawing" xmlns:a="http://schemas.openxmlformats.org/drawingml/2006/main">
  <xdr:twoCellAnchor>
    <xdr:from>
      <xdr:col>12</xdr:col>
      <xdr:colOff>171933</xdr:colOff>
      <xdr:row>4</xdr:row>
      <xdr:rowOff>74743</xdr:rowOff>
    </xdr:from>
    <xdr:to>
      <xdr:col>20</xdr:col>
      <xdr:colOff>186221</xdr:colOff>
      <xdr:row>33</xdr:row>
      <xdr:rowOff>116640</xdr:rowOff>
    </xdr:to>
    <xdr:graphicFrame macro="">
      <xdr:nvGraphicFramePr>
        <xdr:cNvPr id="2" name="Chart 1">
          <a:extLst>
            <a:ext uri="{FF2B5EF4-FFF2-40B4-BE49-F238E27FC236}">
              <a16:creationId xmlns:a16="http://schemas.microsoft.com/office/drawing/2014/main" id="{F8E1F295-AEE4-4EC0-9B93-5F5B7555E7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5246</xdr:colOff>
      <xdr:row>10</xdr:row>
      <xdr:rowOff>78540</xdr:rowOff>
    </xdr:from>
    <xdr:to>
      <xdr:col>19</xdr:col>
      <xdr:colOff>481496</xdr:colOff>
      <xdr:row>11</xdr:row>
      <xdr:rowOff>107116</xdr:rowOff>
    </xdr:to>
    <xdr:sp macro="" textlink="">
      <xdr:nvSpPr>
        <xdr:cNvPr id="3" name="TextBox 1">
          <a:extLst>
            <a:ext uri="{FF2B5EF4-FFF2-40B4-BE49-F238E27FC236}">
              <a16:creationId xmlns:a16="http://schemas.microsoft.com/office/drawing/2014/main" id="{E663C12B-772C-4450-A9E6-8B319BD4E883}"/>
            </a:ext>
          </a:extLst>
        </xdr:cNvPr>
        <xdr:cNvSpPr txBox="1"/>
      </xdr:nvSpPr>
      <xdr:spPr>
        <a:xfrm>
          <a:off x="13036550" y="1928323"/>
          <a:ext cx="476250" cy="194228"/>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600">
              <a:latin typeface="HelveticaNeueLT Std"/>
            </a:rPr>
            <a:t>25</a:t>
          </a:r>
        </a:p>
      </xdr:txBody>
    </xdr:sp>
    <xdr:clientData/>
  </xdr:twoCellAnchor>
  <xdr:twoCellAnchor>
    <xdr:from>
      <xdr:col>18</xdr:col>
      <xdr:colOff>510071</xdr:colOff>
      <xdr:row>25</xdr:row>
      <xdr:rowOff>107116</xdr:rowOff>
    </xdr:from>
    <xdr:to>
      <xdr:col>19</xdr:col>
      <xdr:colOff>376721</xdr:colOff>
      <xdr:row>26</xdr:row>
      <xdr:rowOff>135691</xdr:rowOff>
    </xdr:to>
    <xdr:sp macro="" textlink="">
      <xdr:nvSpPr>
        <xdr:cNvPr id="4" name="TextBox 1">
          <a:extLst>
            <a:ext uri="{FF2B5EF4-FFF2-40B4-BE49-F238E27FC236}">
              <a16:creationId xmlns:a16="http://schemas.microsoft.com/office/drawing/2014/main" id="{F38F89DB-BC77-4E3A-84EC-EEDFD1EDA7FD}"/>
            </a:ext>
          </a:extLst>
        </xdr:cNvPr>
        <xdr:cNvSpPr txBox="1"/>
      </xdr:nvSpPr>
      <xdr:spPr>
        <a:xfrm>
          <a:off x="12933984" y="4441681"/>
          <a:ext cx="474041" cy="194227"/>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600">
              <a:latin typeface="HelveticaNeueLT Std"/>
            </a:rPr>
            <a:t>50</a:t>
          </a:r>
        </a:p>
      </xdr:txBody>
    </xdr:sp>
    <xdr:clientData/>
  </xdr:twoCellAnchor>
  <xdr:twoCellAnchor>
    <xdr:from>
      <xdr:col>14</xdr:col>
      <xdr:colOff>481496</xdr:colOff>
      <xdr:row>29</xdr:row>
      <xdr:rowOff>46239</xdr:rowOff>
    </xdr:from>
    <xdr:to>
      <xdr:col>15</xdr:col>
      <xdr:colOff>348146</xdr:colOff>
      <xdr:row>30</xdr:row>
      <xdr:rowOff>78541</xdr:rowOff>
    </xdr:to>
    <xdr:sp macro="" textlink="">
      <xdr:nvSpPr>
        <xdr:cNvPr id="5" name="TextBox 1">
          <a:extLst>
            <a:ext uri="{FF2B5EF4-FFF2-40B4-BE49-F238E27FC236}">
              <a16:creationId xmlns:a16="http://schemas.microsoft.com/office/drawing/2014/main" id="{CE14810E-7616-48F4-B520-8CE6B041827D}"/>
            </a:ext>
          </a:extLst>
        </xdr:cNvPr>
        <xdr:cNvSpPr txBox="1"/>
      </xdr:nvSpPr>
      <xdr:spPr>
        <a:xfrm>
          <a:off x="10475844" y="5043413"/>
          <a:ext cx="474041" cy="197954"/>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600">
              <a:latin typeface="HelveticaNeueLT Std"/>
            </a:rPr>
            <a:t>75</a:t>
          </a:r>
        </a:p>
      </xdr:txBody>
    </xdr:sp>
    <xdr:clientData/>
  </xdr:twoCellAnchor>
  <xdr:twoCellAnchor>
    <xdr:from>
      <xdr:col>12</xdr:col>
      <xdr:colOff>300520</xdr:colOff>
      <xdr:row>18</xdr:row>
      <xdr:rowOff>116641</xdr:rowOff>
    </xdr:from>
    <xdr:to>
      <xdr:col>13</xdr:col>
      <xdr:colOff>367195</xdr:colOff>
      <xdr:row>20</xdr:row>
      <xdr:rowOff>154741</xdr:rowOff>
    </xdr:to>
    <xdr:sp macro="" textlink="">
      <xdr:nvSpPr>
        <xdr:cNvPr id="6" name="TextBox 1">
          <a:extLst>
            <a:ext uri="{FF2B5EF4-FFF2-40B4-BE49-F238E27FC236}">
              <a16:creationId xmlns:a16="http://schemas.microsoft.com/office/drawing/2014/main" id="{A5198380-551B-4591-9EF9-B31E9BBB270D}"/>
            </a:ext>
          </a:extLst>
        </xdr:cNvPr>
        <xdr:cNvSpPr txBox="1"/>
      </xdr:nvSpPr>
      <xdr:spPr>
        <a:xfrm>
          <a:off x="9080085" y="3291641"/>
          <a:ext cx="674067" cy="369404"/>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600">
              <a:latin typeface="HelveticaNeueLT Std"/>
            </a:rPr>
            <a:t>100</a:t>
          </a:r>
        </a:p>
      </xdr:txBody>
    </xdr:sp>
    <xdr:clientData/>
  </xdr:twoCellAnchor>
  <xdr:twoCellAnchor>
    <xdr:from>
      <xdr:col>12</xdr:col>
      <xdr:colOff>138597</xdr:colOff>
      <xdr:row>7</xdr:row>
      <xdr:rowOff>17664</xdr:rowOff>
    </xdr:from>
    <xdr:to>
      <xdr:col>16</xdr:col>
      <xdr:colOff>186221</xdr:colOff>
      <xdr:row>15</xdr:row>
      <xdr:rowOff>27189</xdr:rowOff>
    </xdr:to>
    <xdr:sp macro="" textlink="">
      <xdr:nvSpPr>
        <xdr:cNvPr id="7" name="TextBox 6">
          <a:extLst>
            <a:ext uri="{FF2B5EF4-FFF2-40B4-BE49-F238E27FC236}">
              <a16:creationId xmlns:a16="http://schemas.microsoft.com/office/drawing/2014/main" id="{48DFE333-37F5-42BC-A781-31F7B727320E}"/>
            </a:ext>
          </a:extLst>
        </xdr:cNvPr>
        <xdr:cNvSpPr txBox="1"/>
      </xdr:nvSpPr>
      <xdr:spPr>
        <a:xfrm>
          <a:off x="8918162" y="1370490"/>
          <a:ext cx="2477189" cy="13347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spcAft>
              <a:spcPts val="700"/>
            </a:spcAft>
          </a:pPr>
          <a:r>
            <a:rPr lang="en-US" sz="1150">
              <a:latin typeface="HelveticaNeueLT Std"/>
            </a:rPr>
            <a:t>Production cut </a:t>
          </a:r>
        </a:p>
        <a:p>
          <a:pPr algn="r">
            <a:spcAft>
              <a:spcPts val="700"/>
            </a:spcAft>
          </a:pPr>
          <a:r>
            <a:rPr lang="en-US" sz="1150">
              <a:latin typeface="HelveticaNeueLT Std"/>
            </a:rPr>
            <a:t>Cuts to employee pay </a:t>
          </a:r>
        </a:p>
        <a:p>
          <a:pPr algn="r">
            <a:spcAft>
              <a:spcPts val="700"/>
            </a:spcAft>
          </a:pPr>
          <a:r>
            <a:rPr lang="en-US" sz="1150">
              <a:latin typeface="HelveticaNeueLT Std"/>
            </a:rPr>
            <a:t>Investments in energy efficiency </a:t>
          </a:r>
        </a:p>
        <a:p>
          <a:pPr algn="r">
            <a:spcAft>
              <a:spcPts val="700"/>
            </a:spcAft>
          </a:pPr>
          <a:r>
            <a:rPr lang="en-US" sz="1150">
              <a:latin typeface="HelveticaNeueLT Std"/>
            </a:rPr>
            <a:t>Reduction in energy consumption </a:t>
          </a:r>
        </a:p>
        <a:p>
          <a:pPr algn="r">
            <a:spcAft>
              <a:spcPts val="700"/>
            </a:spcAft>
          </a:pPr>
          <a:r>
            <a:rPr lang="en-US" sz="1150">
              <a:latin typeface="HelveticaNeueLT Std"/>
            </a:rPr>
            <a:t>Use of government support </a:t>
          </a:r>
        </a:p>
      </xdr:txBody>
    </xdr:sp>
    <xdr:clientData/>
  </xdr:twoCellAnchor>
</xdr:wsDr>
</file>

<file path=xl/drawings/drawing35.xml><?xml version="1.0" encoding="utf-8"?>
<c:userShapes xmlns:c="http://schemas.openxmlformats.org/drawingml/2006/chart">
  <cdr:relSizeAnchor xmlns:cdr="http://schemas.openxmlformats.org/drawingml/2006/chartDrawing">
    <cdr:from>
      <cdr:x>0.48003</cdr:x>
      <cdr:y>0.01517</cdr:y>
    </cdr:from>
    <cdr:to>
      <cdr:x>0.5443</cdr:x>
      <cdr:y>0.07786</cdr:y>
    </cdr:to>
    <cdr:sp macro="" textlink="">
      <cdr:nvSpPr>
        <cdr:cNvPr id="2" name="TextBox 1">
          <a:extLst xmlns:a="http://schemas.openxmlformats.org/drawingml/2006/main">
            <a:ext uri="{FF2B5EF4-FFF2-40B4-BE49-F238E27FC236}">
              <a16:creationId xmlns:a16="http://schemas.microsoft.com/office/drawing/2014/main" id="{04E158C9-1FCD-C95D-8993-BCE7628F39D6}"/>
            </a:ext>
          </a:extLst>
        </cdr:cNvPr>
        <cdr:cNvSpPr txBox="1"/>
      </cdr:nvSpPr>
      <cdr:spPr>
        <a:xfrm xmlns:a="http://schemas.openxmlformats.org/drawingml/2006/main">
          <a:off x="2347893" y="71456"/>
          <a:ext cx="314345" cy="29525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600">
              <a:latin typeface="HelveticaNeueLT Std"/>
            </a:rPr>
            <a:t>0</a:t>
          </a:r>
        </a:p>
      </cdr:txBody>
    </cdr:sp>
  </cdr:relSizeAnchor>
</c:userShapes>
</file>

<file path=xl/drawings/drawing36.xml><?xml version="1.0" encoding="utf-8"?>
<xdr:wsDr xmlns:xdr="http://schemas.openxmlformats.org/drawingml/2006/spreadsheetDrawing" xmlns:a="http://schemas.openxmlformats.org/drawingml/2006/main">
  <xdr:twoCellAnchor editAs="oneCell">
    <xdr:from>
      <xdr:col>51</xdr:col>
      <xdr:colOff>319768</xdr:colOff>
      <xdr:row>9</xdr:row>
      <xdr:rowOff>1816</xdr:rowOff>
    </xdr:from>
    <xdr:to>
      <xdr:col>68</xdr:col>
      <xdr:colOff>0</xdr:colOff>
      <xdr:row>40</xdr:row>
      <xdr:rowOff>120829</xdr:rowOff>
    </xdr:to>
    <xdr:pic>
      <xdr:nvPicPr>
        <xdr:cNvPr id="2" name="Picture 1">
          <a:extLst>
            <a:ext uri="{FF2B5EF4-FFF2-40B4-BE49-F238E27FC236}">
              <a16:creationId xmlns:a16="http://schemas.microsoft.com/office/drawing/2014/main" id="{E0C5664C-FD1C-4FF0-87D8-5850532EF8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266493" y="1716316"/>
          <a:ext cx="10043432" cy="62054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19</xdr:col>
      <xdr:colOff>19203</xdr:colOff>
      <xdr:row>38</xdr:row>
      <xdr:rowOff>163777</xdr:rowOff>
    </xdr:from>
    <xdr:to>
      <xdr:col>25</xdr:col>
      <xdr:colOff>558801</xdr:colOff>
      <xdr:row>54</xdr:row>
      <xdr:rowOff>42333</xdr:rowOff>
    </xdr:to>
    <xdr:graphicFrame macro="">
      <xdr:nvGraphicFramePr>
        <xdr:cNvPr id="3" name="Chart 2">
          <a:extLst>
            <a:ext uri="{FF2B5EF4-FFF2-40B4-BE49-F238E27FC236}">
              <a16:creationId xmlns:a16="http://schemas.microsoft.com/office/drawing/2014/main" id="{CC23401F-F75C-4D95-84C0-79E05CC20C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529317</xdr:colOff>
      <xdr:row>39</xdr:row>
      <xdr:rowOff>62442</xdr:rowOff>
    </xdr:from>
    <xdr:to>
      <xdr:col>18</xdr:col>
      <xdr:colOff>516467</xdr:colOff>
      <xdr:row>53</xdr:row>
      <xdr:rowOff>127000</xdr:rowOff>
    </xdr:to>
    <xdr:graphicFrame macro="">
      <xdr:nvGraphicFramePr>
        <xdr:cNvPr id="4" name="Chart 3">
          <a:extLst>
            <a:ext uri="{FF2B5EF4-FFF2-40B4-BE49-F238E27FC236}">
              <a16:creationId xmlns:a16="http://schemas.microsoft.com/office/drawing/2014/main" id="{B0792538-10EF-434D-87E3-467393B81F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8466</xdr:colOff>
      <xdr:row>56</xdr:row>
      <xdr:rowOff>124883</xdr:rowOff>
    </xdr:from>
    <xdr:to>
      <xdr:col>19</xdr:col>
      <xdr:colOff>25400</xdr:colOff>
      <xdr:row>71</xdr:row>
      <xdr:rowOff>50801</xdr:rowOff>
    </xdr:to>
    <xdr:graphicFrame macro="">
      <xdr:nvGraphicFramePr>
        <xdr:cNvPr id="5" name="Chart 4">
          <a:extLst>
            <a:ext uri="{FF2B5EF4-FFF2-40B4-BE49-F238E27FC236}">
              <a16:creationId xmlns:a16="http://schemas.microsoft.com/office/drawing/2014/main" id="{44A1E50D-E95A-4136-A47C-4B328AD9F6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18</xdr:col>
      <xdr:colOff>592667</xdr:colOff>
      <xdr:row>56</xdr:row>
      <xdr:rowOff>91809</xdr:rowOff>
    </xdr:from>
    <xdr:to>
      <xdr:col>25</xdr:col>
      <xdr:colOff>575733</xdr:colOff>
      <xdr:row>71</xdr:row>
      <xdr:rowOff>59267</xdr:rowOff>
    </xdr:to>
    <xdr:graphicFrame macro="">
      <xdr:nvGraphicFramePr>
        <xdr:cNvPr id="6" name="Chart 5">
          <a:extLst>
            <a:ext uri="{FF2B5EF4-FFF2-40B4-BE49-F238E27FC236}">
              <a16:creationId xmlns:a16="http://schemas.microsoft.com/office/drawing/2014/main" id="{49AF9D45-A6BC-4395-8861-FC3B5DEA1F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5</xdr:col>
      <xdr:colOff>0</xdr:colOff>
      <xdr:row>21</xdr:row>
      <xdr:rowOff>0</xdr:rowOff>
    </xdr:from>
    <xdr:to>
      <xdr:col>12</xdr:col>
      <xdr:colOff>304800</xdr:colOff>
      <xdr:row>42</xdr:row>
      <xdr:rowOff>166688</xdr:rowOff>
    </xdr:to>
    <xdr:graphicFrame macro="">
      <xdr:nvGraphicFramePr>
        <xdr:cNvPr id="2" name="Chart 1">
          <a:extLst>
            <a:ext uri="{FF2B5EF4-FFF2-40B4-BE49-F238E27FC236}">
              <a16:creationId xmlns:a16="http://schemas.microsoft.com/office/drawing/2014/main" id="{EF945025-10F6-4348-8813-B4720E9D2C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12</xdr:col>
      <xdr:colOff>574675</xdr:colOff>
      <xdr:row>7</xdr:row>
      <xdr:rowOff>44449</xdr:rowOff>
    </xdr:from>
    <xdr:to>
      <xdr:col>18</xdr:col>
      <xdr:colOff>219075</xdr:colOff>
      <xdr:row>21</xdr:row>
      <xdr:rowOff>171450</xdr:rowOff>
    </xdr:to>
    <xdr:graphicFrame macro="">
      <xdr:nvGraphicFramePr>
        <xdr:cNvPr id="2" name="Chart 1">
          <a:extLst>
            <a:ext uri="{FF2B5EF4-FFF2-40B4-BE49-F238E27FC236}">
              <a16:creationId xmlns:a16="http://schemas.microsoft.com/office/drawing/2014/main" id="{C4CF1E65-53AA-4D24-AB12-347DD598D9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6</xdr:row>
      <xdr:rowOff>180975</xdr:rowOff>
    </xdr:from>
    <xdr:to>
      <xdr:col>12</xdr:col>
      <xdr:colOff>565150</xdr:colOff>
      <xdr:row>21</xdr:row>
      <xdr:rowOff>63500</xdr:rowOff>
    </xdr:to>
    <xdr:graphicFrame macro="">
      <xdr:nvGraphicFramePr>
        <xdr:cNvPr id="3" name="Chart 2">
          <a:extLst>
            <a:ext uri="{FF2B5EF4-FFF2-40B4-BE49-F238E27FC236}">
              <a16:creationId xmlns:a16="http://schemas.microsoft.com/office/drawing/2014/main" id="{A1A563DD-9158-4619-9D4A-84E1A93F3F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16</xdr:col>
      <xdr:colOff>344713</xdr:colOff>
      <xdr:row>36</xdr:row>
      <xdr:rowOff>0</xdr:rowOff>
    </xdr:from>
    <xdr:to>
      <xdr:col>23</xdr:col>
      <xdr:colOff>181428</xdr:colOff>
      <xdr:row>54</xdr:row>
      <xdr:rowOff>108858</xdr:rowOff>
    </xdr:to>
    <xdr:graphicFrame macro="">
      <xdr:nvGraphicFramePr>
        <xdr:cNvPr id="2" name="Chart 1">
          <a:extLst>
            <a:ext uri="{FF2B5EF4-FFF2-40B4-BE49-F238E27FC236}">
              <a16:creationId xmlns:a16="http://schemas.microsoft.com/office/drawing/2014/main" id="{250684D0-27F3-4AB6-8B7B-1D63B10E8E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36</xdr:row>
      <xdr:rowOff>0</xdr:rowOff>
    </xdr:from>
    <xdr:to>
      <xdr:col>16</xdr:col>
      <xdr:colOff>471714</xdr:colOff>
      <xdr:row>54</xdr:row>
      <xdr:rowOff>145143</xdr:rowOff>
    </xdr:to>
    <xdr:graphicFrame macro="">
      <xdr:nvGraphicFramePr>
        <xdr:cNvPr id="3" name="Chart 2">
          <a:extLst>
            <a:ext uri="{FF2B5EF4-FFF2-40B4-BE49-F238E27FC236}">
              <a16:creationId xmlns:a16="http://schemas.microsoft.com/office/drawing/2014/main" id="{3109A476-5B11-458A-8D72-3AE5E9F3C4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27215</xdr:colOff>
      <xdr:row>2</xdr:row>
      <xdr:rowOff>81645</xdr:rowOff>
    </xdr:from>
    <xdr:to>
      <xdr:col>21</xdr:col>
      <xdr:colOff>235139</xdr:colOff>
      <xdr:row>47</xdr:row>
      <xdr:rowOff>109305</xdr:rowOff>
    </xdr:to>
    <xdr:pic>
      <xdr:nvPicPr>
        <xdr:cNvPr id="2" name="Picture 1">
          <a:extLst>
            <a:ext uri="{FF2B5EF4-FFF2-40B4-BE49-F238E27FC236}">
              <a16:creationId xmlns:a16="http://schemas.microsoft.com/office/drawing/2014/main" id="{DC28A0C6-B39B-8CA4-31E9-785E68820386}"/>
            </a:ext>
          </a:extLst>
        </xdr:cNvPr>
        <xdr:cNvPicPr>
          <a:picLocks noChangeAspect="1"/>
        </xdr:cNvPicPr>
      </xdr:nvPicPr>
      <xdr:blipFill>
        <a:blip xmlns:r="http://schemas.openxmlformats.org/officeDocument/2006/relationships" r:embed="rId1"/>
        <a:stretch>
          <a:fillRect/>
        </a:stretch>
      </xdr:blipFill>
      <xdr:spPr>
        <a:xfrm>
          <a:off x="27215" y="408216"/>
          <a:ext cx="13066674" cy="7375518"/>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xdr:from>
      <xdr:col>12</xdr:col>
      <xdr:colOff>574675</xdr:colOff>
      <xdr:row>7</xdr:row>
      <xdr:rowOff>44449</xdr:rowOff>
    </xdr:from>
    <xdr:to>
      <xdr:col>18</xdr:col>
      <xdr:colOff>219075</xdr:colOff>
      <xdr:row>21</xdr:row>
      <xdr:rowOff>171450</xdr:rowOff>
    </xdr:to>
    <xdr:graphicFrame macro="">
      <xdr:nvGraphicFramePr>
        <xdr:cNvPr id="2" name="Chart 1">
          <a:extLst>
            <a:ext uri="{FF2B5EF4-FFF2-40B4-BE49-F238E27FC236}">
              <a16:creationId xmlns:a16="http://schemas.microsoft.com/office/drawing/2014/main" id="{3760F29D-D016-4496-AC14-4632A27D5E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6</xdr:row>
      <xdr:rowOff>180975</xdr:rowOff>
    </xdr:from>
    <xdr:to>
      <xdr:col>12</xdr:col>
      <xdr:colOff>565150</xdr:colOff>
      <xdr:row>21</xdr:row>
      <xdr:rowOff>63500</xdr:rowOff>
    </xdr:to>
    <xdr:graphicFrame macro="">
      <xdr:nvGraphicFramePr>
        <xdr:cNvPr id="3" name="Chart 2">
          <a:extLst>
            <a:ext uri="{FF2B5EF4-FFF2-40B4-BE49-F238E27FC236}">
              <a16:creationId xmlns:a16="http://schemas.microsoft.com/office/drawing/2014/main" id="{B481A09B-F920-40C6-8A1A-F9607F8AF9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19</xdr:col>
      <xdr:colOff>571502</xdr:colOff>
      <xdr:row>19</xdr:row>
      <xdr:rowOff>54430</xdr:rowOff>
    </xdr:from>
    <xdr:to>
      <xdr:col>34</xdr:col>
      <xdr:colOff>72573</xdr:colOff>
      <xdr:row>42</xdr:row>
      <xdr:rowOff>9073</xdr:rowOff>
    </xdr:to>
    <xdr:graphicFrame macro="">
      <xdr:nvGraphicFramePr>
        <xdr:cNvPr id="2" name="Chart 1">
          <a:extLst>
            <a:ext uri="{FF2B5EF4-FFF2-40B4-BE49-F238E27FC236}">
              <a16:creationId xmlns:a16="http://schemas.microsoft.com/office/drawing/2014/main" id="{262462DD-E543-4508-A1D5-BAAC5F131C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xdr:col>
      <xdr:colOff>136071</xdr:colOff>
      <xdr:row>19</xdr:row>
      <xdr:rowOff>127001</xdr:rowOff>
    </xdr:from>
    <xdr:to>
      <xdr:col>33</xdr:col>
      <xdr:colOff>526143</xdr:colOff>
      <xdr:row>38</xdr:row>
      <xdr:rowOff>63499</xdr:rowOff>
    </xdr:to>
    <xdr:graphicFrame macro="">
      <xdr:nvGraphicFramePr>
        <xdr:cNvPr id="3" name="Chart 2">
          <a:extLst>
            <a:ext uri="{FF2B5EF4-FFF2-40B4-BE49-F238E27FC236}">
              <a16:creationId xmlns:a16="http://schemas.microsoft.com/office/drawing/2014/main" id="{D9271D87-4619-4AA8-B428-80611FA17A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26</xdr:col>
      <xdr:colOff>268072</xdr:colOff>
      <xdr:row>19</xdr:row>
      <xdr:rowOff>54427</xdr:rowOff>
    </xdr:from>
    <xdr:ext cx="4999960" cy="689429"/>
    <xdr:sp macro="" textlink="">
      <xdr:nvSpPr>
        <xdr:cNvPr id="4" name="TextBox 3">
          <a:extLst>
            <a:ext uri="{FF2B5EF4-FFF2-40B4-BE49-F238E27FC236}">
              <a16:creationId xmlns:a16="http://schemas.microsoft.com/office/drawing/2014/main" id="{C9969523-DB88-4F82-B75F-A7EC2780FC03}"/>
            </a:ext>
          </a:extLst>
        </xdr:cNvPr>
        <xdr:cNvSpPr txBox="1"/>
      </xdr:nvSpPr>
      <xdr:spPr>
        <a:xfrm>
          <a:off x="22813747" y="3654877"/>
          <a:ext cx="4999960" cy="6894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n-US" sz="1200" b="1">
              <a:solidFill>
                <a:srgbClr val="7030A0"/>
              </a:solidFill>
              <a:latin typeface="Hadassah Friedlaender" panose="020B0604020202020204" pitchFamily="18" charset="-79"/>
              <a:cs typeface="Hadassah Friedlaender" panose="020B0604020202020204" pitchFamily="18" charset="-79"/>
            </a:rPr>
            <a:t>Government debt to GDP ratio</a:t>
          </a:r>
        </a:p>
        <a:p>
          <a:pPr algn="ctr"/>
          <a:r>
            <a:rPr lang="en-US" sz="1200">
              <a:solidFill>
                <a:srgbClr val="7030A0"/>
              </a:solidFill>
              <a:latin typeface="Hadassah Friedlaender" panose="020B0604020202020204" pitchFamily="18" charset="-79"/>
              <a:cs typeface="Hadassah Friedlaender" panose="020B0604020202020204" pitchFamily="18" charset="-79"/>
            </a:rPr>
            <a:t>(</a:t>
          </a:r>
          <a:r>
            <a:rPr lang="en-US" sz="1200">
              <a:solidFill>
                <a:srgbClr val="7030A0"/>
              </a:solidFill>
              <a:latin typeface="Hadassah Friedlaender" panose="020B0604020202020204" pitchFamily="18" charset="-79"/>
              <a:ea typeface="+mn-ea"/>
              <a:cs typeface="Hadassah Friedlaender" panose="020B0604020202020204" pitchFamily="18" charset="-79"/>
            </a:rPr>
            <a:t>cumulative percentage change relative to </a:t>
          </a:r>
        </a:p>
        <a:p>
          <a:pPr algn="ctr"/>
          <a:r>
            <a:rPr lang="en-US" sz="1200">
              <a:solidFill>
                <a:srgbClr val="7030A0"/>
              </a:solidFill>
              <a:latin typeface="Hadassah Friedlaender" panose="020B0604020202020204" pitchFamily="18" charset="-79"/>
              <a:ea typeface="+mn-ea"/>
              <a:cs typeface="Hadassah Friedlaender" panose="020B0604020202020204" pitchFamily="18" charset="-79"/>
            </a:rPr>
            <a:t>'business as usual' scenario)</a:t>
          </a:r>
        </a:p>
      </xdr:txBody>
    </xdr:sp>
    <xdr:clientData/>
  </xdr:oneCellAnchor>
  <xdr:oneCellAnchor>
    <xdr:from>
      <xdr:col>22</xdr:col>
      <xdr:colOff>451819</xdr:colOff>
      <xdr:row>19</xdr:row>
      <xdr:rowOff>36286</xdr:rowOff>
    </xdr:from>
    <xdr:ext cx="1185324" cy="446404"/>
    <xdr:sp macro="" textlink="">
      <xdr:nvSpPr>
        <xdr:cNvPr id="5" name="TextBox 4">
          <a:extLst>
            <a:ext uri="{FF2B5EF4-FFF2-40B4-BE49-F238E27FC236}">
              <a16:creationId xmlns:a16="http://schemas.microsoft.com/office/drawing/2014/main" id="{1A4952A1-C21E-4799-BB22-3BB7218112FF}"/>
            </a:ext>
          </a:extLst>
        </xdr:cNvPr>
        <xdr:cNvSpPr txBox="1"/>
      </xdr:nvSpPr>
      <xdr:spPr>
        <a:xfrm>
          <a:off x="20559094" y="3636736"/>
          <a:ext cx="1185324" cy="4464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n-US" sz="1200" b="1">
              <a:solidFill>
                <a:srgbClr val="7030A0"/>
              </a:solidFill>
              <a:latin typeface="Hadassah Friedlaender" panose="020B0604020202020204" pitchFamily="18" charset="-79"/>
              <a:cs typeface="Hadassah Friedlaender" panose="020B0604020202020204" pitchFamily="18" charset="-79"/>
            </a:rPr>
            <a:t>Carbon Price </a:t>
          </a:r>
        </a:p>
        <a:p>
          <a:pPr algn="ctr"/>
          <a:r>
            <a:rPr lang="en-US" sz="1200">
              <a:solidFill>
                <a:srgbClr val="7030A0"/>
              </a:solidFill>
              <a:latin typeface="Hadassah Friedlaender" panose="020B0604020202020204" pitchFamily="18" charset="-79"/>
              <a:cs typeface="Hadassah Friedlaender" panose="020B0604020202020204" pitchFamily="18" charset="-79"/>
            </a:rPr>
            <a:t>(USD per ton)</a:t>
          </a:r>
        </a:p>
      </xdr:txBody>
    </xdr:sp>
    <xdr:clientData/>
  </xdr:oneCellAnchor>
  <xdr:twoCellAnchor>
    <xdr:from>
      <xdr:col>19</xdr:col>
      <xdr:colOff>508000</xdr:colOff>
      <xdr:row>51</xdr:row>
      <xdr:rowOff>47626</xdr:rowOff>
    </xdr:from>
    <xdr:to>
      <xdr:col>37</xdr:col>
      <xdr:colOff>63500</xdr:colOff>
      <xdr:row>78</xdr:row>
      <xdr:rowOff>15875</xdr:rowOff>
    </xdr:to>
    <xdr:graphicFrame macro="">
      <xdr:nvGraphicFramePr>
        <xdr:cNvPr id="6" name="Chart 5">
          <a:extLst>
            <a:ext uri="{FF2B5EF4-FFF2-40B4-BE49-F238E27FC236}">
              <a16:creationId xmlns:a16="http://schemas.microsoft.com/office/drawing/2014/main" id="{12DE11AF-6CA0-4111-ABA7-D4C98FEB13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603251</xdr:colOff>
      <xdr:row>51</xdr:row>
      <xdr:rowOff>0</xdr:rowOff>
    </xdr:from>
    <xdr:to>
      <xdr:col>25</xdr:col>
      <xdr:colOff>508000</xdr:colOff>
      <xdr:row>55</xdr:row>
      <xdr:rowOff>74083</xdr:rowOff>
    </xdr:to>
    <xdr:sp macro="" textlink="">
      <xdr:nvSpPr>
        <xdr:cNvPr id="7" name="TextBox 6">
          <a:extLst>
            <a:ext uri="{FF2B5EF4-FFF2-40B4-BE49-F238E27FC236}">
              <a16:creationId xmlns:a16="http://schemas.microsoft.com/office/drawing/2014/main" id="{E74EBE38-2307-49D1-AD4F-DBFCBC6AC776}"/>
            </a:ext>
          </a:extLst>
        </xdr:cNvPr>
        <xdr:cNvSpPr txBox="1"/>
      </xdr:nvSpPr>
      <xdr:spPr>
        <a:xfrm>
          <a:off x="21929726" y="9810750"/>
          <a:ext cx="1733549" cy="8360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7030A0"/>
              </a:solidFill>
              <a:latin typeface="Segoe UI" panose="020B0502040204020203" pitchFamily="34" charset="0"/>
              <a:cs typeface="Segoe UI" panose="020B0502040204020203" pitchFamily="34" charset="0"/>
            </a:rPr>
            <a:t>Carbon price</a:t>
          </a:r>
          <a:r>
            <a:rPr lang="en-US" sz="1600" b="1" baseline="0">
              <a:solidFill>
                <a:srgbClr val="7030A0"/>
              </a:solidFill>
              <a:latin typeface="Segoe UI" panose="020B0502040204020203" pitchFamily="34" charset="0"/>
              <a:cs typeface="Segoe UI" panose="020B0502040204020203" pitchFamily="34" charset="0"/>
            </a:rPr>
            <a:t> </a:t>
          </a:r>
        </a:p>
        <a:p>
          <a:r>
            <a:rPr lang="en-US" sz="1600" baseline="0">
              <a:solidFill>
                <a:srgbClr val="7030A0"/>
              </a:solidFill>
              <a:latin typeface="Segoe UI" panose="020B0502040204020203" pitchFamily="34" charset="0"/>
              <a:cs typeface="Segoe UI" panose="020B0502040204020203" pitchFamily="34" charset="0"/>
            </a:rPr>
            <a:t>(USD per ton)</a:t>
          </a:r>
          <a:r>
            <a:rPr lang="en-US" sz="1600">
              <a:solidFill>
                <a:srgbClr val="7030A0"/>
              </a:solidFill>
              <a:latin typeface="Segoe UI" panose="020B0502040204020203" pitchFamily="34" charset="0"/>
              <a:cs typeface="Segoe UI" panose="020B0502040204020203" pitchFamily="34" charset="0"/>
            </a:rPr>
            <a:t> </a:t>
          </a:r>
        </a:p>
      </xdr:txBody>
    </xdr:sp>
    <xdr:clientData/>
  </xdr:twoCellAnchor>
  <xdr:twoCellAnchor>
    <xdr:from>
      <xdr:col>28</xdr:col>
      <xdr:colOff>232835</xdr:colOff>
      <xdr:row>51</xdr:row>
      <xdr:rowOff>10583</xdr:rowOff>
    </xdr:from>
    <xdr:to>
      <xdr:col>36</xdr:col>
      <xdr:colOff>433917</xdr:colOff>
      <xdr:row>72</xdr:row>
      <xdr:rowOff>31750</xdr:rowOff>
    </xdr:to>
    <xdr:graphicFrame macro="">
      <xdr:nvGraphicFramePr>
        <xdr:cNvPr id="8" name="Chart 7">
          <a:extLst>
            <a:ext uri="{FF2B5EF4-FFF2-40B4-BE49-F238E27FC236}">
              <a16:creationId xmlns:a16="http://schemas.microsoft.com/office/drawing/2014/main" id="{A40EDF6F-FCC3-48CE-9FCE-6483AD02E2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2.xml><?xml version="1.0" encoding="utf-8"?>
<c:userShapes xmlns:c="http://schemas.openxmlformats.org/drawingml/2006/chart">
  <cdr:relSizeAnchor xmlns:cdr="http://schemas.openxmlformats.org/drawingml/2006/chartDrawing">
    <cdr:from>
      <cdr:x>0.16149</cdr:x>
      <cdr:y>2.63198E-7</cdr:y>
    </cdr:from>
    <cdr:to>
      <cdr:x>0.81988</cdr:x>
      <cdr:y>0.2702</cdr:y>
    </cdr:to>
    <cdr:sp macro="" textlink="">
      <cdr:nvSpPr>
        <cdr:cNvPr id="2" name="TextBox 4">
          <a:extLst xmlns:a="http://schemas.openxmlformats.org/drawingml/2006/main">
            <a:ext uri="{FF2B5EF4-FFF2-40B4-BE49-F238E27FC236}">
              <a16:creationId xmlns:a16="http://schemas.microsoft.com/office/drawing/2014/main" id="{DDD587A1-2F77-6C3C-D8FF-07D056F3101D}"/>
            </a:ext>
          </a:extLst>
        </cdr:cNvPr>
        <cdr:cNvSpPr txBox="1"/>
      </cdr:nvSpPr>
      <cdr:spPr>
        <a:xfrm xmlns:a="http://schemas.openxmlformats.org/drawingml/2006/main">
          <a:off x="825496" y="1"/>
          <a:ext cx="3365502" cy="1026583"/>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US" sz="1500" b="1">
              <a:solidFill>
                <a:srgbClr val="7030A0"/>
              </a:solidFill>
              <a:latin typeface="Hadassah Friedlaender" panose="020B0604020202020204" pitchFamily="18" charset="-79"/>
              <a:cs typeface="Hadassah Friedlaender" panose="020B0604020202020204" pitchFamily="18" charset="-79"/>
            </a:rPr>
            <a:t>Public debt</a:t>
          </a:r>
        </a:p>
        <a:p xmlns:a="http://schemas.openxmlformats.org/drawingml/2006/main">
          <a:pPr algn="ctr"/>
          <a:r>
            <a:rPr lang="en-US" sz="1500">
              <a:solidFill>
                <a:srgbClr val="7030A0"/>
              </a:solidFill>
              <a:latin typeface="Hadassah Friedlaender" panose="020B0604020202020204" pitchFamily="18" charset="-79"/>
              <a:cs typeface="Hadassah Friedlaender" panose="020B0604020202020204" pitchFamily="18" charset="-79"/>
            </a:rPr>
            <a:t>(cumulative</a:t>
          </a:r>
          <a:r>
            <a:rPr lang="en-US" sz="1500" baseline="0">
              <a:solidFill>
                <a:srgbClr val="7030A0"/>
              </a:solidFill>
              <a:latin typeface="Hadassah Friedlaender" panose="020B0604020202020204" pitchFamily="18" charset="-79"/>
              <a:cs typeface="Hadassah Friedlaender" panose="020B0604020202020204" pitchFamily="18" charset="-79"/>
            </a:rPr>
            <a:t> percentage change from the business as usual)</a:t>
          </a:r>
          <a:endParaRPr lang="en-US" sz="1500">
            <a:solidFill>
              <a:srgbClr val="7030A0"/>
            </a:solidFill>
            <a:latin typeface="Hadassah Friedlaender" panose="020B0604020202020204" pitchFamily="18" charset="-79"/>
            <a:cs typeface="Hadassah Friedlaender" panose="020B0604020202020204" pitchFamily="18" charset="-79"/>
          </a:endParaRPr>
        </a:p>
      </cdr:txBody>
    </cdr:sp>
  </cdr:relSizeAnchor>
</c:userShapes>
</file>

<file path=xl/drawings/drawing43.xml><?xml version="1.0" encoding="utf-8"?>
<xdr:wsDr xmlns:xdr="http://schemas.openxmlformats.org/drawingml/2006/spreadsheetDrawing" xmlns:a="http://schemas.openxmlformats.org/drawingml/2006/main">
  <xdr:twoCellAnchor>
    <xdr:from>
      <xdr:col>13</xdr:col>
      <xdr:colOff>150249</xdr:colOff>
      <xdr:row>7</xdr:row>
      <xdr:rowOff>40250</xdr:rowOff>
    </xdr:from>
    <xdr:to>
      <xdr:col>23</xdr:col>
      <xdr:colOff>559824</xdr:colOff>
      <xdr:row>36</xdr:row>
      <xdr:rowOff>78351</xdr:rowOff>
    </xdr:to>
    <xdr:graphicFrame macro="">
      <xdr:nvGraphicFramePr>
        <xdr:cNvPr id="2" name="Chart 1">
          <a:extLst>
            <a:ext uri="{FF2B5EF4-FFF2-40B4-BE49-F238E27FC236}">
              <a16:creationId xmlns:a16="http://schemas.microsoft.com/office/drawing/2014/main" id="{0C9DCF03-8338-4F0E-927B-28FAF82AD6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14</xdr:col>
      <xdr:colOff>133350</xdr:colOff>
      <xdr:row>38</xdr:row>
      <xdr:rowOff>0</xdr:rowOff>
    </xdr:from>
    <xdr:ext cx="4486275" cy="1814599"/>
    <xdr:sp macro="" textlink="">
      <xdr:nvSpPr>
        <xdr:cNvPr id="3" name="TextBox 2">
          <a:extLst>
            <a:ext uri="{FF2B5EF4-FFF2-40B4-BE49-F238E27FC236}">
              <a16:creationId xmlns:a16="http://schemas.microsoft.com/office/drawing/2014/main" id="{CF55FEB1-FB39-4203-A897-311B6CCC3314}"/>
            </a:ext>
          </a:extLst>
        </xdr:cNvPr>
        <xdr:cNvSpPr txBox="1"/>
      </xdr:nvSpPr>
      <xdr:spPr>
        <a:xfrm>
          <a:off x="14075569" y="6357938"/>
          <a:ext cx="4486275" cy="18145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solidFill>
                <a:schemeClr val="tx1"/>
              </a:solidFill>
              <a:effectLst/>
              <a:latin typeface="+mn-lt"/>
              <a:ea typeface="+mn-ea"/>
              <a:cs typeface="+mn-cs"/>
            </a:rPr>
            <a:t>Source: IMF staff compilation. </a:t>
          </a:r>
        </a:p>
        <a:p>
          <a:r>
            <a:rPr lang="en-US" sz="1100" b="0" i="0" u="none" strike="noStrike" baseline="0">
              <a:solidFill>
                <a:schemeClr val="tx1"/>
              </a:solidFill>
              <a:latin typeface="+mn-lt"/>
              <a:ea typeface="+mn-ea"/>
              <a:cs typeface="+mn-cs"/>
            </a:rPr>
            <a:t>Policy packages are set to reach net zero emissions by 2060. Parameters</a:t>
          </a:r>
        </a:p>
        <a:p>
          <a:r>
            <a:rPr lang="en-US" sz="1100" b="0" i="0" u="none" strike="noStrike" baseline="0">
              <a:solidFill>
                <a:schemeClr val="tx1"/>
              </a:solidFill>
              <a:latin typeface="+mn-lt"/>
              <a:ea typeface="+mn-ea"/>
              <a:cs typeface="+mn-cs"/>
            </a:rPr>
            <a:t>and fiscal instruments are calibrated to a representative emerging market,</a:t>
          </a:r>
        </a:p>
        <a:p>
          <a:r>
            <a:rPr lang="en-US" sz="1100" b="0" i="0" u="none" strike="noStrike" baseline="0">
              <a:solidFill>
                <a:schemeClr val="tx1"/>
              </a:solidFill>
              <a:latin typeface="+mn-lt"/>
              <a:ea typeface="+mn-ea"/>
              <a:cs typeface="+mn-cs"/>
            </a:rPr>
            <a:t>assumed to be the weighted average of large emerging market economies</a:t>
          </a:r>
        </a:p>
        <a:p>
          <a:r>
            <a:rPr lang="en-US" sz="1100" b="0" i="0" u="none" strike="noStrike" baseline="0">
              <a:solidFill>
                <a:schemeClr val="tx1"/>
              </a:solidFill>
              <a:latin typeface="+mn-lt"/>
              <a:ea typeface="+mn-ea"/>
              <a:cs typeface="+mn-cs"/>
            </a:rPr>
            <a:t>(</a:t>
          </a:r>
          <a:r>
            <a:rPr lang="en-US" sz="1100" b="0" i="1" u="none" strike="noStrike" baseline="0">
              <a:solidFill>
                <a:schemeClr val="tx1"/>
              </a:solidFill>
              <a:latin typeface="+mn-lt"/>
              <a:ea typeface="+mn-ea"/>
              <a:cs typeface="+mn-cs"/>
            </a:rPr>
            <a:t>Argentina, Brazil, China, India, Indonesia, Mexico, South Africa, and</a:t>
          </a:r>
        </a:p>
        <a:p>
          <a:r>
            <a:rPr lang="en-US" sz="1100" b="0" i="1" u="none" strike="noStrike" baseline="0">
              <a:solidFill>
                <a:schemeClr val="tx1"/>
              </a:solidFill>
              <a:latin typeface="+mn-lt"/>
              <a:ea typeface="+mn-ea"/>
              <a:cs typeface="+mn-cs"/>
            </a:rPr>
            <a:t>Türkiye</a:t>
          </a:r>
          <a:r>
            <a:rPr lang="en-US" sz="1100" b="0" i="0" u="none" strike="noStrike" baseline="0">
              <a:solidFill>
                <a:schemeClr val="tx1"/>
              </a:solidFill>
              <a:latin typeface="+mn-lt"/>
              <a:ea typeface="+mn-ea"/>
              <a:cs typeface="+mn-cs"/>
            </a:rPr>
            <a:t>). The baseline is the well-sequenced policy package discussed in</a:t>
          </a:r>
        </a:p>
        <a:p>
          <a:r>
            <a:rPr lang="en-US" sz="1100" b="0" i="0" u="none" strike="noStrike" baseline="0">
              <a:solidFill>
                <a:schemeClr val="tx1"/>
              </a:solidFill>
              <a:latin typeface="+mn-lt"/>
              <a:ea typeface="+mn-ea"/>
              <a:cs typeface="+mn-cs"/>
            </a:rPr>
            <a:t>the chapter, which consists of transfers at 30 percent of carbon revenues</a:t>
          </a:r>
        </a:p>
        <a:p>
          <a:r>
            <a:rPr lang="en-US" sz="1100" b="0" i="0" u="none" strike="noStrike" baseline="0">
              <a:solidFill>
                <a:schemeClr val="tx1"/>
              </a:solidFill>
              <a:latin typeface="+mn-lt"/>
              <a:ea typeface="+mn-ea"/>
              <a:cs typeface="+mn-cs"/>
            </a:rPr>
            <a:t>and public investment at about ¾ percent of GDP. Alternative scenarios</a:t>
          </a:r>
        </a:p>
        <a:p>
          <a:r>
            <a:rPr lang="en-US" sz="1100" b="0" i="0" u="none" strike="noStrike" baseline="0">
              <a:solidFill>
                <a:schemeClr val="tx1"/>
              </a:solidFill>
              <a:latin typeface="+mn-lt"/>
              <a:ea typeface="+mn-ea"/>
              <a:cs typeface="+mn-cs"/>
            </a:rPr>
            <a:t>explore sensitivity on the size of transfers (higher at 50 percent of carbon</a:t>
          </a:r>
        </a:p>
        <a:p>
          <a:r>
            <a:rPr lang="en-US" sz="1100" b="0" i="0" u="none" strike="noStrike" baseline="0">
              <a:solidFill>
                <a:schemeClr val="tx1"/>
              </a:solidFill>
              <a:latin typeface="+mn-lt"/>
              <a:ea typeface="+mn-ea"/>
              <a:cs typeface="+mn-cs"/>
            </a:rPr>
            <a:t>revenues) and public investment (lower at ½ percent of GDP per year).</a:t>
          </a:r>
          <a:endParaRPr lang="en-US" sz="1100"/>
        </a:p>
      </xdr:txBody>
    </xdr:sp>
    <xdr:clientData/>
  </xdr:oneCellAnchor>
</xdr:wsDr>
</file>

<file path=xl/drawings/drawing44.xml><?xml version="1.0" encoding="utf-8"?>
<xdr:wsDr xmlns:xdr="http://schemas.openxmlformats.org/drawingml/2006/spreadsheetDrawing" xmlns:a="http://schemas.openxmlformats.org/drawingml/2006/main">
  <xdr:twoCellAnchor>
    <xdr:from>
      <xdr:col>8</xdr:col>
      <xdr:colOff>578081</xdr:colOff>
      <xdr:row>2</xdr:row>
      <xdr:rowOff>22860</xdr:rowOff>
    </xdr:from>
    <xdr:to>
      <xdr:col>15</xdr:col>
      <xdr:colOff>545523</xdr:colOff>
      <xdr:row>29</xdr:row>
      <xdr:rowOff>8659</xdr:rowOff>
    </xdr:to>
    <xdr:graphicFrame macro="">
      <xdr:nvGraphicFramePr>
        <xdr:cNvPr id="2" name="Chart 1">
          <a:extLst>
            <a:ext uri="{FF2B5EF4-FFF2-40B4-BE49-F238E27FC236}">
              <a16:creationId xmlns:a16="http://schemas.microsoft.com/office/drawing/2014/main" id="{90C10591-7280-4BF4-9D21-0BE27155AD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xdr:from>
      <xdr:col>9</xdr:col>
      <xdr:colOff>216081</xdr:colOff>
      <xdr:row>5</xdr:row>
      <xdr:rowOff>65858</xdr:rowOff>
    </xdr:from>
    <xdr:to>
      <xdr:col>15</xdr:col>
      <xdr:colOff>193221</xdr:colOff>
      <xdr:row>24</xdr:row>
      <xdr:rowOff>95249</xdr:rowOff>
    </xdr:to>
    <xdr:graphicFrame macro="">
      <xdr:nvGraphicFramePr>
        <xdr:cNvPr id="2" name="Chart 1">
          <a:extLst>
            <a:ext uri="{FF2B5EF4-FFF2-40B4-BE49-F238E27FC236}">
              <a16:creationId xmlns:a16="http://schemas.microsoft.com/office/drawing/2014/main" id="{D04B2027-2E72-46EB-B8D4-D69BD0D9D1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156322</xdr:colOff>
      <xdr:row>5</xdr:row>
      <xdr:rowOff>22016</xdr:rowOff>
    </xdr:from>
    <xdr:to>
      <xdr:col>21</xdr:col>
      <xdr:colOff>133462</xdr:colOff>
      <xdr:row>24</xdr:row>
      <xdr:rowOff>40822</xdr:rowOff>
    </xdr:to>
    <xdr:graphicFrame macro="">
      <xdr:nvGraphicFramePr>
        <xdr:cNvPr id="3" name="Chart 2">
          <a:extLst>
            <a:ext uri="{FF2B5EF4-FFF2-40B4-BE49-F238E27FC236}">
              <a16:creationId xmlns:a16="http://schemas.microsoft.com/office/drawing/2014/main" id="{667C4152-C862-4D2F-A8F0-7DF7EACC4F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6.xml><?xml version="1.0" encoding="utf-8"?>
<xdr:wsDr xmlns:xdr="http://schemas.openxmlformats.org/drawingml/2006/spreadsheetDrawing" xmlns:a="http://schemas.openxmlformats.org/drawingml/2006/main">
  <xdr:twoCellAnchor>
    <xdr:from>
      <xdr:col>13</xdr:col>
      <xdr:colOff>547687</xdr:colOff>
      <xdr:row>3</xdr:row>
      <xdr:rowOff>52387</xdr:rowOff>
    </xdr:from>
    <xdr:to>
      <xdr:col>21</xdr:col>
      <xdr:colOff>190500</xdr:colOff>
      <xdr:row>20</xdr:row>
      <xdr:rowOff>85725</xdr:rowOff>
    </xdr:to>
    <xdr:graphicFrame macro="">
      <xdr:nvGraphicFramePr>
        <xdr:cNvPr id="2" name="Chart 1">
          <a:extLst>
            <a:ext uri="{FF2B5EF4-FFF2-40B4-BE49-F238E27FC236}">
              <a16:creationId xmlns:a16="http://schemas.microsoft.com/office/drawing/2014/main" id="{F80B05F0-0B22-47D1-89C1-79DB21260C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7.xml><?xml version="1.0" encoding="utf-8"?>
<xdr:wsDr xmlns:xdr="http://schemas.openxmlformats.org/drawingml/2006/spreadsheetDrawing" xmlns:a="http://schemas.openxmlformats.org/drawingml/2006/main">
  <xdr:twoCellAnchor>
    <xdr:from>
      <xdr:col>0</xdr:col>
      <xdr:colOff>514348</xdr:colOff>
      <xdr:row>8</xdr:row>
      <xdr:rowOff>19048</xdr:rowOff>
    </xdr:from>
    <xdr:to>
      <xdr:col>10</xdr:col>
      <xdr:colOff>373766</xdr:colOff>
      <xdr:row>28</xdr:row>
      <xdr:rowOff>144682</xdr:rowOff>
    </xdr:to>
    <xdr:graphicFrame macro="">
      <xdr:nvGraphicFramePr>
        <xdr:cNvPr id="2" name="Chart 1">
          <a:extLst>
            <a:ext uri="{FF2B5EF4-FFF2-40B4-BE49-F238E27FC236}">
              <a16:creationId xmlns:a16="http://schemas.microsoft.com/office/drawing/2014/main" id="{4436C447-612D-4A90-864F-CEB5313002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8.xml><?xml version="1.0" encoding="utf-8"?>
<c:userShapes xmlns:c="http://schemas.openxmlformats.org/drawingml/2006/chart">
  <cdr:relSizeAnchor xmlns:cdr="http://schemas.openxmlformats.org/drawingml/2006/chartDrawing">
    <cdr:from>
      <cdr:x>0.10855</cdr:x>
      <cdr:y>0.51491</cdr:y>
    </cdr:from>
    <cdr:to>
      <cdr:x>0.33025</cdr:x>
      <cdr:y>0.77507</cdr:y>
    </cdr:to>
    <cdr:sp macro="" textlink="">
      <cdr:nvSpPr>
        <cdr:cNvPr id="2" name="TextBox 1">
          <a:extLst xmlns:a="http://schemas.openxmlformats.org/drawingml/2006/main">
            <a:ext uri="{FF2B5EF4-FFF2-40B4-BE49-F238E27FC236}">
              <a16:creationId xmlns:a16="http://schemas.microsoft.com/office/drawing/2014/main" id="{1E8E9A46-CA55-69AB-003B-DF565D6EECE4}"/>
            </a:ext>
          </a:extLst>
        </cdr:cNvPr>
        <cdr:cNvSpPr txBox="1"/>
      </cdr:nvSpPr>
      <cdr:spPr>
        <a:xfrm xmlns:a="http://schemas.openxmlformats.org/drawingml/2006/main">
          <a:off x="447675" y="1809751"/>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0.0739</cdr:x>
      <cdr:y>0.63415</cdr:y>
    </cdr:from>
    <cdr:to>
      <cdr:x>0.2933</cdr:x>
      <cdr:y>0.80759</cdr:y>
    </cdr:to>
    <cdr:sp macro="" textlink="">
      <cdr:nvSpPr>
        <cdr:cNvPr id="3" name="TextBox 2">
          <a:extLst xmlns:a="http://schemas.openxmlformats.org/drawingml/2006/main">
            <a:ext uri="{FF2B5EF4-FFF2-40B4-BE49-F238E27FC236}">
              <a16:creationId xmlns:a16="http://schemas.microsoft.com/office/drawing/2014/main" id="{F43DE688-3676-A2E7-DE40-C156F178734B}"/>
            </a:ext>
          </a:extLst>
        </cdr:cNvPr>
        <cdr:cNvSpPr txBox="1"/>
      </cdr:nvSpPr>
      <cdr:spPr>
        <a:xfrm xmlns:a="http://schemas.openxmlformats.org/drawingml/2006/main">
          <a:off x="304800" y="2228851"/>
          <a:ext cx="904875" cy="609600"/>
        </a:xfrm>
        <a:prstGeom xmlns:a="http://schemas.openxmlformats.org/drawingml/2006/main" prst="rect">
          <a:avLst/>
        </a:prstGeom>
        <a:noFill xmlns:a="http://schemas.openxmlformats.org/drawingml/2006/main"/>
      </cdr:spPr>
      <cdr:txBody>
        <a:bodyPr xmlns:a="http://schemas.openxmlformats.org/drawingml/2006/main" vertOverflow="clip" wrap="none" rtlCol="0"/>
        <a:lstStyle xmlns:a="http://schemas.openxmlformats.org/drawingml/2006/main"/>
        <a:p xmlns:a="http://schemas.openxmlformats.org/drawingml/2006/main">
          <a:pPr algn="ctr"/>
          <a:r>
            <a:rPr lang="en-US" sz="1100" b="1">
              <a:solidFill>
                <a:schemeClr val="accent5"/>
              </a:solidFill>
              <a:latin typeface="HelveticaNeueLT Std" panose="020B0604020202020204"/>
            </a:rPr>
            <a:t>Current</a:t>
          </a:r>
          <a:r>
            <a:rPr lang="en-US" sz="1100" b="1" baseline="0">
              <a:solidFill>
                <a:schemeClr val="accent5"/>
              </a:solidFill>
              <a:latin typeface="HelveticaNeueLT Std" panose="020B0604020202020204"/>
            </a:rPr>
            <a:t> </a:t>
          </a:r>
        </a:p>
        <a:p xmlns:a="http://schemas.openxmlformats.org/drawingml/2006/main">
          <a:pPr algn="ctr"/>
          <a:r>
            <a:rPr lang="en-US" sz="1100" b="1" baseline="0">
              <a:solidFill>
                <a:schemeClr val="accent5"/>
              </a:solidFill>
              <a:latin typeface="HelveticaNeueLT Std" panose="020B0604020202020204"/>
            </a:rPr>
            <a:t>established </a:t>
          </a:r>
        </a:p>
        <a:p xmlns:a="http://schemas.openxmlformats.org/drawingml/2006/main">
          <a:pPr algn="ctr"/>
          <a:r>
            <a:rPr lang="en-US" sz="1100" b="1" baseline="0">
              <a:solidFill>
                <a:schemeClr val="accent5"/>
              </a:solidFill>
              <a:latin typeface="HelveticaNeueLT Std" panose="020B0604020202020204"/>
            </a:rPr>
            <a:t>generation</a:t>
          </a:r>
          <a:endParaRPr lang="en-US" sz="1100" b="1">
            <a:solidFill>
              <a:schemeClr val="accent5"/>
            </a:solidFill>
            <a:latin typeface="HelveticaNeueLT Std" panose="020B0604020202020204"/>
          </a:endParaRPr>
        </a:p>
      </cdr:txBody>
    </cdr:sp>
  </cdr:relSizeAnchor>
  <cdr:relSizeAnchor xmlns:cdr="http://schemas.openxmlformats.org/drawingml/2006/chartDrawing">
    <cdr:from>
      <cdr:x>0.39569</cdr:x>
      <cdr:y>0.63505</cdr:y>
    </cdr:from>
    <cdr:to>
      <cdr:x>0.61509</cdr:x>
      <cdr:y>0.80849</cdr:y>
    </cdr:to>
    <cdr:sp macro="" textlink="">
      <cdr:nvSpPr>
        <cdr:cNvPr id="4" name="TextBox 1">
          <a:extLst xmlns:a="http://schemas.openxmlformats.org/drawingml/2006/main">
            <a:ext uri="{FF2B5EF4-FFF2-40B4-BE49-F238E27FC236}">
              <a16:creationId xmlns:a16="http://schemas.microsoft.com/office/drawing/2014/main" id="{EC17804F-7F9D-641E-E69E-EF6380454B59}"/>
            </a:ext>
          </a:extLst>
        </cdr:cNvPr>
        <cdr:cNvSpPr txBox="1"/>
      </cdr:nvSpPr>
      <cdr:spPr>
        <a:xfrm xmlns:a="http://schemas.openxmlformats.org/drawingml/2006/main">
          <a:off x="1631950" y="2232025"/>
          <a:ext cx="904875" cy="609600"/>
        </a:xfrm>
        <a:prstGeom xmlns:a="http://schemas.openxmlformats.org/drawingml/2006/main" prst="rect">
          <a:avLst/>
        </a:prstGeom>
        <a:noFill xmlns:a="http://schemas.openxmlformats.org/drawingml/2006/main"/>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b="1">
              <a:solidFill>
                <a:schemeClr val="accent4"/>
              </a:solidFill>
              <a:latin typeface="HelveticaNeueLT Std" panose="020B0604020202020204"/>
            </a:rPr>
            <a:t>Current</a:t>
          </a:r>
          <a:r>
            <a:rPr lang="en-US" sz="1100" b="1" baseline="0">
              <a:solidFill>
                <a:schemeClr val="accent4"/>
              </a:solidFill>
              <a:latin typeface="HelveticaNeueLT Std" panose="020B0604020202020204"/>
            </a:rPr>
            <a:t> </a:t>
          </a:r>
        </a:p>
        <a:p xmlns:a="http://schemas.openxmlformats.org/drawingml/2006/main">
          <a:pPr algn="ctr"/>
          <a:r>
            <a:rPr lang="en-US" sz="1100" b="1" baseline="0">
              <a:solidFill>
                <a:schemeClr val="accent4"/>
              </a:solidFill>
              <a:latin typeface="HelveticaNeueLT Std" panose="020B0604020202020204"/>
            </a:rPr>
            <a:t>young </a:t>
          </a:r>
        </a:p>
        <a:p xmlns:a="http://schemas.openxmlformats.org/drawingml/2006/main">
          <a:pPr algn="ctr"/>
          <a:r>
            <a:rPr lang="en-US" sz="1100" b="1" baseline="0">
              <a:solidFill>
                <a:schemeClr val="accent4"/>
              </a:solidFill>
              <a:latin typeface="HelveticaNeueLT Std" panose="020B0604020202020204"/>
            </a:rPr>
            <a:t>generation</a:t>
          </a:r>
          <a:endParaRPr lang="en-US" sz="1100" b="1">
            <a:solidFill>
              <a:schemeClr val="accent4"/>
            </a:solidFill>
            <a:latin typeface="HelveticaNeueLT Std" panose="020B0604020202020204"/>
          </a:endParaRPr>
        </a:p>
      </cdr:txBody>
    </cdr:sp>
  </cdr:relSizeAnchor>
  <cdr:relSizeAnchor xmlns:cdr="http://schemas.openxmlformats.org/drawingml/2006/chartDrawing">
    <cdr:from>
      <cdr:x>0.7398</cdr:x>
      <cdr:y>0.64318</cdr:y>
    </cdr:from>
    <cdr:to>
      <cdr:x>0.9592</cdr:x>
      <cdr:y>0.81662</cdr:y>
    </cdr:to>
    <cdr:sp macro="" textlink="">
      <cdr:nvSpPr>
        <cdr:cNvPr id="5" name="TextBox 1">
          <a:extLst xmlns:a="http://schemas.openxmlformats.org/drawingml/2006/main">
            <a:ext uri="{FF2B5EF4-FFF2-40B4-BE49-F238E27FC236}">
              <a16:creationId xmlns:a16="http://schemas.microsoft.com/office/drawing/2014/main" id="{11610EC8-EF44-A284-84F8-E486EA1E61C2}"/>
            </a:ext>
          </a:extLst>
        </cdr:cNvPr>
        <cdr:cNvSpPr txBox="1"/>
      </cdr:nvSpPr>
      <cdr:spPr>
        <a:xfrm xmlns:a="http://schemas.openxmlformats.org/drawingml/2006/main">
          <a:off x="3051175" y="2260600"/>
          <a:ext cx="904875" cy="609600"/>
        </a:xfrm>
        <a:prstGeom xmlns:a="http://schemas.openxmlformats.org/drawingml/2006/main" prst="rect">
          <a:avLst/>
        </a:prstGeom>
        <a:noFill xmlns:a="http://schemas.openxmlformats.org/drawingml/2006/main"/>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b="1">
              <a:solidFill>
                <a:srgbClr val="C00000"/>
              </a:solidFill>
              <a:latin typeface="HelveticaNeueLT Std" panose="020B0604020202020204"/>
            </a:rPr>
            <a:t>Future</a:t>
          </a:r>
        </a:p>
        <a:p xmlns:a="http://schemas.openxmlformats.org/drawingml/2006/main">
          <a:pPr algn="ctr"/>
          <a:r>
            <a:rPr lang="en-US" sz="1100" b="1">
              <a:solidFill>
                <a:srgbClr val="C00000"/>
              </a:solidFill>
              <a:latin typeface="HelveticaNeueLT Std" panose="020B0604020202020204"/>
            </a:rPr>
            <a:t>generation</a:t>
          </a:r>
        </a:p>
      </cdr:txBody>
    </cdr:sp>
  </cdr:relSizeAnchor>
</c:userShapes>
</file>

<file path=xl/drawings/drawing49.xml><?xml version="1.0" encoding="utf-8"?>
<xdr:wsDr xmlns:xdr="http://schemas.openxmlformats.org/drawingml/2006/spreadsheetDrawing" xmlns:a="http://schemas.openxmlformats.org/drawingml/2006/main">
  <xdr:twoCellAnchor>
    <xdr:from>
      <xdr:col>23</xdr:col>
      <xdr:colOff>3398</xdr:colOff>
      <xdr:row>47</xdr:row>
      <xdr:rowOff>138470</xdr:rowOff>
    </xdr:from>
    <xdr:to>
      <xdr:col>25</xdr:col>
      <xdr:colOff>408215</xdr:colOff>
      <xdr:row>54</xdr:row>
      <xdr:rowOff>136072</xdr:rowOff>
    </xdr:to>
    <xdr:sp macro="" textlink="">
      <xdr:nvSpPr>
        <xdr:cNvPr id="2" name="TextBox 1">
          <a:extLst>
            <a:ext uri="{FF2B5EF4-FFF2-40B4-BE49-F238E27FC236}">
              <a16:creationId xmlns:a16="http://schemas.microsoft.com/office/drawing/2014/main" id="{7A4DE3F9-EF39-4797-A2EC-35C5C15BE8CF}"/>
            </a:ext>
          </a:extLst>
        </xdr:cNvPr>
        <xdr:cNvSpPr txBox="1"/>
      </xdr:nvSpPr>
      <xdr:spPr>
        <a:xfrm>
          <a:off x="16281623" y="10101620"/>
          <a:ext cx="1585917" cy="1331102"/>
        </a:xfrm>
        <a:prstGeom prst="roundRect">
          <a:avLst/>
        </a:prstGeom>
        <a:ln>
          <a:solidFill>
            <a:srgbClr val="B0E66B"/>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n-US" sz="1600" b="1">
              <a:solidFill>
                <a:srgbClr val="7030A0"/>
              </a:solidFill>
              <a:latin typeface="Segoe UI" panose="020B0502040204020203" pitchFamily="34" charset="0"/>
              <a:cs typeface="Segoe UI" panose="020B0502040204020203" pitchFamily="34" charset="0"/>
            </a:rPr>
            <a:t>Coordination between Entities</a:t>
          </a:r>
        </a:p>
      </xdr:txBody>
    </xdr:sp>
    <xdr:clientData/>
  </xdr:twoCellAnchor>
  <xdr:twoCellAnchor>
    <xdr:from>
      <xdr:col>8</xdr:col>
      <xdr:colOff>619124</xdr:colOff>
      <xdr:row>17</xdr:row>
      <xdr:rowOff>152400</xdr:rowOff>
    </xdr:from>
    <xdr:to>
      <xdr:col>21</xdr:col>
      <xdr:colOff>430542</xdr:colOff>
      <xdr:row>55</xdr:row>
      <xdr:rowOff>108479</xdr:rowOff>
    </xdr:to>
    <xdr:graphicFrame macro="">
      <xdr:nvGraphicFramePr>
        <xdr:cNvPr id="3" name="Chart 2">
          <a:extLst>
            <a:ext uri="{FF2B5EF4-FFF2-40B4-BE49-F238E27FC236}">
              <a16:creationId xmlns:a16="http://schemas.microsoft.com/office/drawing/2014/main" id="{CB46F14E-F002-4E66-A423-B20C3F2515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166958</xdr:colOff>
      <xdr:row>17</xdr:row>
      <xdr:rowOff>40705</xdr:rowOff>
    </xdr:from>
    <xdr:to>
      <xdr:col>22</xdr:col>
      <xdr:colOff>416876</xdr:colOff>
      <xdr:row>53</xdr:row>
      <xdr:rowOff>158907</xdr:rowOff>
    </xdr:to>
    <xdr:graphicFrame macro="">
      <xdr:nvGraphicFramePr>
        <xdr:cNvPr id="4" name="Chart 3">
          <a:extLst>
            <a:ext uri="{FF2B5EF4-FFF2-40B4-BE49-F238E27FC236}">
              <a16:creationId xmlns:a16="http://schemas.microsoft.com/office/drawing/2014/main" id="{65544C59-FB42-4477-ACEF-28A52BE0CA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333377</xdr:colOff>
      <xdr:row>26</xdr:row>
      <xdr:rowOff>113427</xdr:rowOff>
    </xdr:from>
    <xdr:to>
      <xdr:col>17</xdr:col>
      <xdr:colOff>22590</xdr:colOff>
      <xdr:row>28</xdr:row>
      <xdr:rowOff>6747</xdr:rowOff>
    </xdr:to>
    <xdr:sp macro="" textlink="">
      <xdr:nvSpPr>
        <xdr:cNvPr id="5" name="TextBox 4">
          <a:extLst>
            <a:ext uri="{FF2B5EF4-FFF2-40B4-BE49-F238E27FC236}">
              <a16:creationId xmlns:a16="http://schemas.microsoft.com/office/drawing/2014/main" id="{46E127A3-2E5E-4F90-9C24-99F080569EFA}"/>
            </a:ext>
          </a:extLst>
        </xdr:cNvPr>
        <xdr:cNvSpPr txBox="1"/>
      </xdr:nvSpPr>
      <xdr:spPr>
        <a:xfrm>
          <a:off x="12477752" y="6076077"/>
          <a:ext cx="279763" cy="274320"/>
        </a:xfrm>
        <a:prstGeom prst="ellipse">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2</a:t>
          </a:r>
        </a:p>
      </xdr:txBody>
    </xdr:sp>
    <xdr:clientData/>
  </xdr:twoCellAnchor>
  <xdr:twoCellAnchor>
    <xdr:from>
      <xdr:col>16</xdr:col>
      <xdr:colOff>308884</xdr:colOff>
      <xdr:row>22</xdr:row>
      <xdr:rowOff>116149</xdr:rowOff>
    </xdr:from>
    <xdr:to>
      <xdr:col>16</xdr:col>
      <xdr:colOff>583204</xdr:colOff>
      <xdr:row>24</xdr:row>
      <xdr:rowOff>9469</xdr:rowOff>
    </xdr:to>
    <xdr:sp macro="" textlink="">
      <xdr:nvSpPr>
        <xdr:cNvPr id="6" name="TextBox 5">
          <a:extLst>
            <a:ext uri="{FF2B5EF4-FFF2-40B4-BE49-F238E27FC236}">
              <a16:creationId xmlns:a16="http://schemas.microsoft.com/office/drawing/2014/main" id="{B8498BC1-A48E-4DA9-9ED2-D7631F2392E2}"/>
            </a:ext>
          </a:extLst>
        </xdr:cNvPr>
        <xdr:cNvSpPr txBox="1"/>
      </xdr:nvSpPr>
      <xdr:spPr>
        <a:xfrm>
          <a:off x="12453259" y="5316799"/>
          <a:ext cx="274320" cy="274320"/>
        </a:xfrm>
        <a:prstGeom prst="ellipse">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3</a:t>
          </a:r>
        </a:p>
      </xdr:txBody>
    </xdr:sp>
    <xdr:clientData/>
  </xdr:twoCellAnchor>
  <xdr:twoCellAnchor>
    <xdr:from>
      <xdr:col>9</xdr:col>
      <xdr:colOff>178781</xdr:colOff>
      <xdr:row>17</xdr:row>
      <xdr:rowOff>86871</xdr:rowOff>
    </xdr:from>
    <xdr:to>
      <xdr:col>22</xdr:col>
      <xdr:colOff>49189</xdr:colOff>
      <xdr:row>55</xdr:row>
      <xdr:rowOff>42950</xdr:rowOff>
    </xdr:to>
    <xdr:graphicFrame macro="">
      <xdr:nvGraphicFramePr>
        <xdr:cNvPr id="7" name="Chart 6">
          <a:extLst>
            <a:ext uri="{FF2B5EF4-FFF2-40B4-BE49-F238E27FC236}">
              <a16:creationId xmlns:a16="http://schemas.microsoft.com/office/drawing/2014/main" id="{CFA5B8E0-A595-4F90-9E87-4765F5E26E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420684</xdr:colOff>
      <xdr:row>19</xdr:row>
      <xdr:rowOff>29911</xdr:rowOff>
    </xdr:from>
    <xdr:to>
      <xdr:col>23</xdr:col>
      <xdr:colOff>99102</xdr:colOff>
      <xdr:row>55</xdr:row>
      <xdr:rowOff>148113</xdr:rowOff>
    </xdr:to>
    <xdr:graphicFrame macro="">
      <xdr:nvGraphicFramePr>
        <xdr:cNvPr id="8" name="Chart 7">
          <a:extLst>
            <a:ext uri="{FF2B5EF4-FFF2-40B4-BE49-F238E27FC236}">
              <a16:creationId xmlns:a16="http://schemas.microsoft.com/office/drawing/2014/main" id="{E3B82A13-B8B7-4786-A6D0-4FE32E9031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20</xdr:col>
      <xdr:colOff>960</xdr:colOff>
      <xdr:row>18</xdr:row>
      <xdr:rowOff>89953</xdr:rowOff>
    </xdr:from>
    <xdr:to>
      <xdr:col>23</xdr:col>
      <xdr:colOff>67018</xdr:colOff>
      <xdr:row>23</xdr:row>
      <xdr:rowOff>51853</xdr:rowOff>
    </xdr:to>
    <xdr:sp macro="" textlink="">
      <xdr:nvSpPr>
        <xdr:cNvPr id="9" name="TextBox 8">
          <a:extLst>
            <a:ext uri="{FF2B5EF4-FFF2-40B4-BE49-F238E27FC236}">
              <a16:creationId xmlns:a16="http://schemas.microsoft.com/office/drawing/2014/main" id="{2CABD9DD-1AD5-4C6F-A812-960CEDD5EAD6}"/>
            </a:ext>
          </a:extLst>
        </xdr:cNvPr>
        <xdr:cNvSpPr txBox="1"/>
      </xdr:nvSpPr>
      <xdr:spPr>
        <a:xfrm>
          <a:off x="14507535" y="4528603"/>
          <a:ext cx="1837708" cy="914400"/>
        </a:xfrm>
        <a:prstGeom prst="roundRect">
          <a:avLst/>
        </a:prstGeom>
        <a:noFill/>
        <a:ln>
          <a:solidFill>
            <a:srgbClr val="3C5F1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n-US" sz="1600" b="1">
              <a:solidFill>
                <a:srgbClr val="3C5F10"/>
              </a:solidFill>
              <a:latin typeface="Segoe UI" panose="020B0502040204020203" pitchFamily="34" charset="0"/>
              <a:ea typeface="+mn-ea"/>
              <a:cs typeface="Segoe UI" panose="020B0502040204020203" pitchFamily="34" charset="0"/>
            </a:rPr>
            <a:t>Climate-Aware Planning</a:t>
          </a:r>
        </a:p>
      </xdr:txBody>
    </xdr:sp>
    <xdr:clientData/>
  </xdr:twoCellAnchor>
  <xdr:twoCellAnchor>
    <xdr:from>
      <xdr:col>9</xdr:col>
      <xdr:colOff>126623</xdr:colOff>
      <xdr:row>18</xdr:row>
      <xdr:rowOff>40821</xdr:rowOff>
    </xdr:from>
    <xdr:to>
      <xdr:col>12</xdr:col>
      <xdr:colOff>185257</xdr:colOff>
      <xdr:row>23</xdr:row>
      <xdr:rowOff>2721</xdr:rowOff>
    </xdr:to>
    <xdr:sp macro="" textlink="">
      <xdr:nvSpPr>
        <xdr:cNvPr id="10" name="TextBox 9">
          <a:extLst>
            <a:ext uri="{FF2B5EF4-FFF2-40B4-BE49-F238E27FC236}">
              <a16:creationId xmlns:a16="http://schemas.microsoft.com/office/drawing/2014/main" id="{7F723C12-0294-4AC0-BE95-7DEFA083ADE0}"/>
            </a:ext>
          </a:extLst>
        </xdr:cNvPr>
        <xdr:cNvSpPr txBox="1"/>
      </xdr:nvSpPr>
      <xdr:spPr>
        <a:xfrm>
          <a:off x="8137148" y="4479471"/>
          <a:ext cx="1830284" cy="914400"/>
        </a:xfrm>
        <a:prstGeom prst="roundRect">
          <a:avLst/>
        </a:prstGeom>
        <a:ln>
          <a:solidFill>
            <a:srgbClr val="B0E66B"/>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n-US" sz="1600" b="1">
              <a:solidFill>
                <a:schemeClr val="accent2"/>
              </a:solidFill>
              <a:latin typeface="Segoe UI" panose="020B0502040204020203" pitchFamily="34" charset="0"/>
              <a:cs typeface="Segoe UI" panose="020B0502040204020203" pitchFamily="34" charset="0"/>
            </a:rPr>
            <a:t>Risk Management</a:t>
          </a:r>
        </a:p>
      </xdr:txBody>
    </xdr:sp>
    <xdr:clientData/>
  </xdr:twoCellAnchor>
  <xdr:twoCellAnchor>
    <xdr:from>
      <xdr:col>9</xdr:col>
      <xdr:colOff>329849</xdr:colOff>
      <xdr:row>39</xdr:row>
      <xdr:rowOff>180090</xdr:rowOff>
    </xdr:from>
    <xdr:to>
      <xdr:col>13</xdr:col>
      <xdr:colOff>16144</xdr:colOff>
      <xdr:row>44</xdr:row>
      <xdr:rowOff>190499</xdr:rowOff>
    </xdr:to>
    <xdr:sp macro="" textlink="">
      <xdr:nvSpPr>
        <xdr:cNvPr id="11" name="Rectangle: Rounded Corners 10">
          <a:extLst>
            <a:ext uri="{FF2B5EF4-FFF2-40B4-BE49-F238E27FC236}">
              <a16:creationId xmlns:a16="http://schemas.microsoft.com/office/drawing/2014/main" id="{64AE17D2-F6BE-4926-A835-704634D27E77}"/>
            </a:ext>
          </a:extLst>
        </xdr:cNvPr>
        <xdr:cNvSpPr/>
      </xdr:nvSpPr>
      <xdr:spPr>
        <a:xfrm>
          <a:off x="8340374" y="8619240"/>
          <a:ext cx="2048495" cy="962909"/>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a:solidFill>
                <a:sysClr val="windowText" lastClr="000000"/>
              </a:solidFill>
              <a:effectLst/>
              <a:latin typeface="Segoe UI" panose="020B0502040204020203" pitchFamily="34" charset="0"/>
              <a:ea typeface="+mn-ea"/>
              <a:cs typeface="Segoe UI" panose="020B0502040204020203" pitchFamily="34" charset="0"/>
            </a:rPr>
            <a:t>C4b. Ex post review of projects</a:t>
          </a:r>
        </a:p>
      </xdr:txBody>
    </xdr:sp>
    <xdr:clientData/>
  </xdr:twoCellAnchor>
  <xdr:twoCellAnchor>
    <xdr:from>
      <xdr:col>20</xdr:col>
      <xdr:colOff>2076</xdr:colOff>
      <xdr:row>44</xdr:row>
      <xdr:rowOff>113697</xdr:rowOff>
    </xdr:from>
    <xdr:to>
      <xdr:col>23</xdr:col>
      <xdr:colOff>551432</xdr:colOff>
      <xdr:row>50</xdr:row>
      <xdr:rowOff>30237</xdr:rowOff>
    </xdr:to>
    <xdr:sp macro="" textlink="">
      <xdr:nvSpPr>
        <xdr:cNvPr id="12" name="Rectangle: Rounded Corners 11">
          <a:extLst>
            <a:ext uri="{FF2B5EF4-FFF2-40B4-BE49-F238E27FC236}">
              <a16:creationId xmlns:a16="http://schemas.microsoft.com/office/drawing/2014/main" id="{9B3E8B90-78AB-4220-8EC6-044728EE710E}"/>
            </a:ext>
          </a:extLst>
        </xdr:cNvPr>
        <xdr:cNvSpPr/>
      </xdr:nvSpPr>
      <xdr:spPr>
        <a:xfrm>
          <a:off x="14508651" y="9505347"/>
          <a:ext cx="2321006" cy="105954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solidFill>
                <a:sysClr val="windowText" lastClr="000000"/>
              </a:solidFill>
              <a:effectLst/>
              <a:latin typeface="Segoe UI" panose="020B0502040204020203" pitchFamily="34" charset="0"/>
              <a:ea typeface="+mn-ea"/>
              <a:cs typeface="Segoe UI" panose="020B0502040204020203" pitchFamily="34" charset="0"/>
            </a:rPr>
            <a:t>C2c. Oversight framework for public corporations</a:t>
          </a:r>
        </a:p>
      </xdr:txBody>
    </xdr:sp>
    <xdr:clientData/>
  </xdr:twoCellAnchor>
  <xdr:twoCellAnchor>
    <xdr:from>
      <xdr:col>8</xdr:col>
      <xdr:colOff>272143</xdr:colOff>
      <xdr:row>34</xdr:row>
      <xdr:rowOff>14689</xdr:rowOff>
    </xdr:from>
    <xdr:to>
      <xdr:col>12</xdr:col>
      <xdr:colOff>281645</xdr:colOff>
      <xdr:row>40</xdr:row>
      <xdr:rowOff>15120</xdr:rowOff>
    </xdr:to>
    <xdr:sp macro="" textlink="">
      <xdr:nvSpPr>
        <xdr:cNvPr id="13" name="Rectangle: Rounded Corners 12">
          <a:extLst>
            <a:ext uri="{FF2B5EF4-FFF2-40B4-BE49-F238E27FC236}">
              <a16:creationId xmlns:a16="http://schemas.microsoft.com/office/drawing/2014/main" id="{5549A1C7-3FB8-485A-A3C1-9905315BE3CB}"/>
            </a:ext>
          </a:extLst>
        </xdr:cNvPr>
        <xdr:cNvSpPr/>
      </xdr:nvSpPr>
      <xdr:spPr>
        <a:xfrm>
          <a:off x="7692118" y="7501339"/>
          <a:ext cx="2371702" cy="1143431"/>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a:solidFill>
                <a:sysClr val="windowText" lastClr="000000"/>
              </a:solidFill>
              <a:effectLst/>
              <a:latin typeface="Segoe UI" panose="020B0502040204020203" pitchFamily="34" charset="0"/>
              <a:ea typeface="+mn-ea"/>
              <a:cs typeface="Segoe UI" panose="020B0502040204020203" pitchFamily="34" charset="0"/>
            </a:rPr>
            <a:t>C4c. Asset management including climate risks</a:t>
          </a:r>
        </a:p>
      </xdr:txBody>
    </xdr:sp>
    <xdr:clientData/>
  </xdr:twoCellAnchor>
  <xdr:twoCellAnchor>
    <xdr:from>
      <xdr:col>9</xdr:col>
      <xdr:colOff>215353</xdr:colOff>
      <xdr:row>28</xdr:row>
      <xdr:rowOff>35779</xdr:rowOff>
    </xdr:from>
    <xdr:to>
      <xdr:col>13</xdr:col>
      <xdr:colOff>51840</xdr:colOff>
      <xdr:row>34</xdr:row>
      <xdr:rowOff>30238</xdr:rowOff>
    </xdr:to>
    <xdr:sp macro="" textlink="">
      <xdr:nvSpPr>
        <xdr:cNvPr id="14" name="Rectangle: Rounded Corners 13">
          <a:extLst>
            <a:ext uri="{FF2B5EF4-FFF2-40B4-BE49-F238E27FC236}">
              <a16:creationId xmlns:a16="http://schemas.microsoft.com/office/drawing/2014/main" id="{11EE4FC3-CA80-4C00-B44A-BE0DA2E9D1E3}"/>
            </a:ext>
          </a:extLst>
        </xdr:cNvPr>
        <xdr:cNvSpPr/>
      </xdr:nvSpPr>
      <xdr:spPr>
        <a:xfrm>
          <a:off x="8225878" y="6379429"/>
          <a:ext cx="2198687" cy="1137459"/>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solidFill>
                <a:sysClr val="windowText" lastClr="000000"/>
              </a:solidFill>
              <a:effectLst/>
              <a:latin typeface="Segoe UI" panose="020B0502040204020203" pitchFamily="34" charset="0"/>
              <a:ea typeface="+mn-ea"/>
              <a:cs typeface="Segoe UI" panose="020B0502040204020203" pitchFamily="34" charset="0"/>
            </a:rPr>
            <a:t>C5a. Disaster risk management strategy</a:t>
          </a:r>
        </a:p>
      </xdr:txBody>
    </xdr:sp>
    <xdr:clientData/>
  </xdr:twoCellAnchor>
  <xdr:twoCellAnchor>
    <xdr:from>
      <xdr:col>10</xdr:col>
      <xdr:colOff>389679</xdr:colOff>
      <xdr:row>23</xdr:row>
      <xdr:rowOff>120438</xdr:rowOff>
    </xdr:from>
    <xdr:to>
      <xdr:col>14</xdr:col>
      <xdr:colOff>318990</xdr:colOff>
      <xdr:row>28</xdr:row>
      <xdr:rowOff>90714</xdr:rowOff>
    </xdr:to>
    <xdr:sp macro="" textlink="">
      <xdr:nvSpPr>
        <xdr:cNvPr id="15" name="Rectangle: Rounded Corners 14">
          <a:extLst>
            <a:ext uri="{FF2B5EF4-FFF2-40B4-BE49-F238E27FC236}">
              <a16:creationId xmlns:a16="http://schemas.microsoft.com/office/drawing/2014/main" id="{61DFEEA0-CC38-4387-91B9-D2432D9FE010}"/>
            </a:ext>
          </a:extLst>
        </xdr:cNvPr>
        <xdr:cNvSpPr/>
      </xdr:nvSpPr>
      <xdr:spPr>
        <a:xfrm>
          <a:off x="8990754" y="5511588"/>
          <a:ext cx="2291511" cy="922776"/>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solidFill>
                <a:sysClr val="windowText" lastClr="000000"/>
              </a:solidFill>
              <a:effectLst/>
              <a:latin typeface="Segoe UI" panose="020B0502040204020203" pitchFamily="34" charset="0"/>
              <a:ea typeface="+mn-ea"/>
              <a:cs typeface="Segoe UI" panose="020B0502040204020203" pitchFamily="34" charset="0"/>
            </a:rPr>
            <a:t>C5b. Ex ante financing mechanisms</a:t>
          </a:r>
        </a:p>
      </xdr:txBody>
    </xdr:sp>
    <xdr:clientData/>
  </xdr:twoCellAnchor>
  <xdr:twoCellAnchor>
    <xdr:from>
      <xdr:col>12</xdr:col>
      <xdr:colOff>143657</xdr:colOff>
      <xdr:row>18</xdr:row>
      <xdr:rowOff>140961</xdr:rowOff>
    </xdr:from>
    <xdr:to>
      <xdr:col>16</xdr:col>
      <xdr:colOff>507949</xdr:colOff>
      <xdr:row>22</xdr:row>
      <xdr:rowOff>142844</xdr:rowOff>
    </xdr:to>
    <xdr:sp macro="" textlink="">
      <xdr:nvSpPr>
        <xdr:cNvPr id="16" name="Rectangle: Rounded Corners 15">
          <a:extLst>
            <a:ext uri="{FF2B5EF4-FFF2-40B4-BE49-F238E27FC236}">
              <a16:creationId xmlns:a16="http://schemas.microsoft.com/office/drawing/2014/main" id="{99E3B630-E82C-42B6-9A41-824E130DEF14}"/>
            </a:ext>
          </a:extLst>
        </xdr:cNvPr>
        <xdr:cNvSpPr/>
      </xdr:nvSpPr>
      <xdr:spPr>
        <a:xfrm>
          <a:off x="9925832" y="4579611"/>
          <a:ext cx="2726492" cy="763883"/>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solidFill>
                <a:sysClr val="windowText" lastClr="000000"/>
              </a:solidFill>
              <a:effectLst/>
              <a:latin typeface="Segoe UI" panose="020B0502040204020203" pitchFamily="34" charset="0"/>
              <a:ea typeface="+mn-ea"/>
              <a:cs typeface="Segoe UI" panose="020B0502040204020203" pitchFamily="34" charset="0"/>
            </a:rPr>
            <a:t>C5c. Fiscal risk analysis including climate risks</a:t>
          </a:r>
        </a:p>
      </xdr:txBody>
    </xdr:sp>
    <xdr:clientData/>
  </xdr:twoCellAnchor>
  <xdr:twoCellAnchor>
    <xdr:from>
      <xdr:col>19</xdr:col>
      <xdr:colOff>241905</xdr:colOff>
      <xdr:row>22</xdr:row>
      <xdr:rowOff>74395</xdr:rowOff>
    </xdr:from>
    <xdr:to>
      <xdr:col>23</xdr:col>
      <xdr:colOff>120843</xdr:colOff>
      <xdr:row>27</xdr:row>
      <xdr:rowOff>151190</xdr:rowOff>
    </xdr:to>
    <xdr:sp macro="" textlink="">
      <xdr:nvSpPr>
        <xdr:cNvPr id="17" name="Rectangle: Rounded Corners 16">
          <a:extLst>
            <a:ext uri="{FF2B5EF4-FFF2-40B4-BE49-F238E27FC236}">
              <a16:creationId xmlns:a16="http://schemas.microsoft.com/office/drawing/2014/main" id="{6F83FA7A-9CE1-4ABC-8488-9B5E48E57B79}"/>
            </a:ext>
          </a:extLst>
        </xdr:cNvPr>
        <xdr:cNvSpPr/>
      </xdr:nvSpPr>
      <xdr:spPr>
        <a:xfrm>
          <a:off x="14157930" y="5275045"/>
          <a:ext cx="2241138" cy="1029295"/>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US" sz="1600" b="1">
              <a:solidFill>
                <a:sysClr val="windowText" lastClr="000000"/>
              </a:solidFill>
              <a:effectLst/>
              <a:latin typeface="Segoe UI" panose="020B0502040204020203" pitchFamily="34" charset="0"/>
              <a:ea typeface="+mn-ea"/>
              <a:cs typeface="Segoe UI" panose="020B0502040204020203" pitchFamily="34" charset="0"/>
            </a:rPr>
            <a:t> C1b. Land use and building regulations</a:t>
          </a:r>
        </a:p>
      </xdr:txBody>
    </xdr:sp>
    <xdr:clientData/>
  </xdr:twoCellAnchor>
  <xdr:twoCellAnchor>
    <xdr:from>
      <xdr:col>16</xdr:col>
      <xdr:colOff>367035</xdr:colOff>
      <xdr:row>18</xdr:row>
      <xdr:rowOff>95650</xdr:rowOff>
    </xdr:from>
    <xdr:to>
      <xdr:col>19</xdr:col>
      <xdr:colOff>519546</xdr:colOff>
      <xdr:row>23</xdr:row>
      <xdr:rowOff>75594</xdr:rowOff>
    </xdr:to>
    <xdr:sp macro="" textlink="">
      <xdr:nvSpPr>
        <xdr:cNvPr id="18" name="Rectangle: Rounded Corners 17">
          <a:extLst>
            <a:ext uri="{FF2B5EF4-FFF2-40B4-BE49-F238E27FC236}">
              <a16:creationId xmlns:a16="http://schemas.microsoft.com/office/drawing/2014/main" id="{488DF76B-D13D-4D69-B07B-43E5EE0F7B60}"/>
            </a:ext>
          </a:extLst>
        </xdr:cNvPr>
        <xdr:cNvSpPr/>
      </xdr:nvSpPr>
      <xdr:spPr>
        <a:xfrm>
          <a:off x="12511410" y="4534300"/>
          <a:ext cx="1924161" cy="932444"/>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solidFill>
                <a:sysClr val="windowText" lastClr="000000"/>
              </a:solidFill>
              <a:effectLst/>
              <a:latin typeface="Segoe UI" panose="020B0502040204020203" pitchFamily="34" charset="0"/>
              <a:ea typeface="+mn-ea"/>
              <a:cs typeface="Segoe UI" panose="020B0502040204020203" pitchFamily="34" charset="0"/>
            </a:rPr>
            <a:t>C1a. National and sectoral planning</a:t>
          </a:r>
          <a:endParaRPr lang="en-US" sz="1600" b="1">
            <a:solidFill>
              <a:sysClr val="windowText" lastClr="000000"/>
            </a:solidFill>
            <a:effectLst/>
            <a:latin typeface="Segoe UI" panose="020B0502040204020203" pitchFamily="34" charset="0"/>
            <a:cs typeface="Segoe UI" panose="020B0502040204020203" pitchFamily="34" charset="0"/>
          </a:endParaRPr>
        </a:p>
      </xdr:txBody>
    </xdr:sp>
    <xdr:clientData/>
  </xdr:twoCellAnchor>
  <xdr:twoCellAnchor>
    <xdr:from>
      <xdr:col>20</xdr:col>
      <xdr:colOff>541820</xdr:colOff>
      <xdr:row>32</xdr:row>
      <xdr:rowOff>43120</xdr:rowOff>
    </xdr:from>
    <xdr:to>
      <xdr:col>24</xdr:col>
      <xdr:colOff>566277</xdr:colOff>
      <xdr:row>37</xdr:row>
      <xdr:rowOff>136071</xdr:rowOff>
    </xdr:to>
    <xdr:sp macro="" textlink="">
      <xdr:nvSpPr>
        <xdr:cNvPr id="19" name="Rectangle: Rounded Corners 18">
          <a:extLst>
            <a:ext uri="{FF2B5EF4-FFF2-40B4-BE49-F238E27FC236}">
              <a16:creationId xmlns:a16="http://schemas.microsoft.com/office/drawing/2014/main" id="{F79C8961-C1EF-4A24-BA78-A3272FBA9709}"/>
            </a:ext>
          </a:extLst>
        </xdr:cNvPr>
        <xdr:cNvSpPr/>
      </xdr:nvSpPr>
      <xdr:spPr>
        <a:xfrm>
          <a:off x="15048395" y="7148770"/>
          <a:ext cx="2386657" cy="1045451"/>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solidFill>
                <a:sysClr val="windowText" lastClr="000000"/>
              </a:solidFill>
              <a:effectLst/>
              <a:latin typeface="Segoe UI" panose="020B0502040204020203" pitchFamily="34" charset="0"/>
              <a:ea typeface="+mn-ea"/>
              <a:cs typeface="Segoe UI" panose="020B0502040204020203" pitchFamily="34" charset="0"/>
            </a:rPr>
            <a:t>C2a</a:t>
          </a:r>
          <a:r>
            <a:rPr lang="en-US" sz="1600" b="1" baseline="0">
              <a:solidFill>
                <a:sysClr val="windowText" lastClr="000000"/>
              </a:solidFill>
              <a:effectLst/>
              <a:latin typeface="Segoe UI" panose="020B0502040204020203" pitchFamily="34" charset="0"/>
              <a:ea typeface="+mn-ea"/>
              <a:cs typeface="Segoe UI" panose="020B0502040204020203" pitchFamily="34" charset="0"/>
            </a:rPr>
            <a:t>. </a:t>
          </a:r>
          <a:r>
            <a:rPr lang="en-US" sz="1600" b="1">
              <a:solidFill>
                <a:sysClr val="windowText" lastClr="000000"/>
              </a:solidFill>
              <a:effectLst/>
              <a:latin typeface="Segoe UI" panose="020B0502040204020203" pitchFamily="34" charset="0"/>
              <a:ea typeface="+mn-ea"/>
              <a:cs typeface="Segoe UI" panose="020B0502040204020203" pitchFamily="34" charset="0"/>
            </a:rPr>
            <a:t>Coordination across central government</a:t>
          </a:r>
          <a:endParaRPr lang="en-US" sz="1600" b="1">
            <a:solidFill>
              <a:sysClr val="windowText" lastClr="000000"/>
            </a:solidFill>
            <a:effectLst/>
            <a:latin typeface="Segoe UI" panose="020B0502040204020203" pitchFamily="34" charset="0"/>
            <a:cs typeface="Segoe UI" panose="020B0502040204020203" pitchFamily="34" charset="0"/>
          </a:endParaRPr>
        </a:p>
      </xdr:txBody>
    </xdr:sp>
    <xdr:clientData/>
  </xdr:twoCellAnchor>
  <xdr:twoCellAnchor>
    <xdr:from>
      <xdr:col>20</xdr:col>
      <xdr:colOff>242458</xdr:colOff>
      <xdr:row>27</xdr:row>
      <xdr:rowOff>12298</xdr:rowOff>
    </xdr:from>
    <xdr:to>
      <xdr:col>24</xdr:col>
      <xdr:colOff>434331</xdr:colOff>
      <xdr:row>31</xdr:row>
      <xdr:rowOff>120953</xdr:rowOff>
    </xdr:to>
    <xdr:sp macro="" textlink="">
      <xdr:nvSpPr>
        <xdr:cNvPr id="20" name="Rectangle: Rounded Corners 19">
          <a:extLst>
            <a:ext uri="{FF2B5EF4-FFF2-40B4-BE49-F238E27FC236}">
              <a16:creationId xmlns:a16="http://schemas.microsoft.com/office/drawing/2014/main" id="{0D78B5F6-3A8B-4992-8A21-BA9D1A659EC3}"/>
            </a:ext>
          </a:extLst>
        </xdr:cNvPr>
        <xdr:cNvSpPr/>
      </xdr:nvSpPr>
      <xdr:spPr>
        <a:xfrm>
          <a:off x="14749033" y="6165448"/>
          <a:ext cx="2554073" cy="870655"/>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solidFill>
                <a:sysClr val="windowText" lastClr="000000"/>
              </a:solidFill>
              <a:effectLst/>
              <a:latin typeface="Segoe UI" panose="020B0502040204020203" pitchFamily="34" charset="0"/>
              <a:ea typeface="+mn-ea"/>
              <a:cs typeface="Segoe UI" panose="020B0502040204020203" pitchFamily="34" charset="0"/>
            </a:rPr>
            <a:t>C1c. Centralized guidance on planning</a:t>
          </a:r>
          <a:endParaRPr lang="en-US" sz="1600" b="1">
            <a:solidFill>
              <a:sysClr val="windowText" lastClr="000000"/>
            </a:solidFill>
            <a:effectLst/>
            <a:latin typeface="Segoe UI" panose="020B0502040204020203" pitchFamily="34" charset="0"/>
            <a:cs typeface="Segoe UI" panose="020B0502040204020203" pitchFamily="34" charset="0"/>
          </a:endParaRPr>
        </a:p>
      </xdr:txBody>
    </xdr:sp>
    <xdr:clientData/>
  </xdr:twoCellAnchor>
  <xdr:twoCellAnchor>
    <xdr:from>
      <xdr:col>20</xdr:col>
      <xdr:colOff>562079</xdr:colOff>
      <xdr:row>39</xdr:row>
      <xdr:rowOff>53930</xdr:rowOff>
    </xdr:from>
    <xdr:to>
      <xdr:col>24</xdr:col>
      <xdr:colOff>421409</xdr:colOff>
      <xdr:row>45</xdr:row>
      <xdr:rowOff>166310</xdr:rowOff>
    </xdr:to>
    <xdr:sp macro="" textlink="">
      <xdr:nvSpPr>
        <xdr:cNvPr id="21" name="Rectangle: Rounded Corners 20">
          <a:extLst>
            <a:ext uri="{FF2B5EF4-FFF2-40B4-BE49-F238E27FC236}">
              <a16:creationId xmlns:a16="http://schemas.microsoft.com/office/drawing/2014/main" id="{3DE8D040-B597-41A3-BD78-A718028CAF25}"/>
            </a:ext>
          </a:extLst>
        </xdr:cNvPr>
        <xdr:cNvSpPr/>
      </xdr:nvSpPr>
      <xdr:spPr>
        <a:xfrm>
          <a:off x="15068654" y="8493080"/>
          <a:ext cx="2221530" cy="125538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solidFill>
                <a:sysClr val="windowText" lastClr="000000"/>
              </a:solidFill>
              <a:effectLst/>
              <a:latin typeface="Segoe UI" panose="020B0502040204020203" pitchFamily="34" charset="0"/>
              <a:ea typeface="+mn-ea"/>
              <a:cs typeface="Segoe UI" panose="020B0502040204020203" pitchFamily="34" charset="0"/>
            </a:rPr>
            <a:t>C2b. Coordination with subnational</a:t>
          </a:r>
          <a:r>
            <a:rPr lang="en-US" sz="1600" b="1" baseline="0">
              <a:solidFill>
                <a:sysClr val="windowText" lastClr="000000"/>
              </a:solidFill>
              <a:effectLst/>
              <a:latin typeface="Segoe UI" panose="020B0502040204020203" pitchFamily="34" charset="0"/>
              <a:ea typeface="+mn-ea"/>
              <a:cs typeface="Segoe UI" panose="020B0502040204020203" pitchFamily="34" charset="0"/>
            </a:rPr>
            <a:t> governments</a:t>
          </a:r>
          <a:endParaRPr lang="en-US" sz="1600" b="1">
            <a:solidFill>
              <a:sysClr val="windowText" lastClr="000000"/>
            </a:solidFill>
            <a:effectLst/>
            <a:latin typeface="Segoe UI" panose="020B0502040204020203" pitchFamily="34" charset="0"/>
            <a:ea typeface="+mn-ea"/>
            <a:cs typeface="Segoe UI" panose="020B0502040204020203" pitchFamily="34" charset="0"/>
          </a:endParaRPr>
        </a:p>
        <a:p>
          <a:pPr algn="ctr"/>
          <a:endParaRPr lang="en-US" sz="1600" b="1">
            <a:solidFill>
              <a:sysClr val="windowText" lastClr="000000"/>
            </a:solidFill>
            <a:effectLst/>
            <a:latin typeface="Segoe UI" panose="020B0502040204020203" pitchFamily="34" charset="0"/>
            <a:cs typeface="Segoe UI" panose="020B0502040204020203" pitchFamily="34" charset="0"/>
          </a:endParaRPr>
        </a:p>
      </xdr:txBody>
    </xdr:sp>
    <xdr:clientData/>
  </xdr:twoCellAnchor>
  <xdr:twoCellAnchor>
    <xdr:from>
      <xdr:col>18</xdr:col>
      <xdr:colOff>459711</xdr:colOff>
      <xdr:row>49</xdr:row>
      <xdr:rowOff>157786</xdr:rowOff>
    </xdr:from>
    <xdr:to>
      <xdr:col>23</xdr:col>
      <xdr:colOff>323202</xdr:colOff>
      <xdr:row>54</xdr:row>
      <xdr:rowOff>15119</xdr:rowOff>
    </xdr:to>
    <xdr:sp macro="" textlink="">
      <xdr:nvSpPr>
        <xdr:cNvPr id="22" name="Rectangle: Rounded Corners 21">
          <a:extLst>
            <a:ext uri="{FF2B5EF4-FFF2-40B4-BE49-F238E27FC236}">
              <a16:creationId xmlns:a16="http://schemas.microsoft.com/office/drawing/2014/main" id="{733EBB0D-0E9A-4F1D-8C18-D17B074D913F}"/>
            </a:ext>
          </a:extLst>
        </xdr:cNvPr>
        <xdr:cNvSpPr/>
      </xdr:nvSpPr>
      <xdr:spPr>
        <a:xfrm>
          <a:off x="13785186" y="10501936"/>
          <a:ext cx="2816241" cy="809833"/>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US" sz="1600" b="1">
              <a:solidFill>
                <a:sysClr val="windowText" lastClr="000000"/>
              </a:solidFill>
              <a:effectLst/>
              <a:latin typeface="Segoe UI" panose="020B0502040204020203" pitchFamily="34" charset="0"/>
              <a:ea typeface="+mn-ea"/>
              <a:cs typeface="Segoe UI" panose="020B0502040204020203" pitchFamily="34" charset="0"/>
            </a:rPr>
            <a:t>C3a. Climate analysis in project appraisal</a:t>
          </a:r>
        </a:p>
      </xdr:txBody>
    </xdr:sp>
    <xdr:clientData/>
  </xdr:twoCellAnchor>
  <xdr:twoCellAnchor>
    <xdr:from>
      <xdr:col>16</xdr:col>
      <xdr:colOff>6506</xdr:colOff>
      <xdr:row>52</xdr:row>
      <xdr:rowOff>63443</xdr:rowOff>
    </xdr:from>
    <xdr:to>
      <xdr:col>20</xdr:col>
      <xdr:colOff>277091</xdr:colOff>
      <xdr:row>56</xdr:row>
      <xdr:rowOff>53163</xdr:rowOff>
    </xdr:to>
    <xdr:sp macro="" textlink="">
      <xdr:nvSpPr>
        <xdr:cNvPr id="23" name="Rectangle: Rounded Corners 22">
          <a:extLst>
            <a:ext uri="{FF2B5EF4-FFF2-40B4-BE49-F238E27FC236}">
              <a16:creationId xmlns:a16="http://schemas.microsoft.com/office/drawing/2014/main" id="{A497B99A-F046-4D49-A029-7B7BA2DAF61D}"/>
            </a:ext>
          </a:extLst>
        </xdr:cNvPr>
        <xdr:cNvSpPr/>
      </xdr:nvSpPr>
      <xdr:spPr>
        <a:xfrm>
          <a:off x="12150881" y="10979093"/>
          <a:ext cx="2632785" cy="75172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solidFill>
                <a:sysClr val="windowText" lastClr="000000"/>
              </a:solidFill>
              <a:effectLst/>
              <a:latin typeface="Segoe UI" panose="020B0502040204020203" pitchFamily="34" charset="0"/>
              <a:ea typeface="+mn-ea"/>
              <a:cs typeface="Segoe UI" panose="020B0502040204020203" pitchFamily="34" charset="0"/>
            </a:rPr>
            <a:t>C3b. PPP framework including climate risks</a:t>
          </a:r>
        </a:p>
      </xdr:txBody>
    </xdr:sp>
    <xdr:clientData/>
  </xdr:twoCellAnchor>
  <xdr:twoCellAnchor>
    <xdr:from>
      <xdr:col>12</xdr:col>
      <xdr:colOff>311579</xdr:colOff>
      <xdr:row>50</xdr:row>
      <xdr:rowOff>78142</xdr:rowOff>
    </xdr:from>
    <xdr:to>
      <xdr:col>16</xdr:col>
      <xdr:colOff>294409</xdr:colOff>
      <xdr:row>56</xdr:row>
      <xdr:rowOff>53163</xdr:rowOff>
    </xdr:to>
    <xdr:sp macro="" textlink="">
      <xdr:nvSpPr>
        <xdr:cNvPr id="24" name="Rectangle: Rounded Corners 23">
          <a:extLst>
            <a:ext uri="{FF2B5EF4-FFF2-40B4-BE49-F238E27FC236}">
              <a16:creationId xmlns:a16="http://schemas.microsoft.com/office/drawing/2014/main" id="{A35FDD9A-C01C-4EC9-AEBF-FABE143DB37C}"/>
            </a:ext>
          </a:extLst>
        </xdr:cNvPr>
        <xdr:cNvSpPr/>
      </xdr:nvSpPr>
      <xdr:spPr>
        <a:xfrm>
          <a:off x="10093754" y="10612792"/>
          <a:ext cx="2345030" cy="1118021"/>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solidFill>
                <a:sysClr val="windowText" lastClr="000000"/>
              </a:solidFill>
              <a:effectLst/>
              <a:latin typeface="Segoe UI" panose="020B0502040204020203" pitchFamily="34" charset="0"/>
              <a:ea typeface="+mn-ea"/>
              <a:cs typeface="Segoe UI" panose="020B0502040204020203" pitchFamily="34" charset="0"/>
            </a:rPr>
            <a:t>C3c. Climate consideration in project selection</a:t>
          </a:r>
        </a:p>
      </xdr:txBody>
    </xdr:sp>
    <xdr:clientData/>
  </xdr:twoCellAnchor>
  <xdr:twoCellAnchor>
    <xdr:from>
      <xdr:col>11</xdr:col>
      <xdr:colOff>30238</xdr:colOff>
      <xdr:row>45</xdr:row>
      <xdr:rowOff>106155</xdr:rowOff>
    </xdr:from>
    <xdr:to>
      <xdr:col>13</xdr:col>
      <xdr:colOff>394607</xdr:colOff>
      <xdr:row>51</xdr:row>
      <xdr:rowOff>155864</xdr:rowOff>
    </xdr:to>
    <xdr:sp macro="" textlink="">
      <xdr:nvSpPr>
        <xdr:cNvPr id="25" name="Rectangle: Rounded Corners 24">
          <a:extLst>
            <a:ext uri="{FF2B5EF4-FFF2-40B4-BE49-F238E27FC236}">
              <a16:creationId xmlns:a16="http://schemas.microsoft.com/office/drawing/2014/main" id="{B86489FE-F0D6-4840-9F92-F6ABC25D4802}"/>
            </a:ext>
          </a:extLst>
        </xdr:cNvPr>
        <xdr:cNvSpPr/>
      </xdr:nvSpPr>
      <xdr:spPr>
        <a:xfrm>
          <a:off x="9221863" y="9688305"/>
          <a:ext cx="1545469" cy="1192709"/>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1">
              <a:solidFill>
                <a:sysClr val="windowText" lastClr="000000"/>
              </a:solidFill>
              <a:effectLst/>
              <a:latin typeface="Segoe UI" panose="020B0502040204020203" pitchFamily="34" charset="0"/>
              <a:ea typeface="+mn-ea"/>
              <a:cs typeface="Segoe UI" panose="020B0502040204020203" pitchFamily="34" charset="0"/>
            </a:rPr>
            <a:t>C4a. Climate budget tagging</a:t>
          </a:r>
        </a:p>
      </xdr:txBody>
    </xdr:sp>
    <xdr:clientData/>
  </xdr:twoCellAnchor>
  <xdr:twoCellAnchor>
    <xdr:from>
      <xdr:col>15</xdr:col>
      <xdr:colOff>298230</xdr:colOff>
      <xdr:row>56</xdr:row>
      <xdr:rowOff>30239</xdr:rowOff>
    </xdr:from>
    <xdr:to>
      <xdr:col>21</xdr:col>
      <xdr:colOff>0</xdr:colOff>
      <xdr:row>58</xdr:row>
      <xdr:rowOff>105834</xdr:rowOff>
    </xdr:to>
    <xdr:sp macro="" textlink="">
      <xdr:nvSpPr>
        <xdr:cNvPr id="26" name="TextBox 25">
          <a:extLst>
            <a:ext uri="{FF2B5EF4-FFF2-40B4-BE49-F238E27FC236}">
              <a16:creationId xmlns:a16="http://schemas.microsoft.com/office/drawing/2014/main" id="{C78FA204-1F40-499C-9DAA-26032DC91EDE}"/>
            </a:ext>
          </a:extLst>
        </xdr:cNvPr>
        <xdr:cNvSpPr txBox="1"/>
      </xdr:nvSpPr>
      <xdr:spPr>
        <a:xfrm>
          <a:off x="11852055" y="11707889"/>
          <a:ext cx="3245070" cy="456595"/>
        </a:xfrm>
        <a:prstGeom prst="roundRect">
          <a:avLst/>
        </a:prstGeom>
        <a:ln>
          <a:solidFill>
            <a:srgbClr val="00B05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n-US" sz="1600" b="1">
              <a:solidFill>
                <a:srgbClr val="0070C0"/>
              </a:solidFill>
              <a:latin typeface="Segoe UI" panose="020B0502040204020203" pitchFamily="34" charset="0"/>
              <a:cs typeface="Segoe UI" panose="020B0502040204020203" pitchFamily="34" charset="0"/>
            </a:rPr>
            <a:t>Project Appraisal and Selection</a:t>
          </a:r>
        </a:p>
      </xdr:txBody>
    </xdr:sp>
    <xdr:clientData/>
  </xdr:twoCellAnchor>
  <xdr:twoCellAnchor>
    <xdr:from>
      <xdr:col>9</xdr:col>
      <xdr:colOff>541263</xdr:colOff>
      <xdr:row>51</xdr:row>
      <xdr:rowOff>10454</xdr:rowOff>
    </xdr:from>
    <xdr:to>
      <xdr:col>12</xdr:col>
      <xdr:colOff>580106</xdr:colOff>
      <xdr:row>57</xdr:row>
      <xdr:rowOff>34636</xdr:rowOff>
    </xdr:to>
    <xdr:sp macro="" textlink="">
      <xdr:nvSpPr>
        <xdr:cNvPr id="27" name="TextBox 26">
          <a:extLst>
            <a:ext uri="{FF2B5EF4-FFF2-40B4-BE49-F238E27FC236}">
              <a16:creationId xmlns:a16="http://schemas.microsoft.com/office/drawing/2014/main" id="{90FAA0C5-2246-473A-A47C-AA2FB38B0BE1}"/>
            </a:ext>
          </a:extLst>
        </xdr:cNvPr>
        <xdr:cNvSpPr txBox="1"/>
      </xdr:nvSpPr>
      <xdr:spPr>
        <a:xfrm>
          <a:off x="8551788" y="10735604"/>
          <a:ext cx="1810493" cy="1167182"/>
        </a:xfrm>
        <a:prstGeom prst="roundRect">
          <a:avLst/>
        </a:prstGeom>
        <a:ln>
          <a:solidFill>
            <a:srgbClr val="78BE2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n-US" sz="1600" b="1">
              <a:solidFill>
                <a:srgbClr val="588C18"/>
              </a:solidFill>
              <a:latin typeface="Segoe UI" panose="020B0502040204020203" pitchFamily="34" charset="0"/>
              <a:cs typeface="Segoe UI" panose="020B0502040204020203" pitchFamily="34" charset="0"/>
            </a:rPr>
            <a:t>Budgeting and Portfolio Management</a:t>
          </a:r>
        </a:p>
      </xdr:txBody>
    </xdr:sp>
    <xdr:clientData/>
  </xdr:twoCellAnchor>
  <xdr:twoCellAnchor>
    <xdr:from>
      <xdr:col>16</xdr:col>
      <xdr:colOff>103909</xdr:colOff>
      <xdr:row>33</xdr:row>
      <xdr:rowOff>173181</xdr:rowOff>
    </xdr:from>
    <xdr:to>
      <xdr:col>17</xdr:col>
      <xdr:colOff>554182</xdr:colOff>
      <xdr:row>39</xdr:row>
      <xdr:rowOff>121228</xdr:rowOff>
    </xdr:to>
    <xdr:sp macro="" textlink="">
      <xdr:nvSpPr>
        <xdr:cNvPr id="28" name="Oval 27">
          <a:extLst>
            <a:ext uri="{FF2B5EF4-FFF2-40B4-BE49-F238E27FC236}">
              <a16:creationId xmlns:a16="http://schemas.microsoft.com/office/drawing/2014/main" id="{6B48C124-CDE3-4982-AA1A-12B248B80409}"/>
            </a:ext>
          </a:extLst>
        </xdr:cNvPr>
        <xdr:cNvSpPr/>
      </xdr:nvSpPr>
      <xdr:spPr>
        <a:xfrm>
          <a:off x="12248284" y="7469331"/>
          <a:ext cx="1040823" cy="1091047"/>
        </a:xfrm>
        <a:prstGeom prst="ellipse">
          <a:avLst/>
        </a:prstGeom>
        <a:solidFill>
          <a:schemeClr val="bg1"/>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412299</xdr:colOff>
      <xdr:row>31</xdr:row>
      <xdr:rowOff>110707</xdr:rowOff>
    </xdr:from>
    <xdr:to>
      <xdr:col>17</xdr:col>
      <xdr:colOff>101512</xdr:colOff>
      <xdr:row>33</xdr:row>
      <xdr:rowOff>4027</xdr:rowOff>
    </xdr:to>
    <xdr:sp macro="" textlink="">
      <xdr:nvSpPr>
        <xdr:cNvPr id="29" name="TextBox 28">
          <a:extLst>
            <a:ext uri="{FF2B5EF4-FFF2-40B4-BE49-F238E27FC236}">
              <a16:creationId xmlns:a16="http://schemas.microsoft.com/office/drawing/2014/main" id="{0B7D50ED-AE42-4250-8C19-426B580A26BC}"/>
            </a:ext>
          </a:extLst>
        </xdr:cNvPr>
        <xdr:cNvSpPr txBox="1"/>
      </xdr:nvSpPr>
      <xdr:spPr>
        <a:xfrm>
          <a:off x="12556674" y="7025857"/>
          <a:ext cx="279763" cy="274320"/>
        </a:xfrm>
        <a:prstGeom prst="ellipse">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1</a:t>
          </a:r>
        </a:p>
      </xdr:txBody>
    </xdr:sp>
    <xdr:clientData/>
  </xdr:twoCellAnchor>
  <xdr:twoCellAnchor>
    <xdr:from>
      <xdr:col>41</xdr:col>
      <xdr:colOff>508262</xdr:colOff>
      <xdr:row>16</xdr:row>
      <xdr:rowOff>133540</xdr:rowOff>
    </xdr:from>
    <xdr:to>
      <xdr:col>55</xdr:col>
      <xdr:colOff>121119</xdr:colOff>
      <xdr:row>53</xdr:row>
      <xdr:rowOff>61242</xdr:rowOff>
    </xdr:to>
    <xdr:graphicFrame macro="">
      <xdr:nvGraphicFramePr>
        <xdr:cNvPr id="30" name="Chart 29">
          <a:extLst>
            <a:ext uri="{FF2B5EF4-FFF2-40B4-BE49-F238E27FC236}">
              <a16:creationId xmlns:a16="http://schemas.microsoft.com/office/drawing/2014/main" id="{80BD34AF-B28A-4037-8210-13B37F8EAF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16</xdr:col>
      <xdr:colOff>32176</xdr:colOff>
      <xdr:row>34</xdr:row>
      <xdr:rowOff>139094</xdr:rowOff>
    </xdr:from>
    <xdr:to>
      <xdr:col>18</xdr:col>
      <xdr:colOff>18800</xdr:colOff>
      <xdr:row>38</xdr:row>
      <xdr:rowOff>69821</xdr:rowOff>
    </xdr:to>
    <xdr:sp macro="" textlink="">
      <xdr:nvSpPr>
        <xdr:cNvPr id="31" name="TextBox 30">
          <a:extLst>
            <a:ext uri="{FF2B5EF4-FFF2-40B4-BE49-F238E27FC236}">
              <a16:creationId xmlns:a16="http://schemas.microsoft.com/office/drawing/2014/main" id="{9F7ED064-17CF-4588-99B2-73D2B4023AB8}"/>
            </a:ext>
          </a:extLst>
        </xdr:cNvPr>
        <xdr:cNvSpPr txBox="1"/>
      </xdr:nvSpPr>
      <xdr:spPr>
        <a:xfrm>
          <a:off x="12176551" y="7625744"/>
          <a:ext cx="1167724" cy="6927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b="1">
              <a:solidFill>
                <a:srgbClr val="3C5F10"/>
              </a:solidFill>
              <a:latin typeface="Segoe UI" panose="020B0502040204020203" pitchFamily="34" charset="0"/>
              <a:cs typeface="Segoe UI" panose="020B0502040204020203" pitchFamily="34" charset="0"/>
            </a:rPr>
            <a:t>DESIGN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25</xdr:col>
      <xdr:colOff>340179</xdr:colOff>
      <xdr:row>7</xdr:row>
      <xdr:rowOff>54429</xdr:rowOff>
    </xdr:from>
    <xdr:to>
      <xdr:col>36</xdr:col>
      <xdr:colOff>435428</xdr:colOff>
      <xdr:row>31</xdr:row>
      <xdr:rowOff>105833</xdr:rowOff>
    </xdr:to>
    <xdr:graphicFrame macro="">
      <xdr:nvGraphicFramePr>
        <xdr:cNvPr id="2" name="Chart 1">
          <a:extLst>
            <a:ext uri="{FF2B5EF4-FFF2-40B4-BE49-F238E27FC236}">
              <a16:creationId xmlns:a16="http://schemas.microsoft.com/office/drawing/2014/main" id="{FCE45D58-610E-4E55-AAF9-7075812D10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0.xml><?xml version="1.0" encoding="utf-8"?>
<xdr:wsDr xmlns:xdr="http://schemas.openxmlformats.org/drawingml/2006/spreadsheetDrawing" xmlns:a="http://schemas.openxmlformats.org/drawingml/2006/main">
  <xdr:twoCellAnchor>
    <xdr:from>
      <xdr:col>12</xdr:col>
      <xdr:colOff>345108</xdr:colOff>
      <xdr:row>6</xdr:row>
      <xdr:rowOff>96630</xdr:rowOff>
    </xdr:from>
    <xdr:to>
      <xdr:col>18</xdr:col>
      <xdr:colOff>676413</xdr:colOff>
      <xdr:row>33</xdr:row>
      <xdr:rowOff>110435</xdr:rowOff>
    </xdr:to>
    <xdr:graphicFrame macro="">
      <xdr:nvGraphicFramePr>
        <xdr:cNvPr id="3" name="Chart 1">
          <a:extLst>
            <a:ext uri="{FF2B5EF4-FFF2-40B4-BE49-F238E27FC236}">
              <a16:creationId xmlns:a16="http://schemas.microsoft.com/office/drawing/2014/main" id="{466F2879-814D-4207-AD81-27FDD107C9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1.xml><?xml version="1.0" encoding="utf-8"?>
<xdr:wsDr xmlns:xdr="http://schemas.openxmlformats.org/drawingml/2006/spreadsheetDrawing" xmlns:a="http://schemas.openxmlformats.org/drawingml/2006/main">
  <xdr:twoCellAnchor>
    <xdr:from>
      <xdr:col>21</xdr:col>
      <xdr:colOff>0</xdr:colOff>
      <xdr:row>20</xdr:row>
      <xdr:rowOff>0</xdr:rowOff>
    </xdr:from>
    <xdr:to>
      <xdr:col>32</xdr:col>
      <xdr:colOff>449623</xdr:colOff>
      <xdr:row>20</xdr:row>
      <xdr:rowOff>58404</xdr:rowOff>
    </xdr:to>
    <xdr:graphicFrame macro="">
      <xdr:nvGraphicFramePr>
        <xdr:cNvPr id="4" name="Chart 3">
          <a:extLst>
            <a:ext uri="{FF2B5EF4-FFF2-40B4-BE49-F238E27FC236}">
              <a16:creationId xmlns:a16="http://schemas.microsoft.com/office/drawing/2014/main" id="{31FF7250-D3EE-4EE6-85AD-777ED03FDF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26</xdr:row>
      <xdr:rowOff>0</xdr:rowOff>
    </xdr:from>
    <xdr:to>
      <xdr:col>4</xdr:col>
      <xdr:colOff>306748</xdr:colOff>
      <xdr:row>54</xdr:row>
      <xdr:rowOff>58404</xdr:rowOff>
    </xdr:to>
    <xdr:graphicFrame macro="">
      <xdr:nvGraphicFramePr>
        <xdr:cNvPr id="5" name="Chart 4">
          <a:extLst>
            <a:ext uri="{FF2B5EF4-FFF2-40B4-BE49-F238E27FC236}">
              <a16:creationId xmlns:a16="http://schemas.microsoft.com/office/drawing/2014/main" id="{9EA4D7E1-F848-41CD-AACB-D339739D1F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27</xdr:row>
      <xdr:rowOff>0</xdr:rowOff>
    </xdr:from>
    <xdr:to>
      <xdr:col>18</xdr:col>
      <xdr:colOff>449623</xdr:colOff>
      <xdr:row>55</xdr:row>
      <xdr:rowOff>58404</xdr:rowOff>
    </xdr:to>
    <xdr:graphicFrame macro="">
      <xdr:nvGraphicFramePr>
        <xdr:cNvPr id="7" name="Chart 6">
          <a:extLst>
            <a:ext uri="{FF2B5EF4-FFF2-40B4-BE49-F238E27FC236}">
              <a16:creationId xmlns:a16="http://schemas.microsoft.com/office/drawing/2014/main" id="{9198E83B-6031-4059-9023-5FF2DCB61D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59</xdr:row>
      <xdr:rowOff>0</xdr:rowOff>
    </xdr:from>
    <xdr:to>
      <xdr:col>4</xdr:col>
      <xdr:colOff>314325</xdr:colOff>
      <xdr:row>87</xdr:row>
      <xdr:rowOff>58403</xdr:rowOff>
    </xdr:to>
    <xdr:graphicFrame macro="">
      <xdr:nvGraphicFramePr>
        <xdr:cNvPr id="8" name="Chart 7">
          <a:extLst>
            <a:ext uri="{FF2B5EF4-FFF2-40B4-BE49-F238E27FC236}">
              <a16:creationId xmlns:a16="http://schemas.microsoft.com/office/drawing/2014/main" id="{38C8089B-89D4-4929-B616-3F433D36B7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0</xdr:colOff>
      <xdr:row>58</xdr:row>
      <xdr:rowOff>0</xdr:rowOff>
    </xdr:from>
    <xdr:to>
      <xdr:col>18</xdr:col>
      <xdr:colOff>461529</xdr:colOff>
      <xdr:row>86</xdr:row>
      <xdr:rowOff>58404</xdr:rowOff>
    </xdr:to>
    <xdr:graphicFrame macro="">
      <xdr:nvGraphicFramePr>
        <xdr:cNvPr id="9" name="Chart 8">
          <a:extLst>
            <a:ext uri="{FF2B5EF4-FFF2-40B4-BE49-F238E27FC236}">
              <a16:creationId xmlns:a16="http://schemas.microsoft.com/office/drawing/2014/main" id="{D16C60F9-09FC-4E0D-8ADA-8A6D49C227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52.xml><?xml version="1.0" encoding="utf-8"?>
<xdr:wsDr xmlns:xdr="http://schemas.openxmlformats.org/drawingml/2006/spreadsheetDrawing" xmlns:a="http://schemas.openxmlformats.org/drawingml/2006/main">
  <xdr:twoCellAnchor>
    <xdr:from>
      <xdr:col>26</xdr:col>
      <xdr:colOff>274320</xdr:colOff>
      <xdr:row>4</xdr:row>
      <xdr:rowOff>91440</xdr:rowOff>
    </xdr:from>
    <xdr:to>
      <xdr:col>34</xdr:col>
      <xdr:colOff>35278</xdr:colOff>
      <xdr:row>23</xdr:row>
      <xdr:rowOff>176389</xdr:rowOff>
    </xdr:to>
    <xdr:graphicFrame macro="">
      <xdr:nvGraphicFramePr>
        <xdr:cNvPr id="2" name="Chart 1">
          <a:extLst>
            <a:ext uri="{FF2B5EF4-FFF2-40B4-BE49-F238E27FC236}">
              <a16:creationId xmlns:a16="http://schemas.microsoft.com/office/drawing/2014/main" id="{E9F30044-845C-48DB-97A5-28E9FCFE91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3.xml><?xml version="1.0" encoding="utf-8"?>
<xdr:wsDr xmlns:xdr="http://schemas.openxmlformats.org/drawingml/2006/spreadsheetDrawing" xmlns:a="http://schemas.openxmlformats.org/drawingml/2006/main">
  <xdr:twoCellAnchor>
    <xdr:from>
      <xdr:col>1</xdr:col>
      <xdr:colOff>367392</xdr:colOff>
      <xdr:row>34</xdr:row>
      <xdr:rowOff>106135</xdr:rowOff>
    </xdr:from>
    <xdr:to>
      <xdr:col>11</xdr:col>
      <xdr:colOff>255814</xdr:colOff>
      <xdr:row>73</xdr:row>
      <xdr:rowOff>29935</xdr:rowOff>
    </xdr:to>
    <xdr:graphicFrame macro="">
      <xdr:nvGraphicFramePr>
        <xdr:cNvPr id="2" name="Chart 2">
          <a:extLst>
            <a:ext uri="{FF2B5EF4-FFF2-40B4-BE49-F238E27FC236}">
              <a16:creationId xmlns:a16="http://schemas.microsoft.com/office/drawing/2014/main" id="{8B19F0FE-73DE-4269-81E1-4C7B48F504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105640</xdr:colOff>
      <xdr:row>34</xdr:row>
      <xdr:rowOff>121226</xdr:rowOff>
    </xdr:from>
    <xdr:to>
      <xdr:col>29</xdr:col>
      <xdr:colOff>19049</xdr:colOff>
      <xdr:row>73</xdr:row>
      <xdr:rowOff>19049</xdr:rowOff>
    </xdr:to>
    <xdr:graphicFrame macro="">
      <xdr:nvGraphicFramePr>
        <xdr:cNvPr id="3" name="Chart 7">
          <a:extLst>
            <a:ext uri="{FF2B5EF4-FFF2-40B4-BE49-F238E27FC236}">
              <a16:creationId xmlns:a16="http://schemas.microsoft.com/office/drawing/2014/main" id="{63EADEC2-2360-4D9D-8D8A-E6D9C3000E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4.xml><?xml version="1.0" encoding="utf-8"?>
<xdr:wsDr xmlns:xdr="http://schemas.openxmlformats.org/drawingml/2006/spreadsheetDrawing" xmlns:a="http://schemas.openxmlformats.org/drawingml/2006/main">
  <xdr:twoCellAnchor editAs="absolute">
    <xdr:from>
      <xdr:col>8</xdr:col>
      <xdr:colOff>472546</xdr:colOff>
      <xdr:row>5</xdr:row>
      <xdr:rowOff>156105</xdr:rowOff>
    </xdr:from>
    <xdr:to>
      <xdr:col>16</xdr:col>
      <xdr:colOff>168804</xdr:colOff>
      <xdr:row>22</xdr:row>
      <xdr:rowOff>146580</xdr:rowOff>
    </xdr:to>
    <xdr:graphicFrame macro="">
      <xdr:nvGraphicFramePr>
        <xdr:cNvPr id="2" name="Chart 1">
          <a:extLst>
            <a:ext uri="{FF2B5EF4-FFF2-40B4-BE49-F238E27FC236}">
              <a16:creationId xmlns:a16="http://schemas.microsoft.com/office/drawing/2014/main" id="{3A7C7EDE-464A-4A64-A0E4-4814037F82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17</xdr:col>
      <xdr:colOff>597430</xdr:colOff>
      <xdr:row>6</xdr:row>
      <xdr:rowOff>46567</xdr:rowOff>
    </xdr:from>
    <xdr:to>
      <xdr:col>25</xdr:col>
      <xdr:colOff>369887</xdr:colOff>
      <xdr:row>23</xdr:row>
      <xdr:rowOff>97367</xdr:rowOff>
    </xdr:to>
    <xdr:graphicFrame macro="">
      <xdr:nvGraphicFramePr>
        <xdr:cNvPr id="3" name="Chart 2">
          <a:extLst>
            <a:ext uri="{FF2B5EF4-FFF2-40B4-BE49-F238E27FC236}">
              <a16:creationId xmlns:a16="http://schemas.microsoft.com/office/drawing/2014/main" id="{61F4F6EF-DBED-437B-B0A1-E72D223793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5.xml><?xml version="1.0" encoding="utf-8"?>
<xdr:wsDr xmlns:xdr="http://schemas.openxmlformats.org/drawingml/2006/spreadsheetDrawing" xmlns:a="http://schemas.openxmlformats.org/drawingml/2006/main">
  <xdr:twoCellAnchor>
    <xdr:from>
      <xdr:col>2</xdr:col>
      <xdr:colOff>0</xdr:colOff>
      <xdr:row>3</xdr:row>
      <xdr:rowOff>0</xdr:rowOff>
    </xdr:from>
    <xdr:to>
      <xdr:col>2</xdr:col>
      <xdr:colOff>177800</xdr:colOff>
      <xdr:row>3</xdr:row>
      <xdr:rowOff>228600</xdr:rowOff>
    </xdr:to>
    <xdr:pic>
      <xdr:nvPicPr>
        <xdr:cNvPr id="2" name="Picture 1">
          <a:extLst>
            <a:ext uri="{FF2B5EF4-FFF2-40B4-BE49-F238E27FC236}">
              <a16:creationId xmlns:a16="http://schemas.microsoft.com/office/drawing/2014/main" id="{A97334C5-4E6B-4E8A-81AC-215867DAF2F3}"/>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686175" y="876300"/>
          <a:ext cx="1778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4</xdr:row>
      <xdr:rowOff>0</xdr:rowOff>
    </xdr:from>
    <xdr:to>
      <xdr:col>2</xdr:col>
      <xdr:colOff>101600</xdr:colOff>
      <xdr:row>4</xdr:row>
      <xdr:rowOff>209550</xdr:rowOff>
    </xdr:to>
    <xdr:pic>
      <xdr:nvPicPr>
        <xdr:cNvPr id="3" name="Picture 2">
          <a:extLst>
            <a:ext uri="{FF2B5EF4-FFF2-40B4-BE49-F238E27FC236}">
              <a16:creationId xmlns:a16="http://schemas.microsoft.com/office/drawing/2014/main" id="{C5328BE9-4139-4445-8B80-D10C36136593}"/>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686175" y="1143000"/>
          <a:ext cx="101600" cy="209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5</xdr:row>
      <xdr:rowOff>0</xdr:rowOff>
    </xdr:from>
    <xdr:to>
      <xdr:col>2</xdr:col>
      <xdr:colOff>190500</xdr:colOff>
      <xdr:row>5</xdr:row>
      <xdr:rowOff>209550</xdr:rowOff>
    </xdr:to>
    <xdr:pic>
      <xdr:nvPicPr>
        <xdr:cNvPr id="4" name="Picture 3">
          <a:extLst>
            <a:ext uri="{FF2B5EF4-FFF2-40B4-BE49-F238E27FC236}">
              <a16:creationId xmlns:a16="http://schemas.microsoft.com/office/drawing/2014/main" id="{B9FFF694-DE19-4EA9-9646-53A3AE1BAA64}"/>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686175" y="1581150"/>
          <a:ext cx="190500" cy="209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6</xdr:row>
      <xdr:rowOff>0</xdr:rowOff>
    </xdr:from>
    <xdr:to>
      <xdr:col>2</xdr:col>
      <xdr:colOff>165100</xdr:colOff>
      <xdr:row>6</xdr:row>
      <xdr:rowOff>228600</xdr:rowOff>
    </xdr:to>
    <xdr:pic>
      <xdr:nvPicPr>
        <xdr:cNvPr id="5" name="Picture 4">
          <a:extLst>
            <a:ext uri="{FF2B5EF4-FFF2-40B4-BE49-F238E27FC236}">
              <a16:creationId xmlns:a16="http://schemas.microsoft.com/office/drawing/2014/main" id="{BDFEC20C-429E-4AB4-AE8F-B80C803E563E}"/>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686175" y="2019300"/>
          <a:ext cx="1651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7</xdr:row>
      <xdr:rowOff>0</xdr:rowOff>
    </xdr:from>
    <xdr:to>
      <xdr:col>2</xdr:col>
      <xdr:colOff>133350</xdr:colOff>
      <xdr:row>7</xdr:row>
      <xdr:rowOff>209550</xdr:rowOff>
    </xdr:to>
    <xdr:pic>
      <xdr:nvPicPr>
        <xdr:cNvPr id="6" name="Picture 5">
          <a:extLst>
            <a:ext uri="{FF2B5EF4-FFF2-40B4-BE49-F238E27FC236}">
              <a16:creationId xmlns:a16="http://schemas.microsoft.com/office/drawing/2014/main" id="{0ED1D0C3-7CB5-4529-BF83-B6A3A9A68890}"/>
            </a:ext>
          </a:extLst>
        </xdr:cNvPr>
        <xdr:cNvPicPr>
          <a:picLocks noChangeAspect="1" noChangeArrowheads="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686175" y="2276475"/>
          <a:ext cx="133350" cy="209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8</xdr:row>
      <xdr:rowOff>0</xdr:rowOff>
    </xdr:from>
    <xdr:to>
      <xdr:col>2</xdr:col>
      <xdr:colOff>222250</xdr:colOff>
      <xdr:row>8</xdr:row>
      <xdr:rowOff>209550</xdr:rowOff>
    </xdr:to>
    <xdr:pic>
      <xdr:nvPicPr>
        <xdr:cNvPr id="7" name="Picture 6">
          <a:extLst>
            <a:ext uri="{FF2B5EF4-FFF2-40B4-BE49-F238E27FC236}">
              <a16:creationId xmlns:a16="http://schemas.microsoft.com/office/drawing/2014/main" id="{EEEB79A6-953D-42F1-B8AB-254282684690}"/>
            </a:ext>
          </a:extLst>
        </xdr:cNvPr>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686175" y="2800350"/>
          <a:ext cx="222250" cy="209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10</xdr:row>
      <xdr:rowOff>0</xdr:rowOff>
    </xdr:from>
    <xdr:to>
      <xdr:col>2</xdr:col>
      <xdr:colOff>114300</xdr:colOff>
      <xdr:row>10</xdr:row>
      <xdr:rowOff>209550</xdr:rowOff>
    </xdr:to>
    <xdr:pic>
      <xdr:nvPicPr>
        <xdr:cNvPr id="8" name="Picture 7">
          <a:extLst>
            <a:ext uri="{FF2B5EF4-FFF2-40B4-BE49-F238E27FC236}">
              <a16:creationId xmlns:a16="http://schemas.microsoft.com/office/drawing/2014/main" id="{F4A838F5-F848-40B2-9083-20ED6B8DE3A3}"/>
            </a:ext>
          </a:extLst>
        </xdr:cNvPr>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686175" y="3514725"/>
          <a:ext cx="114300" cy="209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11</xdr:row>
      <xdr:rowOff>0</xdr:rowOff>
    </xdr:from>
    <xdr:to>
      <xdr:col>2</xdr:col>
      <xdr:colOff>107950</xdr:colOff>
      <xdr:row>11</xdr:row>
      <xdr:rowOff>209550</xdr:rowOff>
    </xdr:to>
    <xdr:pic>
      <xdr:nvPicPr>
        <xdr:cNvPr id="9" name="Picture 8">
          <a:extLst>
            <a:ext uri="{FF2B5EF4-FFF2-40B4-BE49-F238E27FC236}">
              <a16:creationId xmlns:a16="http://schemas.microsoft.com/office/drawing/2014/main" id="{E27412AE-14DC-4EF4-BBEC-80ABD3E20AA6}"/>
            </a:ext>
          </a:extLst>
        </xdr:cNvPr>
        <xdr:cNvPicPr>
          <a:picLocks noChangeAspect="1" noChangeArrowheads="1"/>
        </xdr:cNvPicPr>
      </xdr:nvPicPr>
      <xdr:blipFill>
        <a:blip xmlns:r="http://schemas.openxmlformats.org/officeDocument/2006/relationships" r:embed="rId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686175" y="3771900"/>
          <a:ext cx="107950" cy="209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12</xdr:row>
      <xdr:rowOff>0</xdr:rowOff>
    </xdr:from>
    <xdr:to>
      <xdr:col>2</xdr:col>
      <xdr:colOff>101600</xdr:colOff>
      <xdr:row>12</xdr:row>
      <xdr:rowOff>209550</xdr:rowOff>
    </xdr:to>
    <xdr:pic>
      <xdr:nvPicPr>
        <xdr:cNvPr id="10" name="Picture 9">
          <a:extLst>
            <a:ext uri="{FF2B5EF4-FFF2-40B4-BE49-F238E27FC236}">
              <a16:creationId xmlns:a16="http://schemas.microsoft.com/office/drawing/2014/main" id="{E3FB6DD9-94ED-4DC9-A77E-D76BFA1673B6}"/>
            </a:ext>
          </a:extLst>
        </xdr:cNvPr>
        <xdr:cNvPicPr>
          <a:picLocks noChangeAspect="1" noChangeArrowheads="1"/>
        </xdr:cNvPicPr>
      </xdr:nvPicPr>
      <xdr:blipFill>
        <a:blip xmlns:r="http://schemas.openxmlformats.org/officeDocument/2006/relationships" r:embed="rId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686175" y="4029075"/>
          <a:ext cx="101600" cy="209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14</xdr:row>
      <xdr:rowOff>0</xdr:rowOff>
    </xdr:from>
    <xdr:to>
      <xdr:col>2</xdr:col>
      <xdr:colOff>165100</xdr:colOff>
      <xdr:row>14</xdr:row>
      <xdr:rowOff>209550</xdr:rowOff>
    </xdr:to>
    <xdr:pic>
      <xdr:nvPicPr>
        <xdr:cNvPr id="11" name="Picture 10">
          <a:extLst>
            <a:ext uri="{FF2B5EF4-FFF2-40B4-BE49-F238E27FC236}">
              <a16:creationId xmlns:a16="http://schemas.microsoft.com/office/drawing/2014/main" id="{09B503CF-7686-4499-BB71-18C37C12F53E}"/>
            </a:ext>
          </a:extLst>
        </xdr:cNvPr>
        <xdr:cNvPicPr>
          <a:picLocks noChangeAspect="1" noChangeArrowheads="1"/>
        </xdr:cNvPicPr>
      </xdr:nvPicPr>
      <xdr:blipFill>
        <a:blip xmlns:r="http://schemas.openxmlformats.org/officeDocument/2006/relationships" r:embed="rId1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686175" y="4543425"/>
          <a:ext cx="165100" cy="209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15</xdr:row>
      <xdr:rowOff>0</xdr:rowOff>
    </xdr:from>
    <xdr:to>
      <xdr:col>2</xdr:col>
      <xdr:colOff>127000</xdr:colOff>
      <xdr:row>15</xdr:row>
      <xdr:rowOff>209550</xdr:rowOff>
    </xdr:to>
    <xdr:pic>
      <xdr:nvPicPr>
        <xdr:cNvPr id="12" name="Picture 11">
          <a:extLst>
            <a:ext uri="{FF2B5EF4-FFF2-40B4-BE49-F238E27FC236}">
              <a16:creationId xmlns:a16="http://schemas.microsoft.com/office/drawing/2014/main" id="{FA5777DB-D6F9-4F25-826D-FA37D3491A9C}"/>
            </a:ext>
          </a:extLst>
        </xdr:cNvPr>
        <xdr:cNvPicPr>
          <a:picLocks noChangeAspect="1" noChangeArrowheads="1"/>
        </xdr:cNvPicPr>
      </xdr:nvPicPr>
      <xdr:blipFill>
        <a:blip xmlns:r="http://schemas.openxmlformats.org/officeDocument/2006/relationships" r:embed="rId1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686175" y="4981575"/>
          <a:ext cx="127000" cy="209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16</xdr:row>
      <xdr:rowOff>0</xdr:rowOff>
    </xdr:from>
    <xdr:to>
      <xdr:col>2</xdr:col>
      <xdr:colOff>171450</xdr:colOff>
      <xdr:row>16</xdr:row>
      <xdr:rowOff>228600</xdr:rowOff>
    </xdr:to>
    <xdr:pic>
      <xdr:nvPicPr>
        <xdr:cNvPr id="13" name="Picture 12">
          <a:extLst>
            <a:ext uri="{FF2B5EF4-FFF2-40B4-BE49-F238E27FC236}">
              <a16:creationId xmlns:a16="http://schemas.microsoft.com/office/drawing/2014/main" id="{B023E8AE-B05E-4EDD-8662-157C1ECF96B7}"/>
            </a:ext>
          </a:extLst>
        </xdr:cNvPr>
        <xdr:cNvPicPr>
          <a:picLocks noChangeAspect="1" noChangeArrowheads="1"/>
        </xdr:cNvPicPr>
      </xdr:nvPicPr>
      <xdr:blipFill>
        <a:blip xmlns:r="http://schemas.openxmlformats.org/officeDocument/2006/relationships" r:embed="rId1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686175" y="5419725"/>
          <a:ext cx="17145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17</xdr:row>
      <xdr:rowOff>0</xdr:rowOff>
    </xdr:from>
    <xdr:to>
      <xdr:col>2</xdr:col>
      <xdr:colOff>146050</xdr:colOff>
      <xdr:row>17</xdr:row>
      <xdr:rowOff>209550</xdr:rowOff>
    </xdr:to>
    <xdr:pic>
      <xdr:nvPicPr>
        <xdr:cNvPr id="14" name="Picture 13">
          <a:extLst>
            <a:ext uri="{FF2B5EF4-FFF2-40B4-BE49-F238E27FC236}">
              <a16:creationId xmlns:a16="http://schemas.microsoft.com/office/drawing/2014/main" id="{F8F1B4C2-6DCF-45B0-B070-274544CEDAF5}"/>
            </a:ext>
          </a:extLst>
        </xdr:cNvPr>
        <xdr:cNvPicPr>
          <a:picLocks noChangeAspect="1" noChangeArrowheads="1"/>
        </xdr:cNvPicPr>
      </xdr:nvPicPr>
      <xdr:blipFill>
        <a:blip xmlns:r="http://schemas.openxmlformats.org/officeDocument/2006/relationships" r:embed="rId1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686175" y="5676900"/>
          <a:ext cx="146050" cy="209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18</xdr:row>
      <xdr:rowOff>0</xdr:rowOff>
    </xdr:from>
    <xdr:to>
      <xdr:col>2</xdr:col>
      <xdr:colOff>101600</xdr:colOff>
      <xdr:row>18</xdr:row>
      <xdr:rowOff>209550</xdr:rowOff>
    </xdr:to>
    <xdr:pic>
      <xdr:nvPicPr>
        <xdr:cNvPr id="15" name="Picture 14">
          <a:extLst>
            <a:ext uri="{FF2B5EF4-FFF2-40B4-BE49-F238E27FC236}">
              <a16:creationId xmlns:a16="http://schemas.microsoft.com/office/drawing/2014/main" id="{19ACCE93-6771-4A4B-A0B7-B35A496A945F}"/>
            </a:ext>
          </a:extLst>
        </xdr:cNvPr>
        <xdr:cNvPicPr>
          <a:picLocks noChangeAspect="1" noChangeArrowheads="1"/>
        </xdr:cNvPicPr>
      </xdr:nvPicPr>
      <xdr:blipFill>
        <a:blip xmlns:r="http://schemas.openxmlformats.org/officeDocument/2006/relationships" r:embed="rId1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686175" y="5934075"/>
          <a:ext cx="101600" cy="209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19</xdr:row>
      <xdr:rowOff>0</xdr:rowOff>
    </xdr:from>
    <xdr:to>
      <xdr:col>2</xdr:col>
      <xdr:colOff>165100</xdr:colOff>
      <xdr:row>19</xdr:row>
      <xdr:rowOff>209550</xdr:rowOff>
    </xdr:to>
    <xdr:pic>
      <xdr:nvPicPr>
        <xdr:cNvPr id="16" name="Picture 15">
          <a:extLst>
            <a:ext uri="{FF2B5EF4-FFF2-40B4-BE49-F238E27FC236}">
              <a16:creationId xmlns:a16="http://schemas.microsoft.com/office/drawing/2014/main" id="{010AF43D-D29A-479C-88F9-883CBA36529E}"/>
            </a:ext>
          </a:extLst>
        </xdr:cNvPr>
        <xdr:cNvPicPr>
          <a:picLocks noChangeAspect="1" noChangeArrowheads="1"/>
        </xdr:cNvPicPr>
      </xdr:nvPicPr>
      <xdr:blipFill>
        <a:blip xmlns:r="http://schemas.openxmlformats.org/officeDocument/2006/relationships" r:embed="rId1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686175" y="6372225"/>
          <a:ext cx="165100" cy="209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20</xdr:row>
      <xdr:rowOff>0</xdr:rowOff>
    </xdr:from>
    <xdr:to>
      <xdr:col>2</xdr:col>
      <xdr:colOff>203200</xdr:colOff>
      <xdr:row>20</xdr:row>
      <xdr:rowOff>209550</xdr:rowOff>
    </xdr:to>
    <xdr:pic>
      <xdr:nvPicPr>
        <xdr:cNvPr id="17" name="Picture 16">
          <a:extLst>
            <a:ext uri="{FF2B5EF4-FFF2-40B4-BE49-F238E27FC236}">
              <a16:creationId xmlns:a16="http://schemas.microsoft.com/office/drawing/2014/main" id="{B2EDF57C-8E7F-4EE0-A4C7-258B484154FF}"/>
            </a:ext>
          </a:extLst>
        </xdr:cNvPr>
        <xdr:cNvPicPr>
          <a:picLocks noChangeAspect="1" noChangeArrowheads="1"/>
        </xdr:cNvPicPr>
      </xdr:nvPicPr>
      <xdr:blipFill>
        <a:blip xmlns:r="http://schemas.openxmlformats.org/officeDocument/2006/relationships" r:embed="rId1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686175" y="6629400"/>
          <a:ext cx="203200" cy="209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20</xdr:row>
      <xdr:rowOff>0</xdr:rowOff>
    </xdr:from>
    <xdr:to>
      <xdr:col>2</xdr:col>
      <xdr:colOff>177800</xdr:colOff>
      <xdr:row>20</xdr:row>
      <xdr:rowOff>215900</xdr:rowOff>
    </xdr:to>
    <xdr:pic>
      <xdr:nvPicPr>
        <xdr:cNvPr id="18" name="Picture 17">
          <a:extLst>
            <a:ext uri="{FF2B5EF4-FFF2-40B4-BE49-F238E27FC236}">
              <a16:creationId xmlns:a16="http://schemas.microsoft.com/office/drawing/2014/main" id="{88133572-4F73-4E7A-824A-029324684946}"/>
            </a:ext>
          </a:extLst>
        </xdr:cNvPr>
        <xdr:cNvPicPr>
          <a:picLocks noChangeAspect="1" noChangeArrowheads="1"/>
        </xdr:cNvPicPr>
      </xdr:nvPicPr>
      <xdr:blipFill>
        <a:blip xmlns:r="http://schemas.openxmlformats.org/officeDocument/2006/relationships" r:embed="rId1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686175" y="6629400"/>
          <a:ext cx="177800" cy="215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22</xdr:row>
      <xdr:rowOff>0</xdr:rowOff>
    </xdr:from>
    <xdr:to>
      <xdr:col>2</xdr:col>
      <xdr:colOff>215900</xdr:colOff>
      <xdr:row>22</xdr:row>
      <xdr:rowOff>209550</xdr:rowOff>
    </xdr:to>
    <xdr:pic>
      <xdr:nvPicPr>
        <xdr:cNvPr id="19" name="Picture 18">
          <a:extLst>
            <a:ext uri="{FF2B5EF4-FFF2-40B4-BE49-F238E27FC236}">
              <a16:creationId xmlns:a16="http://schemas.microsoft.com/office/drawing/2014/main" id="{8D17585D-8DEE-45DB-978F-A6ED0CAAB5EB}"/>
            </a:ext>
          </a:extLst>
        </xdr:cNvPr>
        <xdr:cNvPicPr>
          <a:picLocks noChangeAspect="1" noChangeArrowheads="1"/>
        </xdr:cNvPicPr>
      </xdr:nvPicPr>
      <xdr:blipFill>
        <a:blip xmlns:r="http://schemas.openxmlformats.org/officeDocument/2006/relationships" r:embed="rId1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686175" y="7105650"/>
          <a:ext cx="215900" cy="209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23</xdr:row>
      <xdr:rowOff>0</xdr:rowOff>
    </xdr:from>
    <xdr:to>
      <xdr:col>2</xdr:col>
      <xdr:colOff>101600</xdr:colOff>
      <xdr:row>23</xdr:row>
      <xdr:rowOff>209550</xdr:rowOff>
    </xdr:to>
    <xdr:pic>
      <xdr:nvPicPr>
        <xdr:cNvPr id="20" name="Picture 19">
          <a:extLst>
            <a:ext uri="{FF2B5EF4-FFF2-40B4-BE49-F238E27FC236}">
              <a16:creationId xmlns:a16="http://schemas.microsoft.com/office/drawing/2014/main" id="{437364C6-5B8B-4C1C-8251-56BE98FE93A4}"/>
            </a:ext>
          </a:extLst>
        </xdr:cNvPr>
        <xdr:cNvPicPr>
          <a:picLocks noChangeAspect="1" noChangeArrowheads="1"/>
        </xdr:cNvPicPr>
      </xdr:nvPicPr>
      <xdr:blipFill>
        <a:blip xmlns:r="http://schemas.openxmlformats.org/officeDocument/2006/relationships" r:embed="rId1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686175" y="7553325"/>
          <a:ext cx="101600" cy="209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24</xdr:row>
      <xdr:rowOff>0</xdr:rowOff>
    </xdr:from>
    <xdr:to>
      <xdr:col>2</xdr:col>
      <xdr:colOff>171450</xdr:colOff>
      <xdr:row>24</xdr:row>
      <xdr:rowOff>209550</xdr:rowOff>
    </xdr:to>
    <xdr:pic>
      <xdr:nvPicPr>
        <xdr:cNvPr id="21" name="Picture 20">
          <a:extLst>
            <a:ext uri="{FF2B5EF4-FFF2-40B4-BE49-F238E27FC236}">
              <a16:creationId xmlns:a16="http://schemas.microsoft.com/office/drawing/2014/main" id="{A04B9609-57CA-4E2D-A4A7-7FB17B112803}"/>
            </a:ext>
          </a:extLst>
        </xdr:cNvPr>
        <xdr:cNvPicPr>
          <a:picLocks noChangeAspect="1" noChangeArrowheads="1"/>
        </xdr:cNvPicPr>
      </xdr:nvPicPr>
      <xdr:blipFill>
        <a:blip xmlns:r="http://schemas.openxmlformats.org/officeDocument/2006/relationships" r:embed="rId2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686175" y="7810500"/>
          <a:ext cx="171450" cy="209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25</xdr:row>
      <xdr:rowOff>0</xdr:rowOff>
    </xdr:from>
    <xdr:to>
      <xdr:col>2</xdr:col>
      <xdr:colOff>165100</xdr:colOff>
      <xdr:row>25</xdr:row>
      <xdr:rowOff>228600</xdr:rowOff>
    </xdr:to>
    <xdr:pic>
      <xdr:nvPicPr>
        <xdr:cNvPr id="22" name="Picture 21">
          <a:extLst>
            <a:ext uri="{FF2B5EF4-FFF2-40B4-BE49-F238E27FC236}">
              <a16:creationId xmlns:a16="http://schemas.microsoft.com/office/drawing/2014/main" id="{E85E56F9-7BA4-4D3E-BFA7-5504FEB999A7}"/>
            </a:ext>
          </a:extLst>
        </xdr:cNvPr>
        <xdr:cNvPicPr>
          <a:picLocks noChangeAspect="1" noChangeArrowheads="1"/>
        </xdr:cNvPicPr>
      </xdr:nvPicPr>
      <xdr:blipFill>
        <a:blip xmlns:r="http://schemas.openxmlformats.org/officeDocument/2006/relationships" r:embed="rId2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686175" y="8067675"/>
          <a:ext cx="1651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26</xdr:row>
      <xdr:rowOff>0</xdr:rowOff>
    </xdr:from>
    <xdr:to>
      <xdr:col>2</xdr:col>
      <xdr:colOff>107950</xdr:colOff>
      <xdr:row>26</xdr:row>
      <xdr:rowOff>209550</xdr:rowOff>
    </xdr:to>
    <xdr:pic>
      <xdr:nvPicPr>
        <xdr:cNvPr id="23" name="Picture 22">
          <a:extLst>
            <a:ext uri="{FF2B5EF4-FFF2-40B4-BE49-F238E27FC236}">
              <a16:creationId xmlns:a16="http://schemas.microsoft.com/office/drawing/2014/main" id="{5E03DE92-B7E8-4B5B-A196-0F43CC6F539A}"/>
            </a:ext>
          </a:extLst>
        </xdr:cNvPr>
        <xdr:cNvPicPr>
          <a:picLocks noChangeAspect="1" noChangeArrowheads="1"/>
        </xdr:cNvPicPr>
      </xdr:nvPicPr>
      <xdr:blipFill>
        <a:blip xmlns:r="http://schemas.openxmlformats.org/officeDocument/2006/relationships" r:embed="rId2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686175" y="8324850"/>
          <a:ext cx="107950" cy="209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445219</xdr:colOff>
      <xdr:row>6</xdr:row>
      <xdr:rowOff>135763</xdr:rowOff>
    </xdr:from>
    <xdr:to>
      <xdr:col>5</xdr:col>
      <xdr:colOff>363760</xdr:colOff>
      <xdr:row>21</xdr:row>
      <xdr:rowOff>77147</xdr:rowOff>
    </xdr:to>
    <xdr:graphicFrame macro="">
      <xdr:nvGraphicFramePr>
        <xdr:cNvPr id="2" name="Chart 1">
          <a:extLst>
            <a:ext uri="{FF2B5EF4-FFF2-40B4-BE49-F238E27FC236}">
              <a16:creationId xmlns:a16="http://schemas.microsoft.com/office/drawing/2014/main" id="{0344087B-E994-4A8E-ABF3-2321E35D5A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383325</xdr:colOff>
      <xdr:row>6</xdr:row>
      <xdr:rowOff>81917</xdr:rowOff>
    </xdr:from>
    <xdr:to>
      <xdr:col>11</xdr:col>
      <xdr:colOff>291353</xdr:colOff>
      <xdr:row>21</xdr:row>
      <xdr:rowOff>100294</xdr:rowOff>
    </xdr:to>
    <xdr:graphicFrame macro="">
      <xdr:nvGraphicFramePr>
        <xdr:cNvPr id="3" name="Chart 2">
          <a:extLst>
            <a:ext uri="{FF2B5EF4-FFF2-40B4-BE49-F238E27FC236}">
              <a16:creationId xmlns:a16="http://schemas.microsoft.com/office/drawing/2014/main" id="{9B419EBC-A62C-48FE-8569-C782AD988D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386174</xdr:colOff>
      <xdr:row>6</xdr:row>
      <xdr:rowOff>158848</xdr:rowOff>
    </xdr:from>
    <xdr:to>
      <xdr:col>16</xdr:col>
      <xdr:colOff>537883</xdr:colOff>
      <xdr:row>21</xdr:row>
      <xdr:rowOff>167314</xdr:rowOff>
    </xdr:to>
    <xdr:graphicFrame macro="">
      <xdr:nvGraphicFramePr>
        <xdr:cNvPr id="4" name="Chart 3">
          <a:extLst>
            <a:ext uri="{FF2B5EF4-FFF2-40B4-BE49-F238E27FC236}">
              <a16:creationId xmlns:a16="http://schemas.microsoft.com/office/drawing/2014/main" id="{EB945DC3-0C29-42BB-8765-05A24767EA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1048870</xdr:colOff>
      <xdr:row>5</xdr:row>
      <xdr:rowOff>187699</xdr:rowOff>
    </xdr:from>
    <xdr:to>
      <xdr:col>8</xdr:col>
      <xdr:colOff>242943</xdr:colOff>
      <xdr:row>7</xdr:row>
      <xdr:rowOff>178173</xdr:rowOff>
    </xdr:to>
    <xdr:sp macro="" textlink="">
      <xdr:nvSpPr>
        <xdr:cNvPr id="5" name="TextBox 4">
          <a:extLst>
            <a:ext uri="{FF2B5EF4-FFF2-40B4-BE49-F238E27FC236}">
              <a16:creationId xmlns:a16="http://schemas.microsoft.com/office/drawing/2014/main" id="{97255B2B-AC41-4773-8C7A-971760CAB5AB}"/>
            </a:ext>
          </a:extLst>
        </xdr:cNvPr>
        <xdr:cNvSpPr txBox="1"/>
      </xdr:nvSpPr>
      <xdr:spPr>
        <a:xfrm>
          <a:off x="1658470" y="1140199"/>
          <a:ext cx="4204223" cy="3714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solidFill>
                <a:schemeClr val="tx1"/>
              </a:solidFill>
              <a:latin typeface="HelveticaNeueLT Std" panose="020B0604020202020204" pitchFamily="34" charset="0"/>
              <a:cs typeface="Arial" panose="020B0604020202020204" pitchFamily="34" charset="0"/>
            </a:rPr>
            <a:t>1. Advanced Economies</a:t>
          </a:r>
          <a:endParaRPr lang="en-US" sz="900" b="1" baseline="30000">
            <a:solidFill>
              <a:schemeClr val="tx1"/>
            </a:solidFill>
            <a:latin typeface="HelveticaNeueLT Std" panose="020B0604020202020204" pitchFamily="34" charset="0"/>
            <a:cs typeface="Arial" panose="020B0604020202020204" pitchFamily="34" charset="0"/>
          </a:endParaRPr>
        </a:p>
      </xdr:txBody>
    </xdr:sp>
    <xdr:clientData/>
  </xdr:twoCellAnchor>
  <xdr:twoCellAnchor>
    <xdr:from>
      <xdr:col>7</xdr:col>
      <xdr:colOff>20727</xdr:colOff>
      <xdr:row>6</xdr:row>
      <xdr:rowOff>11766</xdr:rowOff>
    </xdr:from>
    <xdr:to>
      <xdr:col>12</xdr:col>
      <xdr:colOff>420553</xdr:colOff>
      <xdr:row>8</xdr:row>
      <xdr:rowOff>2240</xdr:rowOff>
    </xdr:to>
    <xdr:sp macro="" textlink="">
      <xdr:nvSpPr>
        <xdr:cNvPr id="6" name="TextBox 5">
          <a:extLst>
            <a:ext uri="{FF2B5EF4-FFF2-40B4-BE49-F238E27FC236}">
              <a16:creationId xmlns:a16="http://schemas.microsoft.com/office/drawing/2014/main" id="{91906E67-B062-4CE0-949B-89F0EBFF6314}"/>
            </a:ext>
          </a:extLst>
        </xdr:cNvPr>
        <xdr:cNvSpPr txBox="1"/>
      </xdr:nvSpPr>
      <xdr:spPr>
        <a:xfrm>
          <a:off x="5030877" y="1154766"/>
          <a:ext cx="3257326" cy="3714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solidFill>
                <a:schemeClr val="tx1"/>
              </a:solidFill>
              <a:latin typeface="HelveticaNeueLT Std" panose="020B0604020202020204" pitchFamily="34" charset="0"/>
              <a:cs typeface="Arial" panose="020B0604020202020204" pitchFamily="34" charset="0"/>
            </a:rPr>
            <a:t>2. Emerging</a:t>
          </a:r>
          <a:r>
            <a:rPr lang="en-US" sz="900" b="1" baseline="0">
              <a:solidFill>
                <a:schemeClr val="tx1"/>
              </a:solidFill>
              <a:latin typeface="HelveticaNeueLT Std" panose="020B0604020202020204" pitchFamily="34" charset="0"/>
              <a:cs typeface="Arial" panose="020B0604020202020204" pitchFamily="34" charset="0"/>
            </a:rPr>
            <a:t> Market Economies </a:t>
          </a:r>
          <a:endParaRPr lang="en-US" sz="900" b="1" baseline="30000">
            <a:solidFill>
              <a:schemeClr val="tx1"/>
            </a:solidFill>
            <a:latin typeface="HelveticaNeueLT Std" panose="020B0604020202020204" pitchFamily="34" charset="0"/>
            <a:cs typeface="Arial" panose="020B0604020202020204" pitchFamily="34" charset="0"/>
          </a:endParaRPr>
        </a:p>
      </xdr:txBody>
    </xdr:sp>
    <xdr:clientData/>
  </xdr:twoCellAnchor>
  <xdr:twoCellAnchor>
    <xdr:from>
      <xdr:col>12</xdr:col>
      <xdr:colOff>217393</xdr:colOff>
      <xdr:row>6</xdr:row>
      <xdr:rowOff>19611</xdr:rowOff>
    </xdr:from>
    <xdr:to>
      <xdr:col>16</xdr:col>
      <xdr:colOff>255495</xdr:colOff>
      <xdr:row>8</xdr:row>
      <xdr:rowOff>10085</xdr:rowOff>
    </xdr:to>
    <xdr:sp macro="" textlink="">
      <xdr:nvSpPr>
        <xdr:cNvPr id="7" name="TextBox 6">
          <a:extLst>
            <a:ext uri="{FF2B5EF4-FFF2-40B4-BE49-F238E27FC236}">
              <a16:creationId xmlns:a16="http://schemas.microsoft.com/office/drawing/2014/main" id="{5A30771A-D484-47FC-8159-3D2B1FDC1D74}"/>
            </a:ext>
          </a:extLst>
        </xdr:cNvPr>
        <xdr:cNvSpPr txBox="1"/>
      </xdr:nvSpPr>
      <xdr:spPr>
        <a:xfrm>
          <a:off x="8085043" y="1162611"/>
          <a:ext cx="2476502" cy="3714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solidFill>
                <a:schemeClr val="tx1"/>
              </a:solidFill>
              <a:latin typeface="HelveticaNeueLT Std" panose="020B0604020202020204" pitchFamily="34" charset="0"/>
              <a:cs typeface="Arial" panose="020B0604020202020204" pitchFamily="34" charset="0"/>
            </a:rPr>
            <a:t>3. Low-Income Developing Countries</a:t>
          </a:r>
          <a:endParaRPr lang="en-US" sz="900" b="1" baseline="30000">
            <a:solidFill>
              <a:schemeClr val="tx1"/>
            </a:solidFill>
            <a:latin typeface="HelveticaNeueLT Std" panose="020B0604020202020204" pitchFamily="34" charset="0"/>
            <a:cs typeface="Arial" panose="020B0604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549088</xdr:colOff>
      <xdr:row>10</xdr:row>
      <xdr:rowOff>179294</xdr:rowOff>
    </xdr:from>
    <xdr:to>
      <xdr:col>17</xdr:col>
      <xdr:colOff>156882</xdr:colOff>
      <xdr:row>31</xdr:row>
      <xdr:rowOff>18677</xdr:rowOff>
    </xdr:to>
    <xdr:graphicFrame macro="">
      <xdr:nvGraphicFramePr>
        <xdr:cNvPr id="2" name="Chart 1">
          <a:extLst>
            <a:ext uri="{FF2B5EF4-FFF2-40B4-BE49-F238E27FC236}">
              <a16:creationId xmlns:a16="http://schemas.microsoft.com/office/drawing/2014/main" id="{F58A600F-87CE-46C1-913C-6E7A0D221A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0.74396</cdr:x>
      <cdr:y>0.35573</cdr:y>
    </cdr:from>
    <cdr:to>
      <cdr:x>0.99756</cdr:x>
      <cdr:y>0.50966</cdr:y>
    </cdr:to>
    <cdr:sp macro="" textlink="">
      <cdr:nvSpPr>
        <cdr:cNvPr id="2" name="TextBox 1">
          <a:extLst xmlns:a="http://schemas.openxmlformats.org/drawingml/2006/main">
            <a:ext uri="{FF2B5EF4-FFF2-40B4-BE49-F238E27FC236}">
              <a16:creationId xmlns:a16="http://schemas.microsoft.com/office/drawing/2014/main" id="{3487BB32-2851-E989-B113-46F18B3CD7C6}"/>
            </a:ext>
          </a:extLst>
        </cdr:cNvPr>
        <cdr:cNvSpPr txBox="1"/>
      </cdr:nvSpPr>
      <cdr:spPr>
        <a:xfrm xmlns:a="http://schemas.openxmlformats.org/drawingml/2006/main">
          <a:off x="4210050" y="1320800"/>
          <a:ext cx="14351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300">
              <a:solidFill>
                <a:srgbClr val="C00000"/>
              </a:solidFill>
              <a:latin typeface="Segoe UI" panose="020B0502040204020203" pitchFamily="34" charset="0"/>
              <a:cs typeface="Segoe UI" panose="020B0502040204020203" pitchFamily="34" charset="0"/>
            </a:rPr>
            <a:t>Large emerging market economy</a:t>
          </a:r>
        </a:p>
      </cdr:txBody>
    </cdr:sp>
  </cdr:relSizeAnchor>
  <cdr:relSizeAnchor xmlns:cdr="http://schemas.openxmlformats.org/drawingml/2006/chartDrawing">
    <cdr:from>
      <cdr:x>0.42079</cdr:x>
      <cdr:y>0.41046</cdr:y>
    </cdr:from>
    <cdr:to>
      <cdr:x>0.63736</cdr:x>
      <cdr:y>0.54899</cdr:y>
    </cdr:to>
    <cdr:sp macro="" textlink="">
      <cdr:nvSpPr>
        <cdr:cNvPr id="3" name="TextBox 1">
          <a:extLst xmlns:a="http://schemas.openxmlformats.org/drawingml/2006/main">
            <a:ext uri="{FF2B5EF4-FFF2-40B4-BE49-F238E27FC236}">
              <a16:creationId xmlns:a16="http://schemas.microsoft.com/office/drawing/2014/main" id="{9671EF01-0A34-75F8-FE35-62A4C8237F53}"/>
            </a:ext>
          </a:extLst>
        </cdr:cNvPr>
        <cdr:cNvSpPr txBox="1"/>
      </cdr:nvSpPr>
      <cdr:spPr>
        <a:xfrm xmlns:a="http://schemas.openxmlformats.org/drawingml/2006/main">
          <a:off x="2381250" y="1524000"/>
          <a:ext cx="1225550" cy="5143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300">
              <a:solidFill>
                <a:srgbClr val="0070C0"/>
              </a:solidFill>
              <a:latin typeface="Segoe UI" panose="020B0502040204020203" pitchFamily="34" charset="0"/>
              <a:cs typeface="Segoe UI" panose="020B0502040204020203" pitchFamily="34" charset="0"/>
            </a:rPr>
            <a:t>Advanced</a:t>
          </a:r>
          <a:r>
            <a:rPr lang="en-US" sz="1300" baseline="0">
              <a:solidFill>
                <a:srgbClr val="0070C0"/>
              </a:solidFill>
              <a:latin typeface="Segoe UI" panose="020B0502040204020203" pitchFamily="34" charset="0"/>
              <a:cs typeface="Segoe UI" panose="020B0502040204020203" pitchFamily="34" charset="0"/>
            </a:rPr>
            <a:t> economy</a:t>
          </a:r>
          <a:endParaRPr lang="en-US" sz="1300">
            <a:solidFill>
              <a:srgbClr val="0070C0"/>
            </a:solidFill>
            <a:latin typeface="Segoe UI" panose="020B0502040204020203" pitchFamily="34" charset="0"/>
            <a:cs typeface="Segoe UI" panose="020B0502040204020203" pitchFamily="34" charset="0"/>
          </a:endParaRPr>
        </a:p>
      </cdr:txBody>
    </cdr:sp>
  </cdr:relSizeAnchor>
  <cdr:relSizeAnchor xmlns:cdr="http://schemas.openxmlformats.org/drawingml/2006/chartDrawing">
    <cdr:from>
      <cdr:x>0.52908</cdr:x>
      <cdr:y>0.54899</cdr:y>
    </cdr:from>
    <cdr:to>
      <cdr:x>0.63399</cdr:x>
      <cdr:y>0.75594</cdr:y>
    </cdr:to>
    <cdr:cxnSp macro="">
      <cdr:nvCxnSpPr>
        <cdr:cNvPr id="5" name="Straight Arrow Connector 4">
          <a:extLst xmlns:a="http://schemas.openxmlformats.org/drawingml/2006/main">
            <a:ext uri="{FF2B5EF4-FFF2-40B4-BE49-F238E27FC236}">
              <a16:creationId xmlns:a16="http://schemas.microsoft.com/office/drawing/2014/main" id="{D5FD3C0B-8867-8404-3077-D0910D2469D6}"/>
            </a:ext>
          </a:extLst>
        </cdr:cNvPr>
        <cdr:cNvCxnSpPr>
          <a:stCxn xmlns:a="http://schemas.openxmlformats.org/drawingml/2006/main" id="3" idx="2"/>
        </cdr:cNvCxnSpPr>
      </cdr:nvCxnSpPr>
      <cdr:spPr>
        <a:xfrm xmlns:a="http://schemas.openxmlformats.org/drawingml/2006/main">
          <a:off x="2994025" y="2038350"/>
          <a:ext cx="593725" cy="768350"/>
        </a:xfrm>
        <a:prstGeom xmlns:a="http://schemas.openxmlformats.org/drawingml/2006/main" prst="straightConnector1">
          <a:avLst/>
        </a:prstGeom>
        <a:ln xmlns:a="http://schemas.openxmlformats.org/drawingml/2006/main" w="19050">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0.52908</cdr:x>
      <cdr:y>0.54899</cdr:y>
    </cdr:from>
    <cdr:to>
      <cdr:x>0.57452</cdr:x>
      <cdr:y>0.55583</cdr:y>
    </cdr:to>
    <cdr:cxnSp macro="">
      <cdr:nvCxnSpPr>
        <cdr:cNvPr id="8" name="Straight Arrow Connector 7">
          <a:extLst xmlns:a="http://schemas.openxmlformats.org/drawingml/2006/main">
            <a:ext uri="{FF2B5EF4-FFF2-40B4-BE49-F238E27FC236}">
              <a16:creationId xmlns:a16="http://schemas.microsoft.com/office/drawing/2014/main" id="{4D87EF88-45CC-33ED-59DE-A1B97081D2D7}"/>
            </a:ext>
          </a:extLst>
        </cdr:cNvPr>
        <cdr:cNvCxnSpPr>
          <a:stCxn xmlns:a="http://schemas.openxmlformats.org/drawingml/2006/main" id="3" idx="2"/>
        </cdr:cNvCxnSpPr>
      </cdr:nvCxnSpPr>
      <cdr:spPr>
        <a:xfrm xmlns:a="http://schemas.openxmlformats.org/drawingml/2006/main">
          <a:off x="2994025" y="2038350"/>
          <a:ext cx="257175" cy="25400"/>
        </a:xfrm>
        <a:prstGeom xmlns:a="http://schemas.openxmlformats.org/drawingml/2006/main" prst="straightConnector1">
          <a:avLst/>
        </a:prstGeom>
        <a:ln xmlns:a="http://schemas.openxmlformats.org/drawingml/2006/main" w="19050">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0.72152</cdr:x>
      <cdr:y>0.47545</cdr:y>
    </cdr:from>
    <cdr:to>
      <cdr:x>0.87076</cdr:x>
      <cdr:y>0.50966</cdr:y>
    </cdr:to>
    <cdr:cxnSp macro="">
      <cdr:nvCxnSpPr>
        <cdr:cNvPr id="10" name="Straight Arrow Connector 9">
          <a:extLst xmlns:a="http://schemas.openxmlformats.org/drawingml/2006/main">
            <a:ext uri="{FF2B5EF4-FFF2-40B4-BE49-F238E27FC236}">
              <a16:creationId xmlns:a16="http://schemas.microsoft.com/office/drawing/2014/main" id="{A71A55D1-DEAA-04F4-6466-DC3E2F7452DC}"/>
            </a:ext>
          </a:extLst>
        </cdr:cNvPr>
        <cdr:cNvCxnSpPr>
          <a:stCxn xmlns:a="http://schemas.openxmlformats.org/drawingml/2006/main" id="2" idx="2"/>
        </cdr:cNvCxnSpPr>
      </cdr:nvCxnSpPr>
      <cdr:spPr>
        <a:xfrm xmlns:a="http://schemas.openxmlformats.org/drawingml/2006/main" flipH="1" flipV="1">
          <a:off x="4083050" y="1765300"/>
          <a:ext cx="844550" cy="127000"/>
        </a:xfrm>
        <a:prstGeom xmlns:a="http://schemas.openxmlformats.org/drawingml/2006/main" prst="straightConnector1">
          <a:avLst/>
        </a:prstGeom>
        <a:ln xmlns:a="http://schemas.openxmlformats.org/drawingml/2006/main" w="19050">
          <a:solidFill>
            <a:srgbClr val="C00000"/>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0.82924</cdr:x>
      <cdr:y>0.50966</cdr:y>
    </cdr:from>
    <cdr:to>
      <cdr:x>0.87076</cdr:x>
      <cdr:y>0.5661</cdr:y>
    </cdr:to>
    <cdr:cxnSp macro="">
      <cdr:nvCxnSpPr>
        <cdr:cNvPr id="12" name="Straight Arrow Connector 11">
          <a:extLst xmlns:a="http://schemas.openxmlformats.org/drawingml/2006/main">
            <a:ext uri="{FF2B5EF4-FFF2-40B4-BE49-F238E27FC236}">
              <a16:creationId xmlns:a16="http://schemas.microsoft.com/office/drawing/2014/main" id="{0B1B40ED-289F-37F3-8B1E-B9DEDA224DEE}"/>
            </a:ext>
          </a:extLst>
        </cdr:cNvPr>
        <cdr:cNvCxnSpPr>
          <a:stCxn xmlns:a="http://schemas.openxmlformats.org/drawingml/2006/main" id="2" idx="2"/>
        </cdr:cNvCxnSpPr>
      </cdr:nvCxnSpPr>
      <cdr:spPr>
        <a:xfrm xmlns:a="http://schemas.openxmlformats.org/drawingml/2006/main" flipH="1">
          <a:off x="4692650" y="1892300"/>
          <a:ext cx="234950" cy="209550"/>
        </a:xfrm>
        <a:prstGeom xmlns:a="http://schemas.openxmlformats.org/drawingml/2006/main" prst="straightConnector1">
          <a:avLst/>
        </a:prstGeom>
        <a:ln xmlns:a="http://schemas.openxmlformats.org/drawingml/2006/main" w="19050">
          <a:solidFill>
            <a:srgbClr val="C00000"/>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9.xml><?xml version="1.0" encoding="utf-8"?>
<xdr:wsDr xmlns:xdr="http://schemas.openxmlformats.org/drawingml/2006/spreadsheetDrawing" xmlns:a="http://schemas.openxmlformats.org/drawingml/2006/main">
  <xdr:twoCellAnchor>
    <xdr:from>
      <xdr:col>1</xdr:col>
      <xdr:colOff>126999</xdr:colOff>
      <xdr:row>16</xdr:row>
      <xdr:rowOff>76200</xdr:rowOff>
    </xdr:from>
    <xdr:to>
      <xdr:col>8</xdr:col>
      <xdr:colOff>425450</xdr:colOff>
      <xdr:row>34</xdr:row>
      <xdr:rowOff>146050</xdr:rowOff>
    </xdr:to>
    <xdr:graphicFrame macro="">
      <xdr:nvGraphicFramePr>
        <xdr:cNvPr id="2" name="Chart 1">
          <a:extLst>
            <a:ext uri="{FF2B5EF4-FFF2-40B4-BE49-F238E27FC236}">
              <a16:creationId xmlns:a16="http://schemas.microsoft.com/office/drawing/2014/main" id="{0F4798EA-4F3C-4AD4-9978-AF56231B3E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ta3\users3\asolovyeva\My%20Documents\04%20-%20My%20FAD%20FP\Research\03%20-%20debt\Reference_global%20interest%20rate\global_ra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tlmonetaryfund.sharepoint.com/personal/sblack_imf_org/Documents/Microsoft%20Teams%20Chat%20Files/200504%20CPI_Database_toWB.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intlmonetaryfund.sharepoint.com/teams/FAD-Climate/Shared%20Documents/Carbon%20Pricing/Papers/Ongoing/Industry/Model/Multiscenario%20Tool%201.286%20-%20Industry.xlsb"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intlmonetaryfund.sharepoint.com/teams/FAD-Climate/Shared%20Documents/Mitigation/Papers/Cross%20country%20reports/FM%202023/CPAT%20and%20MT/Multiscenario%20Tool%201.305%20(NDC%202015).xlsb"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gure%20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rates and reserves"/>
      <sheetName val="to_stata"/>
      <sheetName val="MAIN"/>
      <sheetName val="Haver_AUS_EA_JPN"/>
      <sheetName val="Policy uncertainty indeces"/>
      <sheetName val="GFD_yields"/>
      <sheetName val="to_stata_vix"/>
      <sheetName val="to_stata_gfd"/>
      <sheetName val="ifscodes"/>
      <sheetName val="WEOSeries"/>
      <sheetName val="FMVariables"/>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Out_Tally"/>
      <sheetName val="Out_Coverage"/>
      <sheetName val="Out_Evolution"/>
      <sheetName val="Out_ValuePrice"/>
      <sheetName val="Out_IntCredits"/>
      <sheetName val="Exp_Overall"/>
      <sheetName val="Exp_Value"/>
      <sheetName val="Exp_Emission"/>
      <sheetName val="Exp_Price"/>
      <sheetName val="Exp_GenInfo"/>
      <sheetName val="Inp_Overview"/>
      <sheetName val="Inp_RegNatSub"/>
      <sheetName val="Inp_Description"/>
      <sheetName val="Inp_GHG"/>
      <sheetName val="Inp_Exchange_Rate"/>
      <sheetName val="Inp_International"/>
      <sheetName val="Con_Overview"/>
      <sheetName val="Con_RegNatSub_Value"/>
      <sheetName val="Con_RegNatSub_ConfLevel"/>
      <sheetName val="Con_RegNatSub_Comments"/>
      <sheetName val="Con_International"/>
      <sheetName val="Admi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PUT -&gt;"/>
      <sheetName val="Dashboard"/>
      <sheetName val="AdvancedScenarios"/>
      <sheetName val="Indicators"/>
      <sheetName val="Goal Seek"/>
      <sheetName val="PSA"/>
      <sheetName val="AdvScenParamOverride"/>
      <sheetName val="RESULTS -&gt;"/>
      <sheetName val="OneCountry"/>
      <sheetName val="ManyCountries"/>
      <sheetName val="CPATdash"/>
      <sheetName val="TOOLS -&gt;"/>
      <sheetName val="Slicer"/>
      <sheetName val="Sensitivity"/>
      <sheetName val="SenseChecking"/>
      <sheetName val="Hindcasting"/>
      <sheetName val="DATA &amp; OTHER -&gt;"/>
      <sheetName val="FitGas"/>
      <sheetName val="MTOutputs"/>
      <sheetName val="ListsGenerator"/>
      <sheetName val="ScenariosToRun"/>
      <sheetName val="Prices"/>
      <sheetName val="BaselineInTime"/>
      <sheetName val="Pivot"/>
      <sheetName val="Enerbase"/>
      <sheetName val="IEAWEO"/>
      <sheetName val="Other data"/>
      <sheetName val="EB_Hind"/>
      <sheetName val="EC_Hind"/>
      <sheetName val="Prices_dom"/>
      <sheetName val="FOR MACRO -&gt;"/>
      <sheetName val="Transposed"/>
      <sheetName val="ChosenScenarios"/>
      <sheetName val="VersionTracker"/>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PUT -&gt;"/>
      <sheetName val="Dashboard"/>
      <sheetName val="AdvancedScenarios"/>
      <sheetName val="Indicators"/>
      <sheetName val="Goal Seek"/>
      <sheetName val="PSA"/>
      <sheetName val="AdvScenParamOverride"/>
      <sheetName val="RESULTS -&gt;"/>
      <sheetName val="OneCountry"/>
      <sheetName val="ManyCountries"/>
      <sheetName val="Pigouvian taxes"/>
      <sheetName val="TOOLS -&gt;"/>
      <sheetName val="QuickChecks"/>
      <sheetName val="QuickChecksSC"/>
      <sheetName val="CPATdash"/>
      <sheetName val="Slicer"/>
      <sheetName val="Sensitivity"/>
      <sheetName val="SenseChecking"/>
      <sheetName val="Hindcasting"/>
      <sheetName val="DATA &amp; OTHER -&gt;"/>
      <sheetName val="FitGas"/>
      <sheetName val="MTOutputs"/>
      <sheetName val="ListsGenerator"/>
      <sheetName val="ScenariosToRun"/>
      <sheetName val="Prices"/>
      <sheetName val="BaselineInTime"/>
      <sheetName val="Pivot"/>
      <sheetName val="Enerbase"/>
      <sheetName val="IEAWEO"/>
      <sheetName val="Other data"/>
      <sheetName val="EB_Hind"/>
      <sheetName val="EC_Hind"/>
      <sheetName val="Prices_dom"/>
      <sheetName val="FOR MACRO -&gt;"/>
      <sheetName val="Transposed"/>
      <sheetName val="ChosenScenarios"/>
      <sheetName val="VersionTracker"/>
    </sheetNames>
    <sheetDataSet>
      <sheetData sheetId="0"/>
      <sheetData sheetId="1"/>
      <sheetData sheetId="2">
        <row r="7">
          <cell r="J7">
            <v>2019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_debt_pb  no exclude USCh"/>
      <sheetName val="Figure_debt_pb"/>
      <sheetName val="Figure_debt_ob"/>
      <sheetName val="AE debt"/>
      <sheetName val="AE__pbal"/>
      <sheetName val="AE__obal"/>
      <sheetName val="EM__debt"/>
      <sheetName val="EM__pbal"/>
      <sheetName val="EM__obal"/>
      <sheetName val="EMexcCHN__debt"/>
      <sheetName val="EMexCHN__pbal"/>
      <sheetName val="EMexCHN__obal"/>
      <sheetName val="LIC__debt"/>
      <sheetName val="LIC__pbal"/>
      <sheetName val="LIC__obal"/>
      <sheetName val="NGDP_FY_USD_AE"/>
      <sheetName val="NGDP_FY_USD_EM"/>
      <sheetName val="NGDP_FY_USD_EM_excl_CHN"/>
      <sheetName val="NGDP_FY_USD_LIC"/>
    </sheetNames>
    <sheetDataSet>
      <sheetData sheetId="0"/>
      <sheetData sheetId="1"/>
      <sheetData sheetId="2"/>
      <sheetData sheetId="3">
        <row r="46">
          <cell r="G46">
            <v>108.74658983815031</v>
          </cell>
          <cell r="H46">
            <v>133.49554259286958</v>
          </cell>
          <cell r="I46">
            <v>126.41641513055394</v>
          </cell>
          <cell r="J46">
            <v>121.30643126373946</v>
          </cell>
          <cell r="K46">
            <v>123.28483342419922</v>
          </cell>
          <cell r="L46">
            <v>126.85468643866405</v>
          </cell>
          <cell r="M46">
            <v>130.2545196467432</v>
          </cell>
          <cell r="N46">
            <v>132.85617200263732</v>
          </cell>
          <cell r="O46">
            <v>135.10999958541282</v>
          </cell>
          <cell r="P46">
            <v>137.48966058172897</v>
          </cell>
        </row>
        <row r="48">
          <cell r="G48">
            <v>104.08465292883918</v>
          </cell>
          <cell r="H48">
            <v>122.9499221787456</v>
          </cell>
          <cell r="I48">
            <v>117.01796498402695</v>
          </cell>
          <cell r="J48">
            <v>112.27990076386656</v>
          </cell>
          <cell r="K48">
            <v>112.07023286380561</v>
          </cell>
          <cell r="L48">
            <v>112.74953137113644</v>
          </cell>
          <cell r="M48">
            <v>113.79073978667388</v>
          </cell>
          <cell r="N48">
            <v>114.59695709055892</v>
          </cell>
          <cell r="O48">
            <v>115.27037893964173</v>
          </cell>
          <cell r="P48">
            <v>116.28567958164327</v>
          </cell>
        </row>
        <row r="52">
          <cell r="G52">
            <v>100.83376774408556</v>
          </cell>
          <cell r="H52">
            <v>115.53833995124387</v>
          </cell>
          <cell r="I52">
            <v>110.4655429653901</v>
          </cell>
          <cell r="J52">
            <v>105.14569460274559</v>
          </cell>
          <cell r="K52">
            <v>103.1798500067236</v>
          </cell>
          <cell r="L52">
            <v>101.67344259049034</v>
          </cell>
          <cell r="M52">
            <v>101.01757586649475</v>
          </cell>
          <cell r="N52">
            <v>100.4933008012104</v>
          </cell>
          <cell r="O52">
            <v>99.927190049606281</v>
          </cell>
          <cell r="P52">
            <v>99.886737368846923</v>
          </cell>
        </row>
      </sheetData>
      <sheetData sheetId="4">
        <row r="46">
          <cell r="G46">
            <v>-3.4687794508663083</v>
          </cell>
          <cell r="H46">
            <v>-11.945485495324174</v>
          </cell>
          <cell r="I46">
            <v>-9.3379455137931142</v>
          </cell>
          <cell r="J46">
            <v>-1.2871919359718165</v>
          </cell>
          <cell r="K46">
            <v>-5.5087738982626</v>
          </cell>
          <cell r="L46">
            <v>-4.3379514971899988</v>
          </cell>
          <cell r="M46">
            <v>-4.1923633562209943</v>
          </cell>
          <cell r="N46">
            <v>-3.5285913863187615</v>
          </cell>
          <cell r="O46">
            <v>-3.0476937027609941</v>
          </cell>
          <cell r="P46">
            <v>-3.0888149309003401</v>
          </cell>
        </row>
        <row r="48">
          <cell r="G48">
            <v>-1.5515068192484613</v>
          </cell>
          <cell r="H48">
            <v>-9.0024860753078784</v>
          </cell>
          <cell r="I48">
            <v>-6.1449547537833382</v>
          </cell>
          <cell r="J48">
            <v>-1.6078150105636062</v>
          </cell>
          <cell r="K48">
            <v>-3.5000284337015453</v>
          </cell>
          <cell r="L48">
            <v>-2.5698446189937876</v>
          </cell>
          <cell r="M48">
            <v>-2.2358434177118696</v>
          </cell>
          <cell r="N48">
            <v>-1.8418543561090406</v>
          </cell>
          <cell r="O48">
            <v>-1.6065458738535618</v>
          </cell>
          <cell r="P48">
            <v>-1.6258230005345042</v>
          </cell>
        </row>
        <row r="52">
          <cell r="G52">
            <v>-0.16989090251372249</v>
          </cell>
          <cell r="H52">
            <v>-6.8604525929747462</v>
          </cell>
          <cell r="I52">
            <v>-3.8324397546537674</v>
          </cell>
          <cell r="J52">
            <v>-1.8714867495284024</v>
          </cell>
          <cell r="K52">
            <v>-1.8443271862331545</v>
          </cell>
          <cell r="L52">
            <v>-1.1257719205826584</v>
          </cell>
          <cell r="M52">
            <v>-0.6564624573808574</v>
          </cell>
          <cell r="N52">
            <v>-0.4858109181732021</v>
          </cell>
          <cell r="O52">
            <v>-0.4461305488025738</v>
          </cell>
          <cell r="P52">
            <v>-0.44783508116179543</v>
          </cell>
        </row>
      </sheetData>
      <sheetData sheetId="5"/>
      <sheetData sheetId="6">
        <row r="26">
          <cell r="G26">
            <v>60.403606474544979</v>
          </cell>
          <cell r="H26">
            <v>70.137468125018685</v>
          </cell>
          <cell r="I26">
            <v>71.835980937370138</v>
          </cell>
          <cell r="J26">
            <v>76.980174297869311</v>
          </cell>
          <cell r="K26">
            <v>82.97760300537611</v>
          </cell>
          <cell r="L26">
            <v>87.411736125387677</v>
          </cell>
          <cell r="M26">
            <v>91.798036357015079</v>
          </cell>
          <cell r="N26">
            <v>95.905711820222407</v>
          </cell>
          <cell r="O26">
            <v>100.12066716884142</v>
          </cell>
          <cell r="P26">
            <v>104.34367942375798</v>
          </cell>
        </row>
        <row r="109">
          <cell r="G109">
            <v>55.894533286357898</v>
          </cell>
          <cell r="H109">
            <v>65.850117743899602</v>
          </cell>
          <cell r="I109">
            <v>65.132194485406117</v>
          </cell>
          <cell r="J109">
            <v>65.266759684216126</v>
          </cell>
          <cell r="K109">
            <v>68.331193478306275</v>
          </cell>
          <cell r="L109">
            <v>70.085899324395399</v>
          </cell>
          <cell r="M109">
            <v>72.2837517108985</v>
          </cell>
          <cell r="N109">
            <v>74.26047340283516</v>
          </cell>
          <cell r="O109">
            <v>76.179849477530681</v>
          </cell>
          <cell r="P109">
            <v>78.057052945205143</v>
          </cell>
        </row>
        <row r="115">
          <cell r="G115">
            <v>52.406362123749318</v>
          </cell>
          <cell r="H115">
            <v>62.031759299236462</v>
          </cell>
          <cell r="I115">
            <v>59.000081926049425</v>
          </cell>
          <cell r="J115">
            <v>55.651710381667961</v>
          </cell>
          <cell r="K115">
            <v>57.079540476801377</v>
          </cell>
          <cell r="L115">
            <v>57.015804265408363</v>
          </cell>
          <cell r="M115">
            <v>57.453315214344812</v>
          </cell>
          <cell r="N115">
            <v>57.716456094150338</v>
          </cell>
          <cell r="O115">
            <v>57.892715287165501</v>
          </cell>
          <cell r="P115">
            <v>57.954038637221288</v>
          </cell>
        </row>
      </sheetData>
      <sheetData sheetId="7">
        <row r="26">
          <cell r="G26">
            <v>-5.249709288044258</v>
          </cell>
          <cell r="H26">
            <v>-8.7613760067450848</v>
          </cell>
          <cell r="I26">
            <v>-5.132843828517462</v>
          </cell>
          <cell r="J26">
            <v>-6.5731610115996739</v>
          </cell>
          <cell r="K26">
            <v>-5.9680674815040833</v>
          </cell>
          <cell r="L26">
            <v>-5.7639627065385008</v>
          </cell>
          <cell r="M26">
            <v>-5.782982473461928</v>
          </cell>
          <cell r="N26">
            <v>-5.7972935750645247</v>
          </cell>
          <cell r="O26">
            <v>-5.810054409899406</v>
          </cell>
          <cell r="P26">
            <v>-5.8976100965864759</v>
          </cell>
        </row>
        <row r="109">
          <cell r="G109">
            <v>-2.7160131414299031</v>
          </cell>
          <cell r="H109">
            <v>-7.0109058718480046</v>
          </cell>
          <cell r="I109">
            <v>-3.3897993246036258</v>
          </cell>
          <cell r="J109">
            <v>-3.2237239098693666</v>
          </cell>
          <cell r="K109">
            <v>-3.4271253358941922</v>
          </cell>
          <cell r="L109">
            <v>-3.1185916284503779</v>
          </cell>
          <cell r="M109">
            <v>-2.8178445838240376</v>
          </cell>
          <cell r="N109">
            <v>-2.7164283997158409</v>
          </cell>
          <cell r="O109">
            <v>-2.6492612191907994</v>
          </cell>
          <cell r="P109">
            <v>-2.6719749248517775</v>
          </cell>
        </row>
      </sheetData>
      <sheetData sheetId="8"/>
      <sheetData sheetId="9"/>
      <sheetData sheetId="10">
        <row r="116">
          <cell r="G116">
            <v>-0.75755725003795882</v>
          </cell>
          <cell r="H116">
            <v>-5.4512158911881459</v>
          </cell>
          <cell r="I116">
            <v>-1.7928976193768509</v>
          </cell>
          <cell r="J116">
            <v>-0.46916839352016565</v>
          </cell>
          <cell r="K116">
            <v>-1.4714765017821108</v>
          </cell>
          <cell r="L116">
            <v>-1.1190667620522832</v>
          </cell>
          <cell r="M116">
            <v>-0.55956253617025764</v>
          </cell>
          <cell r="N116">
            <v>-0.35605082986921571</v>
          </cell>
          <cell r="O116">
            <v>-0.22850535560215446</v>
          </cell>
          <cell r="P116">
            <v>-0.19791015529776207</v>
          </cell>
        </row>
      </sheetData>
      <sheetData sheetId="11"/>
      <sheetData sheetId="12">
        <row r="72">
          <cell r="G72">
            <v>42.849389335227507</v>
          </cell>
          <cell r="H72">
            <v>48.391959280473301</v>
          </cell>
          <cell r="I72">
            <v>48.423402702958938</v>
          </cell>
          <cell r="J72">
            <v>48.364761888515083</v>
          </cell>
          <cell r="K72">
            <v>47.998614173109168</v>
          </cell>
          <cell r="L72">
            <v>46.294182715727104</v>
          </cell>
          <cell r="M72">
            <v>44.693110177309627</v>
          </cell>
          <cell r="N72">
            <v>43.749131976174887</v>
          </cell>
          <cell r="O72">
            <v>42.940067471377859</v>
          </cell>
          <cell r="P72">
            <v>41.955723287986984</v>
          </cell>
        </row>
      </sheetData>
      <sheetData sheetId="13">
        <row r="72">
          <cell r="G72">
            <v>-1.8662761566982835</v>
          </cell>
          <cell r="H72">
            <v>-3.2374831866416689</v>
          </cell>
          <cell r="I72">
            <v>-2.5190047525808188</v>
          </cell>
          <cell r="J72">
            <v>-1.8248220555580987</v>
          </cell>
          <cell r="K72">
            <v>-1.7596977541664227</v>
          </cell>
          <cell r="L72">
            <v>-1.3951521102973299</v>
          </cell>
          <cell r="M72">
            <v>-1.3158467740351039</v>
          </cell>
          <cell r="N72">
            <v>-1.3463459171818593</v>
          </cell>
          <cell r="O72">
            <v>-1.2908824820052311</v>
          </cell>
          <cell r="P72">
            <v>-1.227576594750402</v>
          </cell>
        </row>
      </sheetData>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3.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14.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15.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16.bin"/></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18.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19.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20.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2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22.bin"/></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23.bin"/></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24.bin"/></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2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851FE-FB5E-4E01-A673-79DDD9D4DEF4}">
  <dimension ref="B2:U22"/>
  <sheetViews>
    <sheetView showGridLines="0" topLeftCell="A6" zoomScale="80" zoomScaleNormal="80" workbookViewId="0">
      <selection activeCell="F22" sqref="F22"/>
    </sheetView>
  </sheetViews>
  <sheetFormatPr defaultColWidth="9.140625" defaultRowHeight="12.75"/>
  <cols>
    <col min="1" max="1" width="23.5703125" style="6" customWidth="1"/>
    <col min="2" max="2" width="16.5703125" style="6" customWidth="1"/>
    <col min="3" max="3" width="20.5703125" style="6" customWidth="1"/>
    <col min="4" max="7" width="13.85546875" style="6" customWidth="1"/>
    <col min="8" max="14" width="12.5703125" style="6" customWidth="1"/>
    <col min="15" max="15" width="9.5703125" style="6" customWidth="1"/>
    <col min="16" max="16384" width="9.140625" style="6"/>
  </cols>
  <sheetData>
    <row r="2" spans="2:21" ht="20.25">
      <c r="B2" s="425" t="s">
        <v>1186</v>
      </c>
      <c r="C2" s="7"/>
      <c r="D2" s="426"/>
      <c r="E2" s="426"/>
      <c r="F2" s="426"/>
    </row>
    <row r="3" spans="2:21" ht="8.25" customHeight="1" thickBot="1">
      <c r="H3" s="479"/>
      <c r="I3" s="479"/>
      <c r="J3" s="479"/>
      <c r="K3" s="479"/>
      <c r="L3" s="479"/>
      <c r="M3" s="479"/>
      <c r="N3" s="479"/>
    </row>
    <row r="4" spans="2:21" ht="26.25" customHeight="1" thickBot="1">
      <c r="B4" s="480" t="s">
        <v>441</v>
      </c>
      <c r="C4" s="481"/>
      <c r="D4" s="482" t="s">
        <v>442</v>
      </c>
      <c r="E4" s="483"/>
      <c r="F4" s="483"/>
      <c r="G4" s="483"/>
      <c r="H4" s="484" t="s">
        <v>443</v>
      </c>
      <c r="I4" s="485"/>
      <c r="J4" s="485"/>
      <c r="K4" s="485"/>
      <c r="L4" s="485"/>
      <c r="M4" s="485"/>
      <c r="N4" s="486"/>
    </row>
    <row r="5" spans="2:21" ht="36.75" customHeight="1" thickBot="1">
      <c r="B5" s="75" t="s">
        <v>187</v>
      </c>
      <c r="C5" s="76" t="s">
        <v>444</v>
      </c>
      <c r="D5" s="77" t="s">
        <v>445</v>
      </c>
      <c r="E5" s="78" t="s">
        <v>446</v>
      </c>
      <c r="F5" s="78" t="s">
        <v>447</v>
      </c>
      <c r="G5" s="79" t="s">
        <v>448</v>
      </c>
      <c r="H5" s="80" t="s">
        <v>449</v>
      </c>
      <c r="I5" s="80" t="s">
        <v>15</v>
      </c>
      <c r="J5" s="80" t="s">
        <v>450</v>
      </c>
      <c r="K5" s="80" t="s">
        <v>14</v>
      </c>
      <c r="L5" s="80" t="s">
        <v>451</v>
      </c>
      <c r="M5" s="80" t="s">
        <v>452</v>
      </c>
      <c r="N5" s="81" t="s">
        <v>453</v>
      </c>
      <c r="O5" s="82"/>
    </row>
    <row r="6" spans="2:21" ht="50.1" customHeight="1" thickBot="1">
      <c r="B6" s="487" t="s">
        <v>454</v>
      </c>
      <c r="C6" s="83" t="s">
        <v>455</v>
      </c>
      <c r="D6" s="84"/>
      <c r="E6" s="85"/>
      <c r="F6" s="85"/>
      <c r="G6" s="86"/>
      <c r="H6" s="87" t="s">
        <v>456</v>
      </c>
      <c r="I6" s="87" t="s">
        <v>456</v>
      </c>
      <c r="J6" s="87" t="s">
        <v>457</v>
      </c>
      <c r="K6" s="87" t="s">
        <v>457</v>
      </c>
      <c r="L6" s="87" t="s">
        <v>458</v>
      </c>
      <c r="M6" s="87" t="s">
        <v>456</v>
      </c>
      <c r="N6" s="88" t="s">
        <v>456</v>
      </c>
      <c r="O6" s="82"/>
    </row>
    <row r="7" spans="2:21" ht="50.1" customHeight="1" thickBot="1">
      <c r="B7" s="488"/>
      <c r="C7" s="83" t="s">
        <v>459</v>
      </c>
      <c r="D7" s="89"/>
      <c r="E7" s="90"/>
      <c r="F7" s="91"/>
      <c r="G7" s="92"/>
      <c r="H7" s="93" t="s">
        <v>456</v>
      </c>
      <c r="I7" s="93" t="s">
        <v>456</v>
      </c>
      <c r="J7" s="93" t="s">
        <v>457</v>
      </c>
      <c r="K7" s="93" t="s">
        <v>457</v>
      </c>
      <c r="L7" s="93" t="s">
        <v>458</v>
      </c>
      <c r="M7" s="93" t="s">
        <v>457</v>
      </c>
      <c r="N7" s="94" t="s">
        <v>457</v>
      </c>
      <c r="O7" s="82"/>
    </row>
    <row r="8" spans="2:21" ht="55.5" customHeight="1" thickBot="1">
      <c r="B8" s="476" t="s">
        <v>17</v>
      </c>
      <c r="C8" s="83" t="s">
        <v>460</v>
      </c>
      <c r="D8" s="95"/>
      <c r="E8" s="96"/>
      <c r="F8" s="96"/>
      <c r="G8" s="97"/>
      <c r="H8" s="87" t="s">
        <v>457</v>
      </c>
      <c r="I8" s="87" t="s">
        <v>457</v>
      </c>
      <c r="J8" s="87" t="s">
        <v>456</v>
      </c>
      <c r="K8" s="87" t="s">
        <v>457</v>
      </c>
      <c r="L8" s="87" t="s">
        <v>457</v>
      </c>
      <c r="M8" s="87" t="s">
        <v>457</v>
      </c>
      <c r="N8" s="88" t="s">
        <v>457</v>
      </c>
    </row>
    <row r="9" spans="2:21" ht="50.1" customHeight="1" thickBot="1">
      <c r="B9" s="477"/>
      <c r="C9" s="98" t="s">
        <v>461</v>
      </c>
      <c r="D9" s="99"/>
      <c r="E9" s="100"/>
      <c r="F9" s="101"/>
      <c r="G9" s="102"/>
      <c r="H9" s="93" t="s">
        <v>457</v>
      </c>
      <c r="I9" s="93" t="s">
        <v>457</v>
      </c>
      <c r="J9" s="93" t="s">
        <v>457</v>
      </c>
      <c r="K9" s="93"/>
      <c r="L9" s="93"/>
      <c r="M9" s="93" t="s">
        <v>458</v>
      </c>
      <c r="N9" s="94" t="s">
        <v>458</v>
      </c>
    </row>
    <row r="10" spans="2:21" ht="49.5" customHeight="1" thickBot="1">
      <c r="B10" s="477"/>
      <c r="C10" s="98" t="s">
        <v>215</v>
      </c>
      <c r="D10" s="99"/>
      <c r="E10" s="101"/>
      <c r="F10" s="100"/>
      <c r="G10" s="103"/>
      <c r="H10" s="93" t="s">
        <v>457</v>
      </c>
      <c r="I10" s="93" t="s">
        <v>457</v>
      </c>
      <c r="J10" s="93" t="s">
        <v>457</v>
      </c>
      <c r="K10" s="93" t="s">
        <v>458</v>
      </c>
      <c r="L10" s="93" t="s">
        <v>458</v>
      </c>
      <c r="M10" s="93" t="s">
        <v>458</v>
      </c>
      <c r="N10" s="94" t="s">
        <v>458</v>
      </c>
      <c r="T10" s="104"/>
      <c r="U10" s="93"/>
    </row>
    <row r="11" spans="2:21" ht="49.5" customHeight="1" thickBot="1">
      <c r="B11" s="478"/>
      <c r="C11" s="98" t="s">
        <v>462</v>
      </c>
      <c r="D11" s="105"/>
      <c r="E11" s="106"/>
      <c r="F11" s="106"/>
      <c r="G11" s="107"/>
      <c r="H11" s="108" t="s">
        <v>458</v>
      </c>
      <c r="I11" s="109" t="s">
        <v>458</v>
      </c>
      <c r="J11" s="109" t="s">
        <v>457</v>
      </c>
      <c r="K11" s="109" t="s">
        <v>457</v>
      </c>
      <c r="L11" s="109" t="s">
        <v>458</v>
      </c>
      <c r="M11" s="109" t="s">
        <v>458</v>
      </c>
      <c r="N11" s="110" t="s">
        <v>458</v>
      </c>
      <c r="T11" s="104"/>
      <c r="U11" s="93"/>
    </row>
    <row r="12" spans="2:21" ht="49.5" customHeight="1">
      <c r="B12" s="491" t="s">
        <v>463</v>
      </c>
      <c r="C12" s="492"/>
      <c r="D12" s="495" t="s">
        <v>464</v>
      </c>
      <c r="E12" s="495"/>
      <c r="F12" s="496"/>
      <c r="G12" s="497" t="s">
        <v>465</v>
      </c>
      <c r="H12" s="496"/>
      <c r="I12" s="497" t="s">
        <v>466</v>
      </c>
      <c r="J12" s="496"/>
      <c r="K12" s="497" t="s">
        <v>467</v>
      </c>
      <c r="L12" s="496"/>
      <c r="M12" s="497" t="s">
        <v>468</v>
      </c>
      <c r="N12" s="498"/>
      <c r="T12" s="104"/>
      <c r="U12" s="93"/>
    </row>
    <row r="13" spans="2:21" ht="49.5" customHeight="1" thickBot="1">
      <c r="B13" s="493"/>
      <c r="C13" s="494"/>
      <c r="D13" s="499" t="s">
        <v>469</v>
      </c>
      <c r="E13" s="500"/>
      <c r="F13" s="501"/>
      <c r="G13" s="489" t="s">
        <v>470</v>
      </c>
      <c r="H13" s="502"/>
      <c r="I13" s="489" t="s">
        <v>471</v>
      </c>
      <c r="J13" s="502"/>
      <c r="K13" s="489" t="s">
        <v>472</v>
      </c>
      <c r="L13" s="502"/>
      <c r="M13" s="489" t="s">
        <v>473</v>
      </c>
      <c r="N13" s="490"/>
      <c r="T13" s="104"/>
      <c r="U13" s="93"/>
    </row>
    <row r="14" spans="2:21" ht="9" customHeight="1"/>
    <row r="15" spans="2:21" ht="14.25" customHeight="1">
      <c r="B15" s="111"/>
      <c r="C15" s="111"/>
      <c r="D15" s="112"/>
      <c r="E15" s="111"/>
      <c r="F15" s="111"/>
      <c r="G15" s="111"/>
      <c r="H15" s="111"/>
      <c r="I15" s="113" t="s">
        <v>458</v>
      </c>
      <c r="J15" s="114" t="s">
        <v>474</v>
      </c>
    </row>
    <row r="16" spans="2:21" ht="16.5" customHeight="1">
      <c r="D16" s="115"/>
      <c r="E16" s="116"/>
      <c r="F16" s="117"/>
      <c r="G16" s="101"/>
      <c r="I16" s="113" t="s">
        <v>457</v>
      </c>
      <c r="J16" s="114" t="s">
        <v>475</v>
      </c>
    </row>
    <row r="17" spans="2:14" ht="16.5" customHeight="1">
      <c r="D17" s="7"/>
      <c r="I17" s="113" t="s">
        <v>456</v>
      </c>
      <c r="J17" s="114" t="s">
        <v>476</v>
      </c>
    </row>
    <row r="18" spans="2:14" ht="16.5" customHeight="1">
      <c r="D18" s="112" t="s">
        <v>477</v>
      </c>
    </row>
    <row r="19" spans="2:14" ht="18" customHeight="1">
      <c r="B19" s="355" t="s">
        <v>1122</v>
      </c>
      <c r="C19" s="353"/>
      <c r="D19" s="353"/>
      <c r="E19" s="353"/>
      <c r="F19" s="353"/>
      <c r="G19" s="353"/>
      <c r="H19" s="353"/>
      <c r="I19" s="353"/>
      <c r="J19" s="353"/>
      <c r="K19" s="353"/>
      <c r="L19" s="353"/>
      <c r="M19" s="353"/>
      <c r="N19" s="353"/>
    </row>
    <row r="20" spans="2:14" ht="15.75" customHeight="1">
      <c r="B20" s="356" t="s">
        <v>1123</v>
      </c>
      <c r="C20" s="354"/>
      <c r="D20" s="354"/>
      <c r="E20" s="354"/>
      <c r="F20" s="354"/>
      <c r="G20" s="354"/>
      <c r="H20" s="354"/>
      <c r="I20" s="354"/>
      <c r="J20" s="354"/>
      <c r="K20" s="354"/>
      <c r="L20" s="354"/>
      <c r="M20" s="354"/>
      <c r="N20" s="354"/>
    </row>
    <row r="21" spans="2:14" ht="14.25" customHeight="1">
      <c r="B21" s="118" t="s">
        <v>1124</v>
      </c>
      <c r="C21" s="282"/>
      <c r="D21" s="282"/>
      <c r="E21" s="282"/>
      <c r="F21" s="282"/>
      <c r="G21" s="282"/>
      <c r="H21" s="282"/>
      <c r="I21" s="282"/>
      <c r="J21" s="282"/>
      <c r="K21" s="282"/>
      <c r="L21" s="282"/>
      <c r="M21" s="282"/>
      <c r="N21" s="282"/>
    </row>
    <row r="22" spans="2:14" ht="22.5" customHeight="1"/>
  </sheetData>
  <mergeCells count="17">
    <mergeCell ref="M13:N13"/>
    <mergeCell ref="B12:C13"/>
    <mergeCell ref="D12:F12"/>
    <mergeCell ref="G12:H12"/>
    <mergeCell ref="I12:J12"/>
    <mergeCell ref="K12:L12"/>
    <mergeCell ref="M12:N12"/>
    <mergeCell ref="D13:F13"/>
    <mergeCell ref="G13:H13"/>
    <mergeCell ref="I13:J13"/>
    <mergeCell ref="K13:L13"/>
    <mergeCell ref="B8:B11"/>
    <mergeCell ref="H3:N3"/>
    <mergeCell ref="B4:C4"/>
    <mergeCell ref="D4:G4"/>
    <mergeCell ref="H4:N4"/>
    <mergeCell ref="B6:B7"/>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E73A4-253A-4CE8-B906-73AA021D4200}">
  <dimension ref="A1:AB302"/>
  <sheetViews>
    <sheetView zoomScale="67" zoomScaleNormal="100" workbookViewId="0">
      <pane ySplit="1" topLeftCell="A2" activePane="bottomLeft" state="frozen"/>
      <selection activeCell="A17" sqref="A17"/>
      <selection pane="bottomLeft" activeCell="D38" sqref="D38"/>
    </sheetView>
  </sheetViews>
  <sheetFormatPr defaultColWidth="9.140625" defaultRowHeight="15"/>
  <cols>
    <col min="1" max="7" width="9.140625" style="39"/>
    <col min="8" max="8" width="26.42578125" style="39" customWidth="1"/>
    <col min="9" max="9" width="12.140625" style="39" customWidth="1"/>
    <col min="10" max="15" width="9.140625" style="39"/>
    <col min="16" max="16" width="10.5703125" style="39" customWidth="1"/>
    <col min="17" max="19" width="9.140625" style="39"/>
    <col min="20" max="20" width="14.85546875" style="39" customWidth="1"/>
    <col min="21" max="21" width="9.140625" style="39"/>
    <col min="22" max="22" width="8.5703125" style="39" customWidth="1"/>
    <col min="23" max="16384" width="9.140625" style="39"/>
  </cols>
  <sheetData>
    <row r="1" spans="1:22" ht="18">
      <c r="A1" s="38"/>
      <c r="J1" s="39" t="s">
        <v>188</v>
      </c>
      <c r="K1" s="39" t="s">
        <v>189</v>
      </c>
      <c r="L1" s="39" t="s">
        <v>30</v>
      </c>
      <c r="M1" s="39" t="s">
        <v>31</v>
      </c>
      <c r="N1" s="39" t="s">
        <v>164</v>
      </c>
      <c r="O1" s="39" t="s">
        <v>190</v>
      </c>
      <c r="P1" s="39" t="s">
        <v>166</v>
      </c>
      <c r="Q1" s="40" t="s">
        <v>191</v>
      </c>
      <c r="R1" s="40"/>
      <c r="S1" s="40" t="s">
        <v>192</v>
      </c>
    </row>
    <row r="2" spans="1:22">
      <c r="J2" s="39">
        <v>0</v>
      </c>
      <c r="K2" s="39">
        <v>0</v>
      </c>
      <c r="L2" s="39">
        <v>-6</v>
      </c>
      <c r="M2" s="41">
        <v>-6.2610000000000001</v>
      </c>
      <c r="N2" s="42">
        <v>0</v>
      </c>
      <c r="O2" s="42">
        <v>-3.9E-2</v>
      </c>
      <c r="P2" s="43">
        <v>-10.828706240000008</v>
      </c>
      <c r="Q2" s="44">
        <v>-4.8054384325108561</v>
      </c>
      <c r="R2" s="44">
        <v>-9.6108768650217122</v>
      </c>
      <c r="S2" s="45">
        <v>-2.6029458176100468</v>
      </c>
    </row>
    <row r="3" spans="1:22">
      <c r="I3" s="39" t="s">
        <v>193</v>
      </c>
      <c r="J3" s="39">
        <v>1</v>
      </c>
      <c r="K3" s="39">
        <v>1.1399999999999999E-2</v>
      </c>
      <c r="L3" s="39">
        <v>-6</v>
      </c>
      <c r="M3" s="41">
        <v>-4.7610000000000001</v>
      </c>
      <c r="N3" s="42">
        <v>0.377</v>
      </c>
      <c r="O3" s="42">
        <v>-3.8600000000000002E-2</v>
      </c>
      <c r="P3" s="43">
        <v>-10.669462320000008</v>
      </c>
      <c r="Q3" s="45">
        <v>-4.7653931122399324</v>
      </c>
      <c r="R3" s="44">
        <v>-9.5307862244798649</v>
      </c>
      <c r="S3" s="45">
        <v>-2.5629004973391232</v>
      </c>
    </row>
    <row r="4" spans="1:22">
      <c r="A4" s="375"/>
      <c r="B4" s="375"/>
      <c r="C4" s="375"/>
      <c r="D4" s="375"/>
      <c r="E4" s="375"/>
      <c r="F4" s="375"/>
      <c r="G4" s="375"/>
      <c r="H4" s="375"/>
      <c r="J4" s="39">
        <v>2</v>
      </c>
      <c r="K4" s="39">
        <v>1.1399999999999999E-2</v>
      </c>
      <c r="L4" s="39">
        <v>-6</v>
      </c>
      <c r="M4" s="41">
        <v>-4.7610000000000001</v>
      </c>
      <c r="N4" s="42">
        <v>0.378</v>
      </c>
      <c r="O4" s="42">
        <v>-3.8200000000000005E-2</v>
      </c>
      <c r="P4" s="43">
        <v>-10.510218400000008</v>
      </c>
      <c r="Q4" s="45">
        <v>-4.7253477919690088</v>
      </c>
      <c r="R4" s="44">
        <v>-9.4506955839380176</v>
      </c>
      <c r="S4" s="45">
        <v>-2.5228551770681991</v>
      </c>
    </row>
    <row r="5" spans="1:22" ht="21">
      <c r="A5" s="445" t="s">
        <v>1203</v>
      </c>
      <c r="B5" s="375"/>
      <c r="C5" s="375"/>
      <c r="D5" s="375"/>
      <c r="E5" s="375"/>
      <c r="F5" s="375"/>
      <c r="G5" s="375"/>
      <c r="H5" s="375"/>
      <c r="J5" s="39">
        <v>3</v>
      </c>
      <c r="K5" s="39">
        <v>1.1399999999999999E-2</v>
      </c>
      <c r="L5" s="39">
        <v>-6</v>
      </c>
      <c r="M5" s="41">
        <v>-4.7610000000000001</v>
      </c>
      <c r="N5" s="42">
        <v>0.379</v>
      </c>
      <c r="O5" s="42">
        <v>-3.78E-2</v>
      </c>
      <c r="P5" s="43">
        <v>-10.350974480000009</v>
      </c>
      <c r="Q5" s="45">
        <v>-4.6853024716980851</v>
      </c>
      <c r="R5" s="44">
        <v>-9.3706049433961702</v>
      </c>
      <c r="S5" s="45">
        <v>-2.4828098567972754</v>
      </c>
      <c r="U5" s="46"/>
    </row>
    <row r="6" spans="1:22">
      <c r="A6" s="375"/>
      <c r="B6" s="375"/>
      <c r="C6" s="375"/>
      <c r="D6" s="375"/>
      <c r="E6" s="375"/>
      <c r="F6" s="375"/>
      <c r="G6" s="375"/>
      <c r="H6" s="375"/>
      <c r="J6" s="39">
        <v>4</v>
      </c>
      <c r="K6" s="39">
        <v>1.1399999999999999E-2</v>
      </c>
      <c r="L6" s="39">
        <v>-6</v>
      </c>
      <c r="M6" s="41">
        <v>-4.7610000000000001</v>
      </c>
      <c r="N6" s="42">
        <v>0.38</v>
      </c>
      <c r="O6" s="42">
        <v>-3.7399999999999996E-2</v>
      </c>
      <c r="P6" s="43">
        <v>-10.191730560000007</v>
      </c>
      <c r="Q6" s="45">
        <v>-4.6452571514271606</v>
      </c>
      <c r="R6" s="44">
        <v>-9.2905143028543211</v>
      </c>
      <c r="S6" s="45">
        <v>-2.4427645365263517</v>
      </c>
      <c r="U6" s="47"/>
    </row>
    <row r="7" spans="1:22">
      <c r="A7" s="375"/>
      <c r="B7" s="375"/>
      <c r="C7" s="375"/>
      <c r="D7" s="375"/>
      <c r="E7" s="375"/>
      <c r="F7" s="375"/>
      <c r="G7" s="375"/>
      <c r="H7" s="375"/>
      <c r="J7" s="39">
        <v>5</v>
      </c>
      <c r="K7" s="39">
        <v>1.1399999999999999E-2</v>
      </c>
      <c r="L7" s="39">
        <v>-6</v>
      </c>
      <c r="M7" s="41">
        <v>-4.7610000000000001</v>
      </c>
      <c r="N7" s="42">
        <v>0.38100000000000001</v>
      </c>
      <c r="O7" s="42">
        <v>-3.6999999999999998E-2</v>
      </c>
      <c r="P7" s="43">
        <v>-10.032486640000007</v>
      </c>
      <c r="Q7" s="45">
        <v>-4.6052118311562369</v>
      </c>
      <c r="R7" s="44">
        <v>-9.2104236623124738</v>
      </c>
      <c r="S7" s="45">
        <v>-2.4027192162554281</v>
      </c>
    </row>
    <row r="8" spans="1:22">
      <c r="A8" s="375"/>
      <c r="B8" s="375"/>
      <c r="C8" s="375"/>
      <c r="D8" s="375"/>
      <c r="E8" s="375"/>
      <c r="F8" s="375"/>
      <c r="G8" s="375"/>
      <c r="H8" s="375"/>
      <c r="J8" s="39">
        <v>6</v>
      </c>
      <c r="K8" s="39">
        <v>1.1399999999999999E-2</v>
      </c>
      <c r="L8" s="39">
        <v>-6</v>
      </c>
      <c r="M8" s="41">
        <v>-4.7610000000000001</v>
      </c>
      <c r="N8" s="42">
        <v>0.38200000000000001</v>
      </c>
      <c r="O8" s="42">
        <v>-3.6600000000000001E-2</v>
      </c>
      <c r="P8" s="43">
        <v>-9.8732427200000075</v>
      </c>
      <c r="Q8" s="45">
        <v>-4.5651665108853132</v>
      </c>
      <c r="R8" s="44">
        <v>-9.1303330217706264</v>
      </c>
      <c r="S8" s="45">
        <v>-2.3626738959845044</v>
      </c>
    </row>
    <row r="9" spans="1:22">
      <c r="A9" s="375"/>
      <c r="B9" s="375"/>
      <c r="C9" s="375"/>
      <c r="D9" s="375"/>
      <c r="E9" s="375"/>
      <c r="F9" s="375"/>
      <c r="G9" s="375"/>
      <c r="H9" s="375"/>
      <c r="J9" s="39">
        <v>7</v>
      </c>
      <c r="K9" s="39">
        <v>1.1399999999999999E-2</v>
      </c>
      <c r="L9" s="39">
        <v>-6</v>
      </c>
      <c r="M9" s="41">
        <v>-4.7610000000000001</v>
      </c>
      <c r="N9" s="42">
        <v>0.38300000000000001</v>
      </c>
      <c r="O9" s="42">
        <v>-3.6200000000000003E-2</v>
      </c>
      <c r="P9" s="43">
        <v>-9.7139988000000059</v>
      </c>
      <c r="Q9" s="45">
        <v>-4.5251211906143896</v>
      </c>
      <c r="R9" s="44">
        <v>-9.0502423812287791</v>
      </c>
      <c r="S9" s="45">
        <v>-2.3226285757135803</v>
      </c>
    </row>
    <row r="10" spans="1:22">
      <c r="A10" s="375"/>
      <c r="B10" s="375"/>
      <c r="C10" s="375"/>
      <c r="D10" s="375"/>
      <c r="E10" s="375"/>
      <c r="F10" s="375"/>
      <c r="G10" s="375"/>
      <c r="H10" s="375"/>
      <c r="J10" s="39">
        <v>8</v>
      </c>
      <c r="K10" s="39">
        <v>1.1399999999999999E-2</v>
      </c>
      <c r="L10" s="39">
        <v>-6</v>
      </c>
      <c r="M10" s="41">
        <v>-4.7610000000000001</v>
      </c>
      <c r="N10" s="42">
        <v>0.38400000000000001</v>
      </c>
      <c r="O10" s="42">
        <v>-3.5799999999999998E-2</v>
      </c>
      <c r="P10" s="43">
        <v>-9.5547548800000062</v>
      </c>
      <c r="Q10" s="45">
        <v>-4.4850758703434659</v>
      </c>
      <c r="R10" s="44">
        <v>-8.9701517406869318</v>
      </c>
      <c r="S10" s="45">
        <v>-2.2825832554426566</v>
      </c>
      <c r="U10" s="47"/>
    </row>
    <row r="11" spans="1:22">
      <c r="A11" s="375"/>
      <c r="B11" s="375"/>
      <c r="C11" s="375"/>
      <c r="D11" s="375"/>
      <c r="E11" s="375"/>
      <c r="F11" s="375"/>
      <c r="G11" s="375"/>
      <c r="H11" s="375"/>
      <c r="J11" s="39">
        <v>9</v>
      </c>
      <c r="K11" s="39">
        <v>1.1399999999999999E-2</v>
      </c>
      <c r="L11" s="39">
        <v>-6</v>
      </c>
      <c r="M11" s="41">
        <v>-4.7610000000000001</v>
      </c>
      <c r="N11" s="42">
        <v>0.38500000000000001</v>
      </c>
      <c r="O11" s="42">
        <v>-3.5400000000000001E-2</v>
      </c>
      <c r="P11" s="43">
        <v>-9.3955109600000046</v>
      </c>
      <c r="Q11" s="45">
        <v>-4.4450305500725413</v>
      </c>
      <c r="R11" s="44">
        <v>-8.8900611001450827</v>
      </c>
      <c r="S11" s="45">
        <v>-2.2425379351717329</v>
      </c>
    </row>
    <row r="12" spans="1:22">
      <c r="A12" s="375"/>
      <c r="B12" s="375"/>
      <c r="C12" s="375"/>
      <c r="D12" s="375"/>
      <c r="E12" s="375"/>
      <c r="F12" s="375"/>
      <c r="G12" s="375"/>
      <c r="H12" s="375"/>
      <c r="J12" s="39">
        <v>10</v>
      </c>
      <c r="K12" s="39">
        <v>1.1399999999999999E-2</v>
      </c>
      <c r="L12" s="39">
        <v>-6</v>
      </c>
      <c r="M12" s="41">
        <v>-4.7610000000000001</v>
      </c>
      <c r="N12" s="42">
        <v>0.38600000000000001</v>
      </c>
      <c r="O12" s="42">
        <v>-3.5000000000000003E-2</v>
      </c>
      <c r="P12" s="43">
        <v>-9.2362670400000066</v>
      </c>
      <c r="Q12" s="45">
        <v>-4.4049852298016177</v>
      </c>
      <c r="R12" s="44">
        <v>-8.8099704596032353</v>
      </c>
      <c r="S12" s="45">
        <v>-2.2024926149008088</v>
      </c>
      <c r="U12" s="47"/>
      <c r="V12" s="47"/>
    </row>
    <row r="13" spans="1:22">
      <c r="A13" s="375"/>
      <c r="B13" s="375"/>
      <c r="C13" s="375"/>
      <c r="D13" s="375"/>
      <c r="E13" s="375"/>
      <c r="F13" s="375"/>
      <c r="G13" s="375"/>
      <c r="H13" s="375"/>
      <c r="J13" s="39">
        <v>11</v>
      </c>
      <c r="K13" s="39">
        <v>1.1399999999999999E-2</v>
      </c>
      <c r="L13" s="39">
        <v>-6</v>
      </c>
      <c r="M13" s="41">
        <v>-4.7610000000000001</v>
      </c>
      <c r="N13" s="42">
        <v>0.38700000000000001</v>
      </c>
      <c r="O13" s="42">
        <v>-3.4599999999999999E-2</v>
      </c>
      <c r="P13" s="43">
        <v>-9.0770231200000051</v>
      </c>
      <c r="Q13" s="45">
        <v>-4.364939909530694</v>
      </c>
      <c r="R13" s="44">
        <v>-8.729879819061388</v>
      </c>
      <c r="S13" s="45">
        <v>-2.1624472946298852</v>
      </c>
      <c r="U13" s="47"/>
      <c r="V13" s="47"/>
    </row>
    <row r="14" spans="1:22">
      <c r="A14" s="375"/>
      <c r="B14" s="375"/>
      <c r="C14" s="375"/>
      <c r="D14" s="375"/>
      <c r="E14" s="375"/>
      <c r="F14" s="375"/>
      <c r="G14" s="375"/>
      <c r="H14" s="375"/>
      <c r="J14" s="39">
        <v>12</v>
      </c>
      <c r="K14" s="39">
        <v>1.1399999999999999E-2</v>
      </c>
      <c r="L14" s="39">
        <v>-6</v>
      </c>
      <c r="M14" s="41">
        <v>-4.7610000000000001</v>
      </c>
      <c r="N14" s="42">
        <v>0.38800000000000001</v>
      </c>
      <c r="O14" s="42">
        <v>-3.4200000000000001E-2</v>
      </c>
      <c r="P14" s="43">
        <v>-8.9177792000000053</v>
      </c>
      <c r="Q14" s="45">
        <v>-4.3248945892597703</v>
      </c>
      <c r="R14" s="44">
        <v>-8.6497891785195407</v>
      </c>
      <c r="S14" s="45">
        <v>-2.1224019743589615</v>
      </c>
      <c r="U14" s="47"/>
      <c r="V14" s="47"/>
    </row>
    <row r="15" spans="1:22">
      <c r="A15" s="375"/>
      <c r="B15" s="375"/>
      <c r="C15" s="375"/>
      <c r="D15" s="375"/>
      <c r="E15" s="375"/>
      <c r="F15" s="375"/>
      <c r="G15" s="375"/>
      <c r="H15" s="375"/>
      <c r="J15" s="39">
        <v>13</v>
      </c>
      <c r="K15" s="39">
        <v>1.1399999999999999E-2</v>
      </c>
      <c r="L15" s="39">
        <v>-6</v>
      </c>
      <c r="M15" s="41">
        <v>-4.7610000000000001</v>
      </c>
      <c r="N15" s="42">
        <v>0.38900000000000001</v>
      </c>
      <c r="O15" s="42">
        <v>-3.3799999999999997E-2</v>
      </c>
      <c r="P15" s="43">
        <v>-8.7585352800000038</v>
      </c>
      <c r="Q15" s="45">
        <v>-4.2848492689888467</v>
      </c>
      <c r="R15" s="44">
        <v>-8.5696985379776933</v>
      </c>
      <c r="S15" s="45">
        <v>-2.0823566540880374</v>
      </c>
      <c r="U15" s="47"/>
      <c r="V15" s="47"/>
    </row>
    <row r="16" spans="1:22">
      <c r="A16" s="375"/>
      <c r="B16" s="375"/>
      <c r="C16" s="375"/>
      <c r="D16" s="375"/>
      <c r="E16" s="375"/>
      <c r="F16" s="375"/>
      <c r="G16" s="375"/>
      <c r="H16" s="375"/>
      <c r="J16" s="39">
        <v>14</v>
      </c>
      <c r="K16" s="39">
        <v>1.1399999999999999E-2</v>
      </c>
      <c r="L16" s="39">
        <v>-6</v>
      </c>
      <c r="M16" s="41">
        <v>-4.7610000000000001</v>
      </c>
      <c r="N16" s="42">
        <v>0.39</v>
      </c>
      <c r="O16" s="42">
        <v>-3.3399999999999999E-2</v>
      </c>
      <c r="P16" s="43">
        <v>-8.599291360000004</v>
      </c>
      <c r="Q16" s="45">
        <v>-4.244803948717923</v>
      </c>
      <c r="R16" s="44">
        <v>-8.489607897435846</v>
      </c>
      <c r="S16" s="45">
        <v>-2.0423113338171137</v>
      </c>
      <c r="U16" s="47"/>
      <c r="V16" s="47"/>
    </row>
    <row r="17" spans="1:22">
      <c r="A17" s="375"/>
      <c r="B17" s="375"/>
      <c r="C17" s="375"/>
      <c r="D17" s="375"/>
      <c r="E17" s="375"/>
      <c r="F17" s="375"/>
      <c r="G17" s="375"/>
      <c r="H17" s="375"/>
      <c r="J17" s="39">
        <v>15</v>
      </c>
      <c r="K17" s="39">
        <v>1.1399999999999999E-2</v>
      </c>
      <c r="L17" s="39">
        <v>-6</v>
      </c>
      <c r="M17" s="41">
        <v>-4.7610000000000001</v>
      </c>
      <c r="N17" s="42">
        <v>0.39100000000000001</v>
      </c>
      <c r="O17" s="42">
        <v>-3.3000000000000002E-2</v>
      </c>
      <c r="P17" s="43">
        <v>-8.4400474400000043</v>
      </c>
      <c r="Q17" s="45">
        <v>-4.2047586284469993</v>
      </c>
      <c r="R17" s="44">
        <v>-8.4095172568939986</v>
      </c>
      <c r="S17" s="45">
        <v>-2.00226601354619</v>
      </c>
      <c r="U17" s="47"/>
      <c r="V17" s="47"/>
    </row>
    <row r="18" spans="1:22">
      <c r="A18" s="375"/>
      <c r="B18" s="375"/>
      <c r="C18" s="375"/>
      <c r="D18" s="375"/>
      <c r="E18" s="375"/>
      <c r="F18" s="375"/>
      <c r="G18" s="375"/>
      <c r="H18" s="375"/>
      <c r="J18" s="39">
        <v>16</v>
      </c>
      <c r="K18" s="39">
        <v>1.1399999999999999E-2</v>
      </c>
      <c r="L18" s="39">
        <v>-6</v>
      </c>
      <c r="M18" s="41">
        <v>-4.7610000000000001</v>
      </c>
      <c r="N18" s="42">
        <v>0.39200000000000002</v>
      </c>
      <c r="O18" s="42">
        <v>-3.2600000000000004E-2</v>
      </c>
      <c r="P18" s="43">
        <v>-8.2808035200000027</v>
      </c>
      <c r="Q18" s="45">
        <v>-4.1647133081760748</v>
      </c>
      <c r="R18" s="44">
        <v>-8.3294266163521495</v>
      </c>
      <c r="S18" s="45">
        <v>-1.9622206932752662</v>
      </c>
      <c r="U18" s="47"/>
      <c r="V18" s="47"/>
    </row>
    <row r="19" spans="1:22">
      <c r="A19" s="375"/>
      <c r="B19" s="375"/>
      <c r="C19" s="375"/>
      <c r="D19" s="375"/>
      <c r="E19" s="375"/>
      <c r="F19" s="375"/>
      <c r="G19" s="375"/>
      <c r="H19" s="375"/>
      <c r="J19" s="39">
        <v>17</v>
      </c>
      <c r="K19" s="39">
        <v>1.1399999999999999E-2</v>
      </c>
      <c r="L19" s="39">
        <v>-6</v>
      </c>
      <c r="M19" s="41">
        <v>-4.7610000000000001</v>
      </c>
      <c r="N19" s="42">
        <v>0.39300000000000002</v>
      </c>
      <c r="O19" s="42">
        <v>-3.2199999999999999E-2</v>
      </c>
      <c r="P19" s="43">
        <v>-8.121559600000003</v>
      </c>
      <c r="Q19" s="45">
        <v>-4.1246679879051511</v>
      </c>
      <c r="R19" s="44">
        <v>-8.2493359758103022</v>
      </c>
      <c r="S19" s="45">
        <v>-1.9221753730043423</v>
      </c>
      <c r="U19" s="47"/>
      <c r="V19" s="47"/>
    </row>
    <row r="20" spans="1:22">
      <c r="A20" s="375"/>
      <c r="B20" s="375"/>
      <c r="C20" s="375"/>
      <c r="D20" s="375"/>
      <c r="E20" s="375"/>
      <c r="F20" s="375"/>
      <c r="G20" s="375"/>
      <c r="H20" s="375"/>
      <c r="J20" s="39">
        <v>18</v>
      </c>
      <c r="K20" s="39">
        <v>1.1399999999999999E-2</v>
      </c>
      <c r="L20" s="39">
        <v>-6</v>
      </c>
      <c r="M20" s="41">
        <v>-4.7610000000000001</v>
      </c>
      <c r="N20" s="42">
        <v>0.39400000000000002</v>
      </c>
      <c r="O20" s="42">
        <v>-3.1800000000000002E-2</v>
      </c>
      <c r="P20" s="43">
        <v>-7.9623156800000032</v>
      </c>
      <c r="Q20" s="45">
        <v>-4.0846226676342274</v>
      </c>
      <c r="R20" s="44">
        <v>-8.1692453352684549</v>
      </c>
      <c r="S20" s="45">
        <v>-1.8821300527334184</v>
      </c>
      <c r="U20" s="47"/>
      <c r="V20" s="47"/>
    </row>
    <row r="21" spans="1:22">
      <c r="A21" s="375"/>
      <c r="B21" s="375"/>
      <c r="C21" s="375"/>
      <c r="D21" s="375"/>
      <c r="E21" s="375"/>
      <c r="F21" s="375"/>
      <c r="G21" s="375"/>
      <c r="H21" s="375"/>
      <c r="J21" s="39">
        <v>19</v>
      </c>
      <c r="K21" s="39">
        <v>1.1399999999999999E-2</v>
      </c>
      <c r="L21" s="39">
        <v>-6</v>
      </c>
      <c r="M21" s="41">
        <v>-4.7610000000000001</v>
      </c>
      <c r="N21" s="42">
        <v>0.39500000000000002</v>
      </c>
      <c r="O21" s="42">
        <v>-3.1399999999999997E-2</v>
      </c>
      <c r="P21" s="43">
        <v>-7.8030717600000035</v>
      </c>
      <c r="Q21" s="45">
        <v>-4.0445773473633038</v>
      </c>
      <c r="R21" s="44">
        <v>-8.0891546947266075</v>
      </c>
      <c r="S21" s="45">
        <v>-1.8420847324624949</v>
      </c>
      <c r="U21" s="47"/>
      <c r="V21" s="47"/>
    </row>
    <row r="22" spans="1:22">
      <c r="A22" s="375"/>
      <c r="B22" s="375"/>
      <c r="C22" s="375"/>
      <c r="D22" s="375"/>
      <c r="E22" s="375"/>
      <c r="F22" s="375"/>
      <c r="G22" s="375"/>
      <c r="H22" s="375"/>
      <c r="J22" s="39">
        <v>20</v>
      </c>
      <c r="K22" s="39">
        <v>1.1399999999999999E-2</v>
      </c>
      <c r="L22" s="39">
        <v>-6</v>
      </c>
      <c r="M22" s="41">
        <v>-4.7610000000000001</v>
      </c>
      <c r="N22" s="42">
        <v>0.39600000000000002</v>
      </c>
      <c r="O22" s="42">
        <v>-3.1E-2</v>
      </c>
      <c r="P22" s="43">
        <v>-7.6438278400000028</v>
      </c>
      <c r="Q22" s="45">
        <v>-4.0045320270923801</v>
      </c>
      <c r="R22" s="44">
        <v>-8.0090640541847602</v>
      </c>
      <c r="S22" s="45">
        <v>-1.802039412191571</v>
      </c>
      <c r="U22" s="47"/>
      <c r="V22" s="47"/>
    </row>
    <row r="23" spans="1:22">
      <c r="A23" s="375"/>
      <c r="B23" s="375"/>
      <c r="C23" s="375"/>
      <c r="D23" s="375"/>
      <c r="E23" s="375"/>
      <c r="F23" s="375"/>
      <c r="G23" s="375"/>
      <c r="H23" s="375"/>
      <c r="J23" s="39">
        <v>21</v>
      </c>
      <c r="K23" s="39">
        <v>1.1399999999999999E-2</v>
      </c>
      <c r="L23" s="39">
        <v>0</v>
      </c>
      <c r="M23" s="41">
        <v>-4.7610000000000001</v>
      </c>
      <c r="N23" s="42">
        <v>0.39700000000000002</v>
      </c>
      <c r="O23" s="42">
        <v>-3.0600000000000002E-2</v>
      </c>
      <c r="P23" s="43">
        <v>-7.4845839200000031</v>
      </c>
      <c r="Q23" s="45">
        <v>-3.964486706821456</v>
      </c>
      <c r="R23" s="44">
        <v>-7.928973413642912</v>
      </c>
      <c r="S23" s="45">
        <v>-1.7619940919206472</v>
      </c>
      <c r="U23" s="47"/>
      <c r="V23" s="47"/>
    </row>
    <row r="24" spans="1:22">
      <c r="A24" s="375"/>
      <c r="B24" s="375"/>
      <c r="C24" s="375"/>
      <c r="D24" s="375"/>
      <c r="E24" s="375"/>
      <c r="F24" s="375"/>
      <c r="G24" s="375"/>
      <c r="H24" s="375"/>
      <c r="J24" s="39">
        <v>22</v>
      </c>
      <c r="K24" s="39">
        <v>1.1399999999999999E-2</v>
      </c>
      <c r="L24" s="39">
        <v>0</v>
      </c>
      <c r="M24" s="41">
        <v>-4.7610000000000001</v>
      </c>
      <c r="N24" s="42">
        <v>0.39800000000000002</v>
      </c>
      <c r="O24" s="42">
        <v>-3.0199999999999998E-2</v>
      </c>
      <c r="P24" s="43">
        <v>-7.3253400000000042</v>
      </c>
      <c r="Q24" s="45">
        <v>-3.9244413865505323</v>
      </c>
      <c r="R24" s="44">
        <v>-7.8488827731010646</v>
      </c>
      <c r="S24" s="45">
        <v>-1.7219487716497233</v>
      </c>
      <c r="U24" s="47"/>
      <c r="V24" s="47"/>
    </row>
    <row r="25" spans="1:22">
      <c r="A25" s="375"/>
      <c r="B25" s="375"/>
      <c r="C25" s="375"/>
      <c r="D25" s="375"/>
      <c r="E25" s="375"/>
      <c r="F25" s="375"/>
      <c r="G25" s="375"/>
      <c r="H25" s="375"/>
      <c r="J25" s="39">
        <v>23</v>
      </c>
      <c r="K25" s="39">
        <v>1.1399999999999999E-2</v>
      </c>
      <c r="L25" s="39">
        <v>0</v>
      </c>
      <c r="M25" s="41">
        <v>-4.7610000000000001</v>
      </c>
      <c r="N25" s="42">
        <v>0.39900000000000002</v>
      </c>
      <c r="O25" s="42">
        <v>-2.9799999999999997E-2</v>
      </c>
      <c r="P25" s="43">
        <v>-7.1660960800000018</v>
      </c>
      <c r="Q25" s="45">
        <v>-3.8843960662796082</v>
      </c>
      <c r="R25" s="44">
        <v>-7.7687921325592164</v>
      </c>
      <c r="S25" s="45">
        <v>-1.6819034513787994</v>
      </c>
      <c r="U25" s="47"/>
      <c r="V25" s="47"/>
    </row>
    <row r="26" spans="1:22">
      <c r="A26" s="375"/>
      <c r="B26" s="375"/>
      <c r="C26" s="375"/>
      <c r="D26" s="375"/>
      <c r="E26" s="375"/>
      <c r="F26" s="375"/>
      <c r="G26" s="375"/>
      <c r="H26" s="375"/>
      <c r="J26" s="39">
        <v>24</v>
      </c>
      <c r="K26" s="39">
        <v>1.1399999999999999E-2</v>
      </c>
      <c r="L26" s="39">
        <v>0</v>
      </c>
      <c r="M26" s="41">
        <v>-4.7610000000000001</v>
      </c>
      <c r="N26" s="42">
        <v>0.4</v>
      </c>
      <c r="O26" s="42">
        <v>-2.9399999999999999E-2</v>
      </c>
      <c r="P26" s="43">
        <v>-7.0068521600000029</v>
      </c>
      <c r="Q26" s="45">
        <v>-3.8443507460086845</v>
      </c>
      <c r="R26" s="44">
        <v>-7.6887014920173691</v>
      </c>
      <c r="S26" s="45">
        <v>-1.6418581311078759</v>
      </c>
      <c r="U26" s="47"/>
      <c r="V26" s="47"/>
    </row>
    <row r="27" spans="1:22">
      <c r="A27" s="375"/>
      <c r="B27" s="375"/>
      <c r="C27" s="375"/>
      <c r="D27" s="375"/>
      <c r="E27" s="375"/>
      <c r="F27" s="375"/>
      <c r="G27" s="375"/>
      <c r="H27" s="375"/>
      <c r="J27" s="39">
        <v>25</v>
      </c>
      <c r="K27" s="39">
        <v>1.1399999999999999E-2</v>
      </c>
      <c r="L27" s="39">
        <v>0</v>
      </c>
      <c r="M27" s="41">
        <v>-4.7610000000000001</v>
      </c>
      <c r="N27" s="42">
        <v>0.40100000000000002</v>
      </c>
      <c r="O27" s="42">
        <v>-2.9000000000000001E-2</v>
      </c>
      <c r="P27" s="43">
        <v>-6.8476082400000031</v>
      </c>
      <c r="Q27" s="45">
        <v>-3.8043054257377609</v>
      </c>
      <c r="R27" s="44">
        <v>-7.6086108514755217</v>
      </c>
      <c r="S27" s="45">
        <v>-1.601812810836952</v>
      </c>
    </row>
    <row r="28" spans="1:22">
      <c r="A28" s="375"/>
      <c r="B28" s="375"/>
      <c r="C28" s="375"/>
      <c r="D28" s="375"/>
      <c r="E28" s="375"/>
      <c r="F28" s="375"/>
      <c r="G28" s="375"/>
      <c r="H28" s="375"/>
      <c r="J28" s="39">
        <v>26</v>
      </c>
      <c r="K28" s="39">
        <v>1.1399999999999999E-2</v>
      </c>
      <c r="L28" s="39">
        <v>0</v>
      </c>
      <c r="M28" s="41">
        <v>-4.7610000000000001</v>
      </c>
      <c r="N28" s="42">
        <v>0.40200000000000002</v>
      </c>
      <c r="O28" s="42">
        <v>-2.86E-2</v>
      </c>
      <c r="P28" s="43">
        <v>-6.6883643200000034</v>
      </c>
      <c r="Q28" s="45">
        <v>-3.7642601054668368</v>
      </c>
      <c r="R28" s="44">
        <v>-7.5285202109336735</v>
      </c>
      <c r="S28" s="45">
        <v>-1.5617674905660281</v>
      </c>
    </row>
    <row r="29" spans="1:22">
      <c r="A29" s="375"/>
      <c r="B29" s="375"/>
      <c r="C29" s="375"/>
      <c r="D29" s="375"/>
      <c r="E29" s="375"/>
      <c r="F29" s="375"/>
      <c r="G29" s="375"/>
      <c r="H29" s="375"/>
      <c r="J29" s="39">
        <v>27</v>
      </c>
      <c r="K29" s="39">
        <v>1.1399999999999999E-2</v>
      </c>
      <c r="L29" s="39">
        <v>0</v>
      </c>
      <c r="M29" s="41">
        <v>-4.7610000000000001</v>
      </c>
      <c r="N29" s="42">
        <v>0.40300000000000002</v>
      </c>
      <c r="O29" s="42">
        <v>-2.8199999999999999E-2</v>
      </c>
      <c r="P29" s="43">
        <v>-6.5291204000000036</v>
      </c>
      <c r="Q29" s="45">
        <v>-3.7242147851959135</v>
      </c>
      <c r="R29" s="44">
        <v>-7.4484295703918271</v>
      </c>
      <c r="S29" s="45">
        <v>-1.5217221702951043</v>
      </c>
    </row>
    <row r="30" spans="1:22">
      <c r="A30" s="375"/>
      <c r="B30" s="375"/>
      <c r="C30" s="375"/>
      <c r="D30" s="375"/>
      <c r="E30" s="375"/>
      <c r="F30" s="375"/>
      <c r="G30" s="375"/>
      <c r="H30" s="375"/>
      <c r="J30" s="39">
        <v>28</v>
      </c>
      <c r="K30" s="39">
        <v>1.1399999999999999E-2</v>
      </c>
      <c r="L30" s="39">
        <v>0</v>
      </c>
      <c r="M30" s="41">
        <v>-4.7610000000000001</v>
      </c>
      <c r="N30" s="42">
        <v>0.40400000000000003</v>
      </c>
      <c r="O30" s="42">
        <v>-2.7799999999999998E-2</v>
      </c>
      <c r="P30" s="43">
        <v>-6.3698764800000029</v>
      </c>
      <c r="Q30" s="45">
        <v>-3.6841694649249899</v>
      </c>
      <c r="R30" s="44">
        <v>-7.3683389298499797</v>
      </c>
      <c r="S30" s="45">
        <v>-1.4816768500241806</v>
      </c>
    </row>
    <row r="31" spans="1:22">
      <c r="A31" s="375"/>
      <c r="B31" s="375"/>
      <c r="C31" s="375"/>
      <c r="D31" s="375"/>
      <c r="E31" s="375"/>
      <c r="F31" s="375"/>
      <c r="G31" s="375"/>
      <c r="H31" s="375"/>
      <c r="J31" s="39">
        <v>29</v>
      </c>
      <c r="K31" s="39">
        <v>1.1399999999999999E-2</v>
      </c>
      <c r="L31" s="39">
        <v>0</v>
      </c>
      <c r="M31" s="41">
        <v>-4.7610000000000001</v>
      </c>
      <c r="N31" s="42">
        <v>0.40500000000000003</v>
      </c>
      <c r="O31" s="42">
        <v>-2.7399999999999997E-2</v>
      </c>
      <c r="P31" s="43">
        <v>-6.2106325600000023</v>
      </c>
      <c r="Q31" s="45">
        <v>-3.6441241446540658</v>
      </c>
      <c r="R31" s="44">
        <v>-7.2882482893081315</v>
      </c>
      <c r="S31" s="45">
        <v>-1.4416315297532567</v>
      </c>
    </row>
    <row r="32" spans="1:22">
      <c r="A32" s="375"/>
      <c r="B32" s="375"/>
      <c r="C32" s="375"/>
      <c r="D32" s="375"/>
      <c r="E32" s="375"/>
      <c r="F32" s="375"/>
      <c r="G32" s="375"/>
      <c r="H32" s="375"/>
      <c r="J32" s="39">
        <v>30</v>
      </c>
      <c r="K32" s="39">
        <v>1.1399999999999999E-2</v>
      </c>
      <c r="L32" s="39">
        <v>0</v>
      </c>
      <c r="M32" s="41">
        <v>-4.7610000000000001</v>
      </c>
      <c r="N32" s="42">
        <v>0.40600000000000003</v>
      </c>
      <c r="O32" s="42">
        <v>-2.7E-2</v>
      </c>
      <c r="P32" s="43">
        <v>-6.0513886400000034</v>
      </c>
      <c r="Q32" s="45">
        <v>-3.6040788243831421</v>
      </c>
      <c r="R32" s="44">
        <v>-7.2081576487662842</v>
      </c>
      <c r="S32" s="45">
        <v>-1.401586209482333</v>
      </c>
    </row>
    <row r="33" spans="1:19">
      <c r="A33" s="375"/>
      <c r="B33" s="375"/>
      <c r="C33" s="375"/>
      <c r="D33" s="375"/>
      <c r="E33" s="375"/>
      <c r="F33" s="375"/>
      <c r="G33" s="375"/>
      <c r="H33" s="375"/>
      <c r="J33" s="39">
        <v>31</v>
      </c>
      <c r="K33" s="39">
        <v>1.1399999999999999E-2</v>
      </c>
      <c r="L33" s="39">
        <v>0</v>
      </c>
      <c r="M33" s="41">
        <v>-4.7610000000000001</v>
      </c>
      <c r="N33" s="42">
        <v>0.40699999999999997</v>
      </c>
      <c r="O33" s="42">
        <v>-2.6600000000000002E-2</v>
      </c>
      <c r="P33" s="43">
        <v>-5.8921447200000019</v>
      </c>
      <c r="Q33" s="45">
        <v>-3.564033504112218</v>
      </c>
      <c r="R33" s="44">
        <v>-7.128067008224436</v>
      </c>
      <c r="S33" s="45">
        <v>-1.3615408892114091</v>
      </c>
    </row>
    <row r="34" spans="1:19">
      <c r="J34" s="39">
        <v>32</v>
      </c>
      <c r="K34" s="39">
        <v>1.1399999999999999E-2</v>
      </c>
      <c r="L34" s="39">
        <v>0</v>
      </c>
      <c r="M34" s="41">
        <v>-4.7610000000000001</v>
      </c>
      <c r="N34" s="42">
        <v>0.40799999999999997</v>
      </c>
      <c r="O34" s="42">
        <v>-2.6199999999999998E-2</v>
      </c>
      <c r="P34" s="43">
        <v>-5.732900800000003</v>
      </c>
      <c r="Q34" s="45">
        <v>-3.5239881838412943</v>
      </c>
      <c r="R34" s="44">
        <v>-7.0479763676825886</v>
      </c>
      <c r="S34" s="45">
        <v>-1.3214955689404853</v>
      </c>
    </row>
    <row r="35" spans="1:19">
      <c r="J35" s="39">
        <v>33</v>
      </c>
      <c r="K35" s="39">
        <v>1.1399999999999999E-2</v>
      </c>
      <c r="L35" s="39">
        <v>0</v>
      </c>
      <c r="M35" s="41">
        <v>-4.7610000000000001</v>
      </c>
      <c r="N35" s="42">
        <v>0.40899999999999997</v>
      </c>
      <c r="O35" s="42">
        <v>-2.5799999999999997E-2</v>
      </c>
      <c r="P35" s="43">
        <v>-5.5736568800000033</v>
      </c>
      <c r="Q35" s="45">
        <v>-3.4839428635703706</v>
      </c>
      <c r="R35" s="44">
        <v>-6.9678857271407413</v>
      </c>
      <c r="S35" s="45">
        <v>-1.2814502486695616</v>
      </c>
    </row>
    <row r="36" spans="1:19">
      <c r="J36" s="39">
        <v>34</v>
      </c>
      <c r="K36" s="39">
        <v>1.1399999999999999E-2</v>
      </c>
      <c r="L36" s="39">
        <v>0</v>
      </c>
      <c r="M36" s="41">
        <v>-4.7610000000000001</v>
      </c>
      <c r="N36" s="42">
        <v>0.41</v>
      </c>
      <c r="O36" s="42">
        <v>-2.5399999999999999E-2</v>
      </c>
      <c r="P36" s="43">
        <v>-5.4144129600000035</v>
      </c>
      <c r="Q36" s="45">
        <v>-3.4438975432994465</v>
      </c>
      <c r="R36" s="44">
        <v>-6.8877950865988931</v>
      </c>
      <c r="S36" s="45">
        <v>-1.2414049283986377</v>
      </c>
    </row>
    <row r="37" spans="1:19">
      <c r="J37" s="39">
        <v>35</v>
      </c>
      <c r="K37" s="39">
        <v>1.1399999999999999E-2</v>
      </c>
      <c r="L37" s="39">
        <v>0</v>
      </c>
      <c r="M37" s="41">
        <v>-4.7610000000000001</v>
      </c>
      <c r="N37" s="42">
        <v>0.41099999999999998</v>
      </c>
      <c r="O37" s="42">
        <v>-2.5000000000000001E-2</v>
      </c>
      <c r="P37" s="43">
        <v>-5.2551690400000037</v>
      </c>
      <c r="Q37" s="45">
        <v>-3.4038522230285229</v>
      </c>
      <c r="R37" s="44">
        <v>-6.8077044460570457</v>
      </c>
      <c r="S37" s="45">
        <v>-1.201359608127714</v>
      </c>
    </row>
    <row r="38" spans="1:19">
      <c r="J38" s="39">
        <v>36</v>
      </c>
      <c r="K38" s="39">
        <v>1.1399999999999999E-2</v>
      </c>
      <c r="L38" s="39">
        <v>0</v>
      </c>
      <c r="M38" s="41">
        <v>-4.7610000000000001</v>
      </c>
      <c r="N38" s="42">
        <v>0.41199999999999998</v>
      </c>
      <c r="O38" s="42">
        <v>-2.46E-2</v>
      </c>
      <c r="P38" s="43">
        <v>-5.0959251200000022</v>
      </c>
      <c r="Q38" s="45">
        <v>-3.3638069027575987</v>
      </c>
      <c r="R38" s="44">
        <v>-6.7276138055151975</v>
      </c>
      <c r="S38" s="45">
        <v>-1.1613142878567901</v>
      </c>
    </row>
    <row r="39" spans="1:19">
      <c r="J39" s="39">
        <v>37</v>
      </c>
      <c r="K39" s="39">
        <v>1.1399999999999999E-2</v>
      </c>
      <c r="L39" s="39">
        <v>0</v>
      </c>
      <c r="M39" s="41">
        <v>-4.7610000000000001</v>
      </c>
      <c r="N39" s="42">
        <v>0.41299999999999998</v>
      </c>
      <c r="O39" s="42">
        <v>-2.4199999999999999E-2</v>
      </c>
      <c r="P39" s="43">
        <v>-4.9366812000000024</v>
      </c>
      <c r="Q39" s="45">
        <v>-3.3237615824866751</v>
      </c>
      <c r="R39" s="44">
        <v>-6.6475231649733502</v>
      </c>
      <c r="S39" s="45">
        <v>-1.1212689675858665</v>
      </c>
    </row>
    <row r="40" spans="1:19">
      <c r="J40" s="39">
        <v>38</v>
      </c>
      <c r="K40" s="39">
        <v>1.1399999999999999E-2</v>
      </c>
      <c r="L40" s="39">
        <v>0</v>
      </c>
      <c r="M40" s="41">
        <v>-4.7610000000000001</v>
      </c>
      <c r="N40" s="42">
        <v>0.41399999999999998</v>
      </c>
      <c r="O40" s="42">
        <v>-2.3799999999999998E-2</v>
      </c>
      <c r="P40" s="43">
        <v>-4.7774372800000027</v>
      </c>
      <c r="Q40" s="45">
        <v>-3.2837162622157519</v>
      </c>
      <c r="R40" s="44">
        <v>-6.5674325244315037</v>
      </c>
      <c r="S40" s="45">
        <v>-1.0812236473149426</v>
      </c>
    </row>
    <row r="41" spans="1:19">
      <c r="J41" s="39">
        <v>39</v>
      </c>
      <c r="K41" s="39">
        <v>1.1399999999999999E-2</v>
      </c>
      <c r="L41" s="39">
        <v>0</v>
      </c>
      <c r="M41" s="41">
        <v>-4.7610000000000001</v>
      </c>
      <c r="N41" s="42">
        <v>0.41499999999999998</v>
      </c>
      <c r="O41" s="42">
        <v>-2.3399999999999997E-2</v>
      </c>
      <c r="P41" s="43">
        <v>-4.618193360000002</v>
      </c>
      <c r="Q41" s="45">
        <v>-3.2436709419448277</v>
      </c>
      <c r="R41" s="44">
        <v>-6.4873418838896555</v>
      </c>
      <c r="S41" s="45">
        <v>-1.0411783270440187</v>
      </c>
    </row>
    <row r="42" spans="1:19">
      <c r="J42" s="39">
        <v>40</v>
      </c>
      <c r="K42" s="39">
        <v>1.1399999999999999E-2</v>
      </c>
      <c r="L42" s="39">
        <v>0</v>
      </c>
      <c r="M42" s="41">
        <v>-4.7610000000000001</v>
      </c>
      <c r="N42" s="42">
        <v>0.41599999999999998</v>
      </c>
      <c r="O42" s="42">
        <v>-2.3E-2</v>
      </c>
      <c r="P42" s="43">
        <v>-4.4589494400000023</v>
      </c>
      <c r="Q42" s="45">
        <v>-3.2036256216739041</v>
      </c>
      <c r="R42" s="44">
        <v>-6.4072512433478082</v>
      </c>
      <c r="S42" s="45">
        <v>-1.001133006773095</v>
      </c>
    </row>
    <row r="43" spans="1:19">
      <c r="J43" s="39">
        <v>41</v>
      </c>
      <c r="K43" s="39">
        <v>1.1399999999999999E-2</v>
      </c>
      <c r="L43" s="39">
        <v>0</v>
      </c>
      <c r="M43" s="41">
        <v>-4.7610000000000001</v>
      </c>
      <c r="N43" s="42">
        <v>0.41699999999999998</v>
      </c>
      <c r="O43" s="42">
        <v>-2.2599999999999999E-2</v>
      </c>
      <c r="P43" s="43">
        <v>-4.2997055200000016</v>
      </c>
      <c r="Q43" s="45">
        <v>-3.1635803014029804</v>
      </c>
      <c r="R43" s="44">
        <v>-6.3271606028059608</v>
      </c>
      <c r="S43" s="45">
        <v>-0.96108768650217113</v>
      </c>
    </row>
    <row r="44" spans="1:19">
      <c r="J44" s="39">
        <v>42</v>
      </c>
      <c r="K44" s="39">
        <v>1.1399999999999999E-2</v>
      </c>
      <c r="L44" s="39">
        <v>0</v>
      </c>
      <c r="M44" s="41">
        <v>-4.7610000000000001</v>
      </c>
      <c r="N44" s="42">
        <v>0.41799999999999998</v>
      </c>
      <c r="O44" s="42">
        <v>-2.2200000000000001E-2</v>
      </c>
      <c r="P44" s="43">
        <v>-4.1404616000000027</v>
      </c>
      <c r="Q44" s="45">
        <v>-3.1235349811320563</v>
      </c>
      <c r="R44" s="44">
        <v>-6.2470699622641126</v>
      </c>
      <c r="S44" s="45">
        <v>-0.92104236623124747</v>
      </c>
    </row>
    <row r="45" spans="1:19">
      <c r="J45" s="39">
        <v>43</v>
      </c>
      <c r="K45" s="39">
        <v>1.1399999999999999E-2</v>
      </c>
      <c r="L45" s="39">
        <v>0</v>
      </c>
      <c r="M45" s="41">
        <v>-4.7610000000000001</v>
      </c>
      <c r="N45" s="42">
        <v>0.41899999999999998</v>
      </c>
      <c r="O45" s="42">
        <v>-2.18E-2</v>
      </c>
      <c r="P45" s="43">
        <v>-3.9812176800000016</v>
      </c>
      <c r="Q45" s="45">
        <v>-3.0834896608611326</v>
      </c>
      <c r="R45" s="44">
        <v>-6.1669793217222653</v>
      </c>
      <c r="S45" s="45">
        <v>-0.88099704596032358</v>
      </c>
    </row>
    <row r="46" spans="1:19">
      <c r="J46" s="39">
        <v>44</v>
      </c>
      <c r="K46" s="39">
        <v>1.1399999999999999E-2</v>
      </c>
      <c r="L46" s="39">
        <v>0</v>
      </c>
      <c r="M46" s="41">
        <v>-4.7610000000000001</v>
      </c>
      <c r="N46" s="42">
        <v>0.42</v>
      </c>
      <c r="O46" s="42">
        <v>-2.1399999999999999E-2</v>
      </c>
      <c r="P46" s="43">
        <v>-3.8219737600000014</v>
      </c>
      <c r="Q46" s="45">
        <v>-3.0434443405902085</v>
      </c>
      <c r="R46" s="44">
        <v>-6.086888681180417</v>
      </c>
      <c r="S46" s="45">
        <v>-0.84095172568939969</v>
      </c>
    </row>
    <row r="47" spans="1:19">
      <c r="J47" s="39">
        <v>45</v>
      </c>
      <c r="K47" s="39">
        <v>1.1399999999999999E-2</v>
      </c>
      <c r="L47" s="39">
        <v>0</v>
      </c>
      <c r="M47" s="41">
        <v>-4.7610000000000001</v>
      </c>
      <c r="N47" s="42">
        <v>0.42099999999999999</v>
      </c>
      <c r="O47" s="42">
        <v>-2.1000000000000001E-2</v>
      </c>
      <c r="P47" s="43">
        <v>-3.6627298400000017</v>
      </c>
      <c r="Q47" s="45">
        <v>-3.0033990203192849</v>
      </c>
      <c r="R47" s="44">
        <v>-6.0067980406385697</v>
      </c>
      <c r="S47" s="45">
        <v>-0.80090640541847602</v>
      </c>
    </row>
    <row r="48" spans="1:19">
      <c r="J48" s="39">
        <v>46</v>
      </c>
      <c r="K48" s="39">
        <v>1.1399999999999999E-2</v>
      </c>
      <c r="L48" s="39">
        <v>0</v>
      </c>
      <c r="M48" s="41">
        <v>-4.7610000000000001</v>
      </c>
      <c r="N48" s="42">
        <v>0.42199999999999999</v>
      </c>
      <c r="O48" s="42">
        <v>-2.0599999999999997E-2</v>
      </c>
      <c r="P48" s="43">
        <v>-3.5034859200000015</v>
      </c>
      <c r="Q48" s="45">
        <v>-2.9633537000483612</v>
      </c>
      <c r="R48" s="44">
        <v>-5.9267074000967224</v>
      </c>
      <c r="S48" s="45">
        <v>-0.76086108514755213</v>
      </c>
    </row>
    <row r="49" spans="10:19">
      <c r="J49" s="39">
        <v>47</v>
      </c>
      <c r="K49" s="39">
        <v>1.1399999999999999E-2</v>
      </c>
      <c r="L49" s="39">
        <v>0</v>
      </c>
      <c r="M49" s="41">
        <v>-4.7610000000000001</v>
      </c>
      <c r="N49" s="42">
        <v>0.42299999999999999</v>
      </c>
      <c r="O49" s="42">
        <v>-2.0199999999999999E-2</v>
      </c>
      <c r="P49" s="43">
        <v>-3.3442420000000017</v>
      </c>
      <c r="Q49" s="45">
        <v>-2.9233083797774371</v>
      </c>
      <c r="R49" s="44">
        <v>-5.8466167595548741</v>
      </c>
      <c r="S49" s="45">
        <v>-0.72081576487662835</v>
      </c>
    </row>
    <row r="50" spans="10:19">
      <c r="J50" s="39">
        <v>48</v>
      </c>
      <c r="K50" s="39">
        <v>1.1399999999999999E-2</v>
      </c>
      <c r="L50" s="39">
        <v>0</v>
      </c>
      <c r="M50" s="41">
        <v>-4.7610000000000001</v>
      </c>
      <c r="N50" s="42">
        <v>0.42399999999999999</v>
      </c>
      <c r="O50" s="42">
        <v>-1.9799999999999998E-2</v>
      </c>
      <c r="P50" s="43">
        <v>-3.1849980800000011</v>
      </c>
      <c r="Q50" s="45">
        <v>-2.8832630595065134</v>
      </c>
      <c r="R50" s="44">
        <v>-5.7665261190130268</v>
      </c>
      <c r="S50" s="45">
        <v>-0.68077044460570457</v>
      </c>
    </row>
    <row r="51" spans="10:19">
      <c r="J51" s="39">
        <v>49</v>
      </c>
      <c r="K51" s="39">
        <v>1.1399999999999999E-2</v>
      </c>
      <c r="L51" s="39">
        <v>0</v>
      </c>
      <c r="M51" s="41">
        <v>-4.7610000000000001</v>
      </c>
      <c r="N51" s="42">
        <v>0.42499999999999999</v>
      </c>
      <c r="O51" s="42">
        <v>-1.9399999999999997E-2</v>
      </c>
      <c r="P51" s="43">
        <v>-3.0257541600000009</v>
      </c>
      <c r="Q51" s="45">
        <v>-2.8432177392355893</v>
      </c>
      <c r="R51" s="44">
        <v>-5.6864354784711786</v>
      </c>
      <c r="S51" s="45">
        <v>-0.64072512433478079</v>
      </c>
    </row>
    <row r="52" spans="10:19">
      <c r="J52" s="39">
        <v>50</v>
      </c>
      <c r="K52" s="39">
        <v>1.1399999999999999E-2</v>
      </c>
      <c r="L52" s="39">
        <v>0</v>
      </c>
      <c r="M52" s="41">
        <v>-4.7610000000000001</v>
      </c>
      <c r="N52" s="42">
        <v>0.42599999999999999</v>
      </c>
      <c r="O52" s="42">
        <v>-1.9E-2</v>
      </c>
      <c r="P52" s="43">
        <v>-2.8665102400000011</v>
      </c>
      <c r="Q52" s="45">
        <v>-2.8031724189646661</v>
      </c>
      <c r="R52" s="44">
        <v>-5.6063448379293321</v>
      </c>
      <c r="S52" s="45">
        <v>-0.60067980406385701</v>
      </c>
    </row>
    <row r="53" spans="10:19">
      <c r="J53" s="39">
        <v>51</v>
      </c>
      <c r="K53" s="39">
        <v>2.8499999999999998E-2</v>
      </c>
      <c r="L53" s="39">
        <v>0</v>
      </c>
      <c r="M53" s="41">
        <v>-0.26100000000000001</v>
      </c>
      <c r="N53" s="42">
        <v>0.42699999999999999</v>
      </c>
      <c r="O53" s="42">
        <v>-1.8599999999999998E-2</v>
      </c>
      <c r="P53" s="43">
        <v>-2.7072663200000009</v>
      </c>
      <c r="Q53" s="45">
        <v>-2.7631270986937424</v>
      </c>
      <c r="R53" s="44">
        <v>-5.5262541973874848</v>
      </c>
      <c r="S53" s="45">
        <v>-0.56063448379293324</v>
      </c>
    </row>
    <row r="54" spans="10:19">
      <c r="J54" s="39">
        <v>52</v>
      </c>
      <c r="K54" s="39">
        <v>2.8499999999999998E-2</v>
      </c>
      <c r="L54" s="39">
        <v>0</v>
      </c>
      <c r="M54" s="41">
        <v>-0.26100000000000001</v>
      </c>
      <c r="N54" s="42">
        <v>0.42799999999999999</v>
      </c>
      <c r="O54" s="42">
        <v>-1.8200000000000001E-2</v>
      </c>
      <c r="P54" s="43">
        <v>-2.6340969600000008</v>
      </c>
      <c r="Q54" s="45">
        <v>-2.7230817784228183</v>
      </c>
      <c r="R54" s="44">
        <v>-5.4461635568456366</v>
      </c>
      <c r="S54" s="45">
        <v>-0.52058916352200935</v>
      </c>
    </row>
    <row r="55" spans="10:19">
      <c r="J55" s="39">
        <v>53</v>
      </c>
      <c r="K55" s="39">
        <v>2.8499999999999998E-2</v>
      </c>
      <c r="L55" s="39">
        <v>0</v>
      </c>
      <c r="M55" s="41">
        <v>-0.26100000000000001</v>
      </c>
      <c r="N55" s="42">
        <v>0.42899999999999999</v>
      </c>
      <c r="O55" s="42">
        <v>-1.7799999999999996E-2</v>
      </c>
      <c r="P55" s="43">
        <v>-2.5609276000000007</v>
      </c>
      <c r="Q55" s="45">
        <v>-2.6830364581518946</v>
      </c>
      <c r="R55" s="44">
        <v>-5.3660729163037892</v>
      </c>
      <c r="S55" s="45">
        <v>-0.48054384325108557</v>
      </c>
    </row>
    <row r="56" spans="10:19">
      <c r="J56" s="39">
        <v>54</v>
      </c>
      <c r="K56" s="39">
        <v>2.8499999999999998E-2</v>
      </c>
      <c r="L56" s="39">
        <v>0</v>
      </c>
      <c r="M56" s="41">
        <v>-0.26100000000000001</v>
      </c>
      <c r="N56" s="42">
        <v>0.43</v>
      </c>
      <c r="O56" s="42">
        <v>-1.7399999999999999E-2</v>
      </c>
      <c r="P56" s="43">
        <v>-2.4877582400000007</v>
      </c>
      <c r="Q56" s="45">
        <v>-2.6429911378809705</v>
      </c>
      <c r="R56" s="44">
        <v>-5.285982275761941</v>
      </c>
      <c r="S56" s="45">
        <v>-0.44049852298016179</v>
      </c>
    </row>
    <row r="57" spans="10:19">
      <c r="J57" s="39">
        <v>55</v>
      </c>
      <c r="K57" s="39">
        <v>2.8499999999999998E-2</v>
      </c>
      <c r="L57" s="39">
        <v>0</v>
      </c>
      <c r="M57" s="41">
        <v>-0.26100000000000001</v>
      </c>
      <c r="N57" s="42">
        <v>0.43099999999999999</v>
      </c>
      <c r="O57" s="42">
        <v>-1.7000000000000001E-2</v>
      </c>
      <c r="P57" s="43">
        <v>-2.4145888800000006</v>
      </c>
      <c r="Q57" s="45">
        <v>-2.6029458176100468</v>
      </c>
      <c r="R57" s="44">
        <v>-5.2058916352200937</v>
      </c>
      <c r="S57" s="45">
        <v>-0.40045320270923801</v>
      </c>
    </row>
    <row r="58" spans="10:19">
      <c r="J58" s="39">
        <v>56</v>
      </c>
      <c r="K58" s="39">
        <v>2.8499999999999998E-2</v>
      </c>
      <c r="L58" s="39">
        <v>0</v>
      </c>
      <c r="M58" s="41">
        <v>-0.26100000000000001</v>
      </c>
      <c r="N58" s="42">
        <v>0.432</v>
      </c>
      <c r="O58" s="42">
        <v>-1.6599999999999997E-2</v>
      </c>
      <c r="P58" s="43">
        <v>-2.3414195200000005</v>
      </c>
      <c r="Q58" s="45">
        <v>-2.5629004973391232</v>
      </c>
      <c r="R58" s="44">
        <v>-5.1258009946782463</v>
      </c>
      <c r="S58" s="45">
        <v>-0.36040788243831418</v>
      </c>
    </row>
    <row r="59" spans="10:19">
      <c r="J59" s="39">
        <v>57</v>
      </c>
      <c r="K59" s="39">
        <v>2.8499999999999998E-2</v>
      </c>
      <c r="L59" s="39">
        <v>0</v>
      </c>
      <c r="M59" s="41">
        <v>-0.26100000000000001</v>
      </c>
      <c r="N59" s="42">
        <v>0.433</v>
      </c>
      <c r="O59" s="42">
        <v>-1.6199999999999999E-2</v>
      </c>
      <c r="P59" s="43">
        <v>-2.2682501600000005</v>
      </c>
      <c r="Q59" s="45">
        <v>-2.5228551770681991</v>
      </c>
      <c r="R59" s="44">
        <v>-5.0457103541363981</v>
      </c>
      <c r="S59" s="45">
        <v>-0.3203625621673904</v>
      </c>
    </row>
    <row r="60" spans="10:19">
      <c r="J60" s="39">
        <v>58</v>
      </c>
      <c r="K60" s="39">
        <v>2.8499999999999998E-2</v>
      </c>
      <c r="L60" s="39">
        <v>0</v>
      </c>
      <c r="M60" s="41">
        <v>-0.26100000000000001</v>
      </c>
      <c r="N60" s="42">
        <v>0.434</v>
      </c>
      <c r="O60" s="42">
        <v>-1.5799999999999998E-2</v>
      </c>
      <c r="P60" s="43">
        <v>-2.1950808000000004</v>
      </c>
      <c r="Q60" s="45">
        <v>-2.4828098567972754</v>
      </c>
      <c r="R60" s="44">
        <v>-4.9656197135945508</v>
      </c>
      <c r="S60" s="45">
        <v>-0.28031724189646662</v>
      </c>
    </row>
    <row r="61" spans="10:19">
      <c r="J61" s="39">
        <v>59</v>
      </c>
      <c r="K61" s="39">
        <v>2.8499999999999998E-2</v>
      </c>
      <c r="L61" s="39">
        <v>0</v>
      </c>
      <c r="M61" s="41">
        <v>-0.26100000000000001</v>
      </c>
      <c r="N61" s="42">
        <v>0.435</v>
      </c>
      <c r="O61" s="42">
        <v>-1.5399999999999999E-2</v>
      </c>
      <c r="P61" s="43">
        <v>-2.1219114400000003</v>
      </c>
      <c r="Q61" s="45">
        <v>-2.4427645365263517</v>
      </c>
      <c r="R61" s="44">
        <v>-4.8855290730527035</v>
      </c>
      <c r="S61" s="45">
        <v>-0.24027192162554278</v>
      </c>
    </row>
    <row r="62" spans="10:19">
      <c r="J62" s="39">
        <v>60</v>
      </c>
      <c r="K62" s="39">
        <v>2.8499999999999998E-2</v>
      </c>
      <c r="L62" s="39">
        <v>0</v>
      </c>
      <c r="M62" s="41">
        <v>-0.26100000000000001</v>
      </c>
      <c r="N62" s="42">
        <v>0.436</v>
      </c>
      <c r="O62" s="42">
        <v>-1.4999999999999999E-2</v>
      </c>
      <c r="P62" s="43">
        <v>-2.0487420799999998</v>
      </c>
      <c r="Q62" s="45">
        <v>-2.4027192162554281</v>
      </c>
      <c r="R62" s="44">
        <v>-4.8054384325108561</v>
      </c>
      <c r="S62" s="45">
        <v>-0.200226601354619</v>
      </c>
    </row>
    <row r="63" spans="10:19">
      <c r="J63" s="39">
        <v>61</v>
      </c>
      <c r="K63" s="39">
        <v>2.8499999999999998E-2</v>
      </c>
      <c r="L63" s="39">
        <v>0</v>
      </c>
      <c r="M63" s="41">
        <v>-0.26100000000000001</v>
      </c>
      <c r="N63" s="42">
        <v>0.437</v>
      </c>
      <c r="O63" s="42">
        <v>-1.4599999999999998E-2</v>
      </c>
      <c r="P63" s="43">
        <v>-1.9755727200000002</v>
      </c>
      <c r="Q63" s="45">
        <v>-2.3626738959845044</v>
      </c>
      <c r="R63" s="44">
        <v>-4.7253477919690088</v>
      </c>
      <c r="S63" s="45">
        <v>-0.1601812810836952</v>
      </c>
    </row>
    <row r="64" spans="10:19">
      <c r="J64" s="39">
        <v>62</v>
      </c>
      <c r="K64" s="39">
        <v>2.8499999999999998E-2</v>
      </c>
      <c r="L64" s="39">
        <v>0</v>
      </c>
      <c r="M64" s="41">
        <v>-0.26100000000000001</v>
      </c>
      <c r="N64" s="42">
        <v>0.438</v>
      </c>
      <c r="O64" s="42">
        <v>-1.4199999999999999E-2</v>
      </c>
      <c r="P64" s="43">
        <v>-1.9024033600000001</v>
      </c>
      <c r="Q64" s="45">
        <v>-2.3226285757135803</v>
      </c>
      <c r="R64" s="44">
        <v>-4.6452571514271606</v>
      </c>
      <c r="S64" s="45">
        <v>-0.12013596081277139</v>
      </c>
    </row>
    <row r="65" spans="10:19">
      <c r="J65" s="39">
        <v>63</v>
      </c>
      <c r="K65" s="39">
        <v>2.8499999999999998E-2</v>
      </c>
      <c r="L65" s="39">
        <v>0</v>
      </c>
      <c r="M65" s="41">
        <v>-0.26100000000000001</v>
      </c>
      <c r="N65" s="42">
        <v>0.439</v>
      </c>
      <c r="O65" s="42">
        <v>-1.3799999999999996E-2</v>
      </c>
      <c r="P65" s="43">
        <v>-1.829234</v>
      </c>
      <c r="Q65" s="45">
        <v>-2.2825832554426566</v>
      </c>
      <c r="R65" s="44">
        <v>-4.5651665108853132</v>
      </c>
      <c r="S65" s="45">
        <v>-8.0090640541847599E-2</v>
      </c>
    </row>
    <row r="66" spans="10:19">
      <c r="J66" s="39">
        <v>64</v>
      </c>
      <c r="K66" s="39">
        <v>2.8499999999999998E-2</v>
      </c>
      <c r="L66" s="39">
        <v>0</v>
      </c>
      <c r="M66" s="41">
        <v>-0.26100000000000001</v>
      </c>
      <c r="N66" s="42">
        <v>0.44</v>
      </c>
      <c r="O66" s="42">
        <v>-1.3399999999999999E-2</v>
      </c>
      <c r="P66" s="43">
        <v>-1.7560646399999997</v>
      </c>
      <c r="Q66" s="45">
        <v>-2.2425379351717329</v>
      </c>
      <c r="R66" s="44">
        <v>-4.4850758703434659</v>
      </c>
      <c r="S66" s="45">
        <v>-4.00453202709238E-2</v>
      </c>
    </row>
    <row r="67" spans="10:19">
      <c r="J67" s="39">
        <v>65</v>
      </c>
      <c r="K67" s="39">
        <v>2.8499999999999998E-2</v>
      </c>
      <c r="L67" s="39">
        <v>0</v>
      </c>
      <c r="M67" s="41">
        <v>-0.26100000000000001</v>
      </c>
      <c r="N67" s="42">
        <v>0.441</v>
      </c>
      <c r="O67" s="42">
        <v>-1.2999999999999999E-2</v>
      </c>
      <c r="P67" s="43">
        <v>-1.6828952799999997</v>
      </c>
      <c r="Q67" s="45">
        <v>-2.2024926149008088</v>
      </c>
      <c r="R67" s="44">
        <v>-4.4049852298016177</v>
      </c>
      <c r="S67" s="45">
        <v>0</v>
      </c>
    </row>
    <row r="68" spans="10:19">
      <c r="J68" s="39">
        <v>66</v>
      </c>
      <c r="K68" s="39">
        <v>2.8499999999999998E-2</v>
      </c>
      <c r="L68" s="39">
        <v>0</v>
      </c>
      <c r="M68" s="41">
        <v>-0.26100000000000001</v>
      </c>
      <c r="N68" s="42">
        <v>0.442</v>
      </c>
      <c r="O68" s="42">
        <v>-1.2599999999999998E-2</v>
      </c>
      <c r="P68" s="43">
        <v>-1.6097259199999996</v>
      </c>
      <c r="Q68" s="45">
        <v>-2.1624472946298852</v>
      </c>
      <c r="R68" s="44">
        <v>-4.3248945892597703</v>
      </c>
      <c r="S68" s="45">
        <v>4.00453202709238E-2</v>
      </c>
    </row>
    <row r="69" spans="10:19">
      <c r="J69" s="39">
        <v>67</v>
      </c>
      <c r="K69" s="39">
        <v>2.8499999999999998E-2</v>
      </c>
      <c r="L69" s="39">
        <v>0</v>
      </c>
      <c r="M69" s="41">
        <v>-0.26100000000000001</v>
      </c>
      <c r="N69" s="42">
        <v>0.443</v>
      </c>
      <c r="O69" s="42">
        <v>-1.2199999999999999E-2</v>
      </c>
      <c r="P69" s="43">
        <v>-1.5365565599999995</v>
      </c>
      <c r="Q69" s="45">
        <v>-2.1224019743589615</v>
      </c>
      <c r="R69" s="44">
        <v>-4.244803948717923</v>
      </c>
      <c r="S69" s="45">
        <v>8.0090640541847599E-2</v>
      </c>
    </row>
    <row r="70" spans="10:19">
      <c r="J70" s="39">
        <v>68</v>
      </c>
      <c r="K70" s="39">
        <v>2.8499999999999998E-2</v>
      </c>
      <c r="L70" s="39">
        <v>0</v>
      </c>
      <c r="M70" s="41">
        <v>-0.26100000000000001</v>
      </c>
      <c r="N70" s="42">
        <v>0.44400000000000001</v>
      </c>
      <c r="O70" s="42">
        <v>-1.1799999999999998E-2</v>
      </c>
      <c r="P70" s="43">
        <v>-1.4633871999999994</v>
      </c>
      <c r="Q70" s="45">
        <v>-2.0823566540880374</v>
      </c>
      <c r="R70" s="44">
        <v>-4.1647133081760748</v>
      </c>
      <c r="S70" s="45">
        <v>0.12013596081277139</v>
      </c>
    </row>
    <row r="71" spans="10:19">
      <c r="J71" s="39">
        <v>69</v>
      </c>
      <c r="K71" s="39">
        <v>2.8499999999999998E-2</v>
      </c>
      <c r="L71" s="39">
        <v>0</v>
      </c>
      <c r="M71" s="41">
        <v>-0.26100000000000001</v>
      </c>
      <c r="N71" s="42">
        <v>0.44500000000000001</v>
      </c>
      <c r="O71" s="42">
        <v>-1.1399999999999999E-2</v>
      </c>
      <c r="P71" s="43">
        <v>-1.3902178399999996</v>
      </c>
      <c r="Q71" s="45">
        <v>-2.0423113338171137</v>
      </c>
      <c r="R71" s="44">
        <v>-4.0846226676342274</v>
      </c>
      <c r="S71" s="45">
        <v>0.1601812810836952</v>
      </c>
    </row>
    <row r="72" spans="10:19">
      <c r="J72" s="39">
        <v>70</v>
      </c>
      <c r="K72" s="39">
        <v>2.8499999999999998E-2</v>
      </c>
      <c r="L72" s="39">
        <v>0</v>
      </c>
      <c r="M72" s="41">
        <v>-0.26100000000000001</v>
      </c>
      <c r="N72" s="42">
        <v>0.44600000000000001</v>
      </c>
      <c r="O72" s="42">
        <v>-1.0999999999999999E-2</v>
      </c>
      <c r="P72" s="43">
        <v>-1.3170484799999995</v>
      </c>
      <c r="Q72" s="45">
        <v>-2.00226601354619</v>
      </c>
      <c r="R72" s="44">
        <v>-4.0045320270923801</v>
      </c>
      <c r="S72" s="45">
        <v>0.200226601354619</v>
      </c>
    </row>
    <row r="73" spans="10:19">
      <c r="J73" s="39">
        <v>71</v>
      </c>
      <c r="K73" s="39">
        <v>2.8499999999999998E-2</v>
      </c>
      <c r="L73" s="39">
        <v>0</v>
      </c>
      <c r="M73" s="41">
        <v>-0.26100000000000001</v>
      </c>
      <c r="N73" s="42">
        <v>0.44700000000000001</v>
      </c>
      <c r="O73" s="42">
        <v>-1.0599999999999998E-2</v>
      </c>
      <c r="P73" s="43">
        <v>-1.2438791199999997</v>
      </c>
      <c r="Q73" s="45">
        <v>-1.9622206932752662</v>
      </c>
      <c r="R73" s="44">
        <v>-3.9244413865505323</v>
      </c>
      <c r="S73" s="45">
        <v>0.24027192162554278</v>
      </c>
    </row>
    <row r="74" spans="10:19">
      <c r="J74" s="39">
        <v>72</v>
      </c>
      <c r="K74" s="39">
        <v>2.8499999999999998E-2</v>
      </c>
      <c r="L74" s="39">
        <v>0</v>
      </c>
      <c r="M74" s="41">
        <v>-0.26100000000000001</v>
      </c>
      <c r="N74" s="42">
        <v>0.44800000000000001</v>
      </c>
      <c r="O74" s="42">
        <v>-1.0199999999999999E-2</v>
      </c>
      <c r="P74" s="43">
        <v>-1.1707097599999998</v>
      </c>
      <c r="Q74" s="45">
        <v>-1.9221753730043423</v>
      </c>
      <c r="R74" s="44">
        <v>-3.8443507460086845</v>
      </c>
      <c r="S74" s="45">
        <v>0.28031724189646662</v>
      </c>
    </row>
    <row r="75" spans="10:19">
      <c r="J75" s="39">
        <v>73</v>
      </c>
      <c r="K75" s="39">
        <v>2.8499999999999998E-2</v>
      </c>
      <c r="L75" s="39">
        <v>0</v>
      </c>
      <c r="M75" s="41">
        <v>-0.26100000000000001</v>
      </c>
      <c r="N75" s="42">
        <v>0.44900000000000001</v>
      </c>
      <c r="O75" s="42">
        <v>-9.7999999999999979E-3</v>
      </c>
      <c r="P75" s="43">
        <v>-1.0975403999999995</v>
      </c>
      <c r="Q75" s="45">
        <v>-1.8821300527334184</v>
      </c>
      <c r="R75" s="44">
        <v>-3.7642601054668368</v>
      </c>
      <c r="S75" s="45">
        <v>0.3203625621673904</v>
      </c>
    </row>
    <row r="76" spans="10:19">
      <c r="J76" s="39">
        <v>74</v>
      </c>
      <c r="K76" s="39">
        <v>2.8499999999999998E-2</v>
      </c>
      <c r="L76" s="39">
        <v>0</v>
      </c>
      <c r="M76" s="41">
        <v>-0.26100000000000001</v>
      </c>
      <c r="N76" s="42">
        <v>0.45</v>
      </c>
      <c r="O76" s="42">
        <v>-9.3999999999999986E-3</v>
      </c>
      <c r="P76" s="43">
        <v>-1.0243710399999997</v>
      </c>
      <c r="Q76" s="45">
        <v>-1.8420847324624949</v>
      </c>
      <c r="R76" s="44">
        <v>-3.6841694649249899</v>
      </c>
      <c r="S76" s="45">
        <v>0.36040788243831418</v>
      </c>
    </row>
    <row r="77" spans="10:19">
      <c r="J77" s="39">
        <v>75</v>
      </c>
      <c r="K77" s="39">
        <v>2.8499999999999998E-2</v>
      </c>
      <c r="L77" s="39">
        <v>0</v>
      </c>
      <c r="M77" s="41">
        <v>-0.26100000000000001</v>
      </c>
      <c r="N77" s="42">
        <v>0.45100000000000001</v>
      </c>
      <c r="O77" s="42">
        <v>-8.9999999999999993E-3</v>
      </c>
      <c r="P77" s="43">
        <v>-0.95120167999999983</v>
      </c>
      <c r="Q77" s="45">
        <v>-1.802039412191571</v>
      </c>
      <c r="R77" s="44">
        <v>-3.6040788243831421</v>
      </c>
      <c r="S77" s="45">
        <v>0.40045320270923801</v>
      </c>
    </row>
    <row r="78" spans="10:19">
      <c r="J78" s="39">
        <v>76</v>
      </c>
      <c r="K78" s="39">
        <v>0.13109999999999999</v>
      </c>
      <c r="L78" s="39">
        <v>0</v>
      </c>
      <c r="M78" s="41">
        <v>-0.26100000000000001</v>
      </c>
      <c r="N78" s="42">
        <v>0.45200000000000001</v>
      </c>
      <c r="O78" s="42">
        <v>-8.5999999999999983E-3</v>
      </c>
      <c r="P78" s="43">
        <v>-0.87803231999999987</v>
      </c>
      <c r="Q78" s="45">
        <v>-1.7619940919206472</v>
      </c>
      <c r="R78" s="44">
        <v>-3.5239881838412943</v>
      </c>
      <c r="S78" s="45">
        <v>0.44049852298016179</v>
      </c>
    </row>
    <row r="79" spans="10:19">
      <c r="J79" s="39">
        <v>77</v>
      </c>
      <c r="K79" s="39">
        <v>0.13109999999999999</v>
      </c>
      <c r="L79" s="39">
        <v>0</v>
      </c>
      <c r="M79" s="41">
        <v>-0.26100000000000001</v>
      </c>
      <c r="N79" s="42">
        <v>0.45300000000000001</v>
      </c>
      <c r="O79" s="42">
        <v>-8.199999999999999E-3</v>
      </c>
      <c r="P79" s="43">
        <v>-0.80486295999999991</v>
      </c>
      <c r="Q79" s="45">
        <v>-1.7219487716497233</v>
      </c>
      <c r="R79" s="44">
        <v>-3.4438975432994465</v>
      </c>
      <c r="S79" s="45">
        <v>0.48054384325108557</v>
      </c>
    </row>
    <row r="80" spans="10:19">
      <c r="J80" s="39">
        <v>78</v>
      </c>
      <c r="K80" s="39">
        <v>0.13109999999999999</v>
      </c>
      <c r="L80" s="39">
        <v>0</v>
      </c>
      <c r="M80" s="41">
        <v>-0.26100000000000001</v>
      </c>
      <c r="N80" s="42">
        <v>0.45400000000000001</v>
      </c>
      <c r="O80" s="42">
        <v>-7.799999999999997E-3</v>
      </c>
      <c r="P80" s="43">
        <v>-0.73169360000000006</v>
      </c>
      <c r="Q80" s="45">
        <v>-1.6819034513787994</v>
      </c>
      <c r="R80" s="44">
        <v>-3.3638069027575987</v>
      </c>
      <c r="S80" s="45">
        <v>0.52058916352200935</v>
      </c>
    </row>
    <row r="81" spans="10:19">
      <c r="J81" s="39">
        <v>79</v>
      </c>
      <c r="K81" s="39">
        <v>0.13109999999999999</v>
      </c>
      <c r="L81" s="39">
        <v>0</v>
      </c>
      <c r="M81" s="41">
        <v>-0.26100000000000001</v>
      </c>
      <c r="N81" s="42">
        <v>0.45500000000000002</v>
      </c>
      <c r="O81" s="42">
        <v>-7.3999999999999986E-3</v>
      </c>
      <c r="P81" s="43">
        <v>-0.65852424000000009</v>
      </c>
      <c r="Q81" s="45">
        <v>-1.6418581311078759</v>
      </c>
      <c r="R81" s="44">
        <v>-3.2837162622157519</v>
      </c>
      <c r="S81" s="45">
        <v>0.56063448379293324</v>
      </c>
    </row>
    <row r="82" spans="10:19">
      <c r="J82" s="39">
        <v>80</v>
      </c>
      <c r="K82" s="39">
        <v>0.13109999999999999</v>
      </c>
      <c r="L82" s="39">
        <v>0</v>
      </c>
      <c r="M82" s="41">
        <v>-0.26100000000000001</v>
      </c>
      <c r="N82" s="42">
        <v>0.45600000000000002</v>
      </c>
      <c r="O82" s="42">
        <v>-7.0000000000000001E-3</v>
      </c>
      <c r="P82" s="43">
        <v>-0.58535488000000013</v>
      </c>
      <c r="Q82" s="45">
        <v>-1.601812810836952</v>
      </c>
      <c r="R82" s="44">
        <v>-3.2036256216739041</v>
      </c>
      <c r="S82" s="45">
        <v>0.60067980406385701</v>
      </c>
    </row>
    <row r="83" spans="10:19">
      <c r="J83" s="39">
        <v>81</v>
      </c>
      <c r="K83" s="39">
        <v>0.13109999999999999</v>
      </c>
      <c r="L83" s="39">
        <v>0</v>
      </c>
      <c r="M83" s="41">
        <v>-0.26100000000000001</v>
      </c>
      <c r="N83" s="42">
        <v>0.45700000000000002</v>
      </c>
      <c r="O83" s="42">
        <v>-6.6000000000000017E-3</v>
      </c>
      <c r="P83" s="43">
        <v>-0.51218551999999995</v>
      </c>
      <c r="Q83" s="45">
        <v>-1.5617674905660281</v>
      </c>
      <c r="R83" s="44">
        <v>-3.1235349811320563</v>
      </c>
      <c r="S83" s="45">
        <v>0.64072512433478079</v>
      </c>
    </row>
    <row r="84" spans="10:19">
      <c r="J84" s="39">
        <v>82</v>
      </c>
      <c r="K84" s="39">
        <v>0.13109999999999999</v>
      </c>
      <c r="L84" s="39">
        <v>0</v>
      </c>
      <c r="M84" s="41">
        <v>-0.26100000000000001</v>
      </c>
      <c r="N84" s="42">
        <v>0.45800000000000002</v>
      </c>
      <c r="O84" s="42">
        <v>-6.1999999999999954E-3</v>
      </c>
      <c r="P84" s="43">
        <v>-0.43901615999999999</v>
      </c>
      <c r="Q84" s="45">
        <v>-1.5217221702951043</v>
      </c>
      <c r="R84" s="44">
        <v>-3.0434443405902085</v>
      </c>
      <c r="S84" s="45">
        <v>0.68077044460570457</v>
      </c>
    </row>
    <row r="85" spans="10:19">
      <c r="J85" s="39">
        <v>83</v>
      </c>
      <c r="K85" s="39">
        <v>0.13109999999999999</v>
      </c>
      <c r="L85" s="39">
        <v>0</v>
      </c>
      <c r="M85" s="41">
        <v>-0.26100000000000001</v>
      </c>
      <c r="N85" s="42">
        <v>0.45900000000000002</v>
      </c>
      <c r="O85" s="42">
        <v>-5.799999999999997E-3</v>
      </c>
      <c r="P85" s="43">
        <v>-0.36584680000000003</v>
      </c>
      <c r="Q85" s="45">
        <v>-1.4816768500241806</v>
      </c>
      <c r="R85" s="44">
        <v>-2.9633537000483612</v>
      </c>
      <c r="S85" s="45">
        <v>0.72081576487662835</v>
      </c>
    </row>
    <row r="86" spans="10:19">
      <c r="J86" s="39">
        <v>84</v>
      </c>
      <c r="K86" s="39">
        <v>0.13109999999999999</v>
      </c>
      <c r="L86" s="39">
        <v>0</v>
      </c>
      <c r="M86" s="41">
        <v>-0.26100000000000001</v>
      </c>
      <c r="N86" s="42">
        <v>0.46</v>
      </c>
      <c r="O86" s="42">
        <v>-5.3999999999999986E-3</v>
      </c>
      <c r="P86" s="43">
        <v>-0.29267744000000001</v>
      </c>
      <c r="Q86" s="45">
        <v>-1.4416315297532567</v>
      </c>
      <c r="R86" s="44">
        <v>-2.8832630595065134</v>
      </c>
      <c r="S86" s="45">
        <v>0.76086108514755213</v>
      </c>
    </row>
    <row r="87" spans="10:19">
      <c r="J87" s="39">
        <v>85</v>
      </c>
      <c r="K87" s="39">
        <v>0.13109999999999999</v>
      </c>
      <c r="L87" s="39">
        <v>0</v>
      </c>
      <c r="M87" s="41">
        <v>-0.26100000000000001</v>
      </c>
      <c r="N87" s="42">
        <v>0.52200000000000002</v>
      </c>
      <c r="O87" s="42">
        <v>-5.0000000000000001E-3</v>
      </c>
      <c r="P87" s="43">
        <v>-0.21950807999999997</v>
      </c>
      <c r="Q87" s="45">
        <v>-1.401586209482333</v>
      </c>
      <c r="R87" s="44">
        <v>-2.8031724189646661</v>
      </c>
      <c r="S87" s="45">
        <v>0.80090640541847602</v>
      </c>
    </row>
    <row r="88" spans="10:19">
      <c r="J88" s="39">
        <v>86</v>
      </c>
      <c r="K88" s="39">
        <v>0.13109999999999999</v>
      </c>
      <c r="L88" s="39">
        <v>0</v>
      </c>
      <c r="M88" s="41">
        <v>-0.26100000000000001</v>
      </c>
      <c r="N88" s="42">
        <v>0.58399999999999996</v>
      </c>
      <c r="O88" s="42">
        <v>-4.6000000000000017E-3</v>
      </c>
      <c r="P88" s="43">
        <v>-0.14633872000000001</v>
      </c>
      <c r="Q88" s="45">
        <v>-1.3615408892114091</v>
      </c>
      <c r="R88" s="44">
        <v>-2.7230817784228183</v>
      </c>
      <c r="S88" s="45">
        <v>0.84095172568939969</v>
      </c>
    </row>
    <row r="89" spans="10:19">
      <c r="J89" s="39">
        <v>87</v>
      </c>
      <c r="K89" s="39">
        <v>0.13109999999999999</v>
      </c>
      <c r="L89" s="39">
        <v>0</v>
      </c>
      <c r="M89" s="41">
        <v>-0.26100000000000001</v>
      </c>
      <c r="N89" s="42">
        <v>0.64600000000000002</v>
      </c>
      <c r="O89" s="42">
        <v>-4.1999999999999954E-3</v>
      </c>
      <c r="P89" s="43">
        <v>-7.3169360000000003E-2</v>
      </c>
      <c r="Q89" s="45">
        <v>-1.3214955689404853</v>
      </c>
      <c r="R89" s="44">
        <v>-2.6429911378809705</v>
      </c>
      <c r="S89" s="45">
        <v>0.88099704596032358</v>
      </c>
    </row>
    <row r="90" spans="10:19">
      <c r="J90" s="39">
        <v>88</v>
      </c>
      <c r="K90" s="39">
        <v>0.13109999999999999</v>
      </c>
      <c r="L90" s="39">
        <v>0</v>
      </c>
      <c r="M90" s="41">
        <v>-0.26100000000000001</v>
      </c>
      <c r="N90" s="42">
        <v>0.70799999999999996</v>
      </c>
      <c r="O90" s="42">
        <v>-3.799999999999997E-3</v>
      </c>
      <c r="P90" s="43">
        <v>9.63952E-2</v>
      </c>
      <c r="Q90" s="45">
        <v>-1.2814502486695616</v>
      </c>
      <c r="R90" s="44">
        <v>-2.5629004973391232</v>
      </c>
      <c r="S90" s="45">
        <v>0.92104236623124747</v>
      </c>
    </row>
    <row r="91" spans="10:19">
      <c r="J91" s="39">
        <v>89</v>
      </c>
      <c r="K91" s="39">
        <v>0.13109999999999999</v>
      </c>
      <c r="L91" s="39">
        <v>0</v>
      </c>
      <c r="M91" s="41">
        <v>-0.26100000000000001</v>
      </c>
      <c r="N91" s="42">
        <v>0.77</v>
      </c>
      <c r="O91" s="42">
        <v>-3.3999999999999985E-3</v>
      </c>
      <c r="P91" s="43">
        <v>0.1927904</v>
      </c>
      <c r="Q91" s="45">
        <v>-1.2414049283986377</v>
      </c>
      <c r="R91" s="44">
        <v>-2.4828098567972754</v>
      </c>
      <c r="S91" s="45">
        <v>0.96108768650217113</v>
      </c>
    </row>
    <row r="92" spans="10:19">
      <c r="J92" s="39">
        <v>90</v>
      </c>
      <c r="K92" s="39">
        <v>0.13109999999999999</v>
      </c>
      <c r="L92" s="39">
        <v>0</v>
      </c>
      <c r="M92" s="41">
        <v>-0.26100000000000001</v>
      </c>
      <c r="N92" s="42">
        <v>0.83199999999999996</v>
      </c>
      <c r="O92" s="42">
        <v>-3.0000000000000001E-3</v>
      </c>
      <c r="P92" s="43">
        <v>0.28918560000000004</v>
      </c>
      <c r="Q92" s="45">
        <v>-1.201359608127714</v>
      </c>
      <c r="R92" s="44">
        <v>-2.4027192162554281</v>
      </c>
      <c r="S92" s="45">
        <v>1.001133006773095</v>
      </c>
    </row>
    <row r="93" spans="10:19">
      <c r="J93" s="39">
        <v>91</v>
      </c>
      <c r="K93" s="39">
        <v>0.15959999999999999</v>
      </c>
      <c r="L93" s="39">
        <v>0</v>
      </c>
      <c r="M93" s="41">
        <v>-0.26100000000000001</v>
      </c>
      <c r="N93" s="42">
        <v>0.89400000000000002</v>
      </c>
      <c r="O93" s="42">
        <v>-2.6000000000000016E-3</v>
      </c>
      <c r="P93" s="43">
        <v>0.3855808</v>
      </c>
      <c r="Q93" s="45">
        <v>-1.1613142878567901</v>
      </c>
      <c r="R93" s="44">
        <v>-2.3226285757135803</v>
      </c>
      <c r="S93" s="45">
        <v>1.0411783270440187</v>
      </c>
    </row>
    <row r="94" spans="10:19">
      <c r="J94" s="39">
        <v>92</v>
      </c>
      <c r="K94" s="39">
        <v>0.15959999999999999</v>
      </c>
      <c r="L94" s="39">
        <v>0</v>
      </c>
      <c r="M94" s="41">
        <v>-0.26100000000000001</v>
      </c>
      <c r="N94" s="42">
        <v>0.95599999999999996</v>
      </c>
      <c r="O94" s="42">
        <v>-2.1999999999999958E-3</v>
      </c>
      <c r="P94" s="43">
        <v>0.48197600000000002</v>
      </c>
      <c r="Q94" s="45">
        <v>-1.1212689675858665</v>
      </c>
      <c r="R94" s="44">
        <v>-2.2425379351717329</v>
      </c>
      <c r="S94" s="45">
        <v>1.0812236473149426</v>
      </c>
    </row>
    <row r="95" spans="10:19">
      <c r="J95" s="39">
        <v>93</v>
      </c>
      <c r="K95" s="39">
        <v>0.15959999999999999</v>
      </c>
      <c r="L95" s="39">
        <v>0</v>
      </c>
      <c r="M95" s="41">
        <v>-0.26100000000000001</v>
      </c>
      <c r="N95" s="42">
        <v>1.018</v>
      </c>
      <c r="O95" s="42">
        <v>-1.7999999999999971E-3</v>
      </c>
      <c r="P95" s="43">
        <v>0.57837119999999997</v>
      </c>
      <c r="Q95" s="45">
        <v>-1.0812236473149426</v>
      </c>
      <c r="R95" s="44">
        <v>-2.1624472946298852</v>
      </c>
      <c r="S95" s="45">
        <v>1.1212689675858665</v>
      </c>
    </row>
    <row r="96" spans="10:19">
      <c r="J96" s="39">
        <v>94</v>
      </c>
      <c r="K96" s="39">
        <v>0.15959999999999999</v>
      </c>
      <c r="L96" s="39">
        <v>0</v>
      </c>
      <c r="M96" s="41">
        <v>-0.26100000000000001</v>
      </c>
      <c r="N96" s="42">
        <v>1.08</v>
      </c>
      <c r="O96" s="42">
        <v>-1.3999999999999987E-3</v>
      </c>
      <c r="P96" s="43">
        <v>0.67476639999999988</v>
      </c>
      <c r="Q96" s="45">
        <v>-1.0411783270440187</v>
      </c>
      <c r="R96" s="44">
        <v>-2.0823566540880374</v>
      </c>
      <c r="S96" s="45">
        <v>1.1613142878567901</v>
      </c>
    </row>
    <row r="97" spans="10:28">
      <c r="J97" s="39">
        <v>95</v>
      </c>
      <c r="K97" s="39">
        <v>0.15959999999999999</v>
      </c>
      <c r="L97" s="39">
        <v>0</v>
      </c>
      <c r="M97" s="41">
        <v>-0.26100000000000001</v>
      </c>
      <c r="N97" s="42">
        <v>1.1419999999999999</v>
      </c>
      <c r="O97" s="42">
        <v>-1E-3</v>
      </c>
      <c r="P97" s="43">
        <v>0.77116159999999989</v>
      </c>
      <c r="Q97" s="45">
        <v>-1.001133006773095</v>
      </c>
      <c r="R97" s="44">
        <v>-2.00226601354619</v>
      </c>
      <c r="S97" s="45">
        <v>1.201359608127714</v>
      </c>
    </row>
    <row r="98" spans="10:28">
      <c r="J98" s="39">
        <v>96</v>
      </c>
      <c r="K98" s="39">
        <v>0.15959999999999999</v>
      </c>
      <c r="L98" s="39">
        <v>0</v>
      </c>
      <c r="M98" s="41">
        <v>-0.26100000000000001</v>
      </c>
      <c r="N98" s="42">
        <v>1.204</v>
      </c>
      <c r="O98" s="42">
        <v>-5.9999999999999431E-4</v>
      </c>
      <c r="P98" s="43">
        <v>0.86755679999999979</v>
      </c>
      <c r="Q98" s="45">
        <v>-0.96108768650217113</v>
      </c>
      <c r="R98" s="44">
        <v>-1.9221753730043423</v>
      </c>
      <c r="S98" s="45">
        <v>1.2414049283986377</v>
      </c>
    </row>
    <row r="99" spans="10:28">
      <c r="J99" s="39">
        <v>97</v>
      </c>
      <c r="K99" s="39">
        <v>0.15959999999999999</v>
      </c>
      <c r="L99" s="39">
        <v>0</v>
      </c>
      <c r="M99" s="41">
        <v>-0.26100000000000001</v>
      </c>
      <c r="N99" s="42">
        <v>1.266</v>
      </c>
      <c r="O99" s="42">
        <v>-1.9999999999999573E-4</v>
      </c>
      <c r="P99" s="43">
        <v>0.96395199999999981</v>
      </c>
      <c r="Q99" s="45">
        <v>-0.92104236623124747</v>
      </c>
      <c r="R99" s="44">
        <v>-1.8420847324624949</v>
      </c>
      <c r="S99" s="45">
        <v>1.2814502486695616</v>
      </c>
    </row>
    <row r="100" spans="10:28">
      <c r="J100" s="39">
        <v>98</v>
      </c>
      <c r="K100" s="39">
        <v>0.15959999999999999</v>
      </c>
      <c r="L100" s="39">
        <v>0</v>
      </c>
      <c r="M100" s="41">
        <v>-0.26100000000000001</v>
      </c>
      <c r="N100" s="42">
        <v>1.3280000000000001</v>
      </c>
      <c r="O100" s="42">
        <v>2.0000000000000286E-4</v>
      </c>
      <c r="P100" s="43">
        <v>1.0603471999999996</v>
      </c>
      <c r="Q100" s="45">
        <v>-0.88099704596032358</v>
      </c>
      <c r="R100" s="44">
        <v>-1.7619940919206472</v>
      </c>
      <c r="S100" s="45">
        <v>1.3214955689404853</v>
      </c>
    </row>
    <row r="101" spans="10:28">
      <c r="J101" s="39">
        <v>99</v>
      </c>
      <c r="K101" s="39">
        <v>0.15959999999999999</v>
      </c>
      <c r="L101" s="39">
        <v>0</v>
      </c>
      <c r="M101" s="41">
        <v>-0.26100000000000001</v>
      </c>
      <c r="N101" s="42">
        <v>1.39</v>
      </c>
      <c r="O101" s="42">
        <v>6.0000000000000147E-4</v>
      </c>
      <c r="P101" s="43">
        <v>1.1567423999999997</v>
      </c>
      <c r="Q101" s="45">
        <v>-0.84095172568939969</v>
      </c>
      <c r="R101" s="44">
        <v>-1.6819034513787994</v>
      </c>
      <c r="S101" s="45">
        <v>1.3615408892114091</v>
      </c>
    </row>
    <row r="102" spans="10:28">
      <c r="J102" s="39">
        <v>100</v>
      </c>
      <c r="K102" s="39">
        <v>0.15959999999999999</v>
      </c>
      <c r="L102" s="39">
        <v>0</v>
      </c>
      <c r="M102" s="41">
        <v>0</v>
      </c>
      <c r="N102" s="42">
        <v>1.452</v>
      </c>
      <c r="O102" s="42">
        <v>1E-3</v>
      </c>
      <c r="P102" s="43">
        <v>1.2531375999999996</v>
      </c>
      <c r="Q102" s="45">
        <v>-0.80090640541847602</v>
      </c>
      <c r="R102" s="44">
        <v>-1.601812810836952</v>
      </c>
      <c r="S102" s="45">
        <v>1.401586209482333</v>
      </c>
    </row>
    <row r="103" spans="10:28">
      <c r="J103" s="39">
        <v>101</v>
      </c>
      <c r="K103" s="39">
        <v>0.18239999999999998</v>
      </c>
      <c r="L103" s="39">
        <v>0</v>
      </c>
      <c r="M103" s="41">
        <v>2.9145000000000001E-2</v>
      </c>
      <c r="N103" s="42">
        <v>1.514</v>
      </c>
      <c r="O103" s="42">
        <v>1.4000000000000056E-3</v>
      </c>
      <c r="P103" s="43">
        <v>1.3495327999999998</v>
      </c>
      <c r="Q103" s="45">
        <v>-0.76086108514755213</v>
      </c>
      <c r="R103" s="44">
        <v>-1.5217221702951043</v>
      </c>
      <c r="S103" s="45">
        <v>1.4416315297532567</v>
      </c>
      <c r="AB103" s="43"/>
    </row>
    <row r="104" spans="10:28">
      <c r="J104" s="39">
        <v>102</v>
      </c>
      <c r="K104" s="39">
        <v>0.18239999999999998</v>
      </c>
      <c r="L104" s="39">
        <v>0</v>
      </c>
      <c r="M104" s="41">
        <v>5.8290000000000002E-2</v>
      </c>
      <c r="N104" s="42">
        <v>1.5760000000000001</v>
      </c>
      <c r="O104" s="42">
        <v>1.8000000000000043E-3</v>
      </c>
      <c r="P104" s="43">
        <v>1.4459279999999997</v>
      </c>
      <c r="Q104" s="45">
        <v>-0.72081576487662835</v>
      </c>
      <c r="R104" s="44">
        <v>-1.4416315297532567</v>
      </c>
      <c r="S104" s="45">
        <v>1.4816768500241806</v>
      </c>
      <c r="AB104" s="43"/>
    </row>
    <row r="105" spans="10:28">
      <c r="J105" s="39">
        <v>103</v>
      </c>
      <c r="K105" s="39">
        <v>0.18239999999999998</v>
      </c>
      <c r="L105" s="39">
        <v>0</v>
      </c>
      <c r="M105" s="41">
        <v>8.7434999999999999E-2</v>
      </c>
      <c r="N105" s="42">
        <v>1.6379999999999999</v>
      </c>
      <c r="O105" s="42">
        <v>2.2000000000000027E-3</v>
      </c>
      <c r="P105" s="43">
        <v>1.5423231999999998</v>
      </c>
      <c r="Q105" s="45">
        <v>-0.68077044460570457</v>
      </c>
      <c r="R105" s="44">
        <v>-1.3615408892114091</v>
      </c>
      <c r="S105" s="45">
        <v>1.5217221702951043</v>
      </c>
      <c r="AB105" s="43"/>
    </row>
    <row r="106" spans="10:28">
      <c r="J106" s="39">
        <v>104</v>
      </c>
      <c r="K106" s="39">
        <v>0.18239999999999998</v>
      </c>
      <c r="L106" s="39">
        <v>0</v>
      </c>
      <c r="M106" s="41">
        <v>0.11658</v>
      </c>
      <c r="N106" s="42">
        <v>1.7</v>
      </c>
      <c r="O106" s="42">
        <v>2.6000000000000016E-3</v>
      </c>
      <c r="P106" s="43">
        <v>1.6387183999999997</v>
      </c>
      <c r="Q106" s="45">
        <v>-0.64072512433478079</v>
      </c>
      <c r="R106" s="44">
        <v>-1.2814502486695616</v>
      </c>
      <c r="S106" s="45">
        <v>1.5617674905660281</v>
      </c>
      <c r="AB106" s="43"/>
    </row>
    <row r="107" spans="10:28">
      <c r="J107" s="39">
        <v>105</v>
      </c>
      <c r="K107" s="39">
        <v>0.18239999999999998</v>
      </c>
      <c r="L107" s="39">
        <v>0</v>
      </c>
      <c r="M107" s="41">
        <v>0.14572499999999999</v>
      </c>
      <c r="N107" s="42">
        <v>1.762</v>
      </c>
      <c r="O107" s="42">
        <v>3.0000000000000001E-3</v>
      </c>
      <c r="P107" s="43">
        <v>1.7351135999999998</v>
      </c>
      <c r="Q107" s="45">
        <v>-0.60067980406385701</v>
      </c>
      <c r="R107" s="44">
        <v>-1.201359608127714</v>
      </c>
      <c r="S107" s="45">
        <v>1.601812810836952</v>
      </c>
      <c r="AB107" s="43"/>
    </row>
    <row r="108" spans="10:28">
      <c r="J108" s="39">
        <v>106</v>
      </c>
      <c r="K108" s="39">
        <v>0.18239999999999998</v>
      </c>
      <c r="L108" s="39">
        <v>0</v>
      </c>
      <c r="M108" s="41">
        <v>0.17487</v>
      </c>
      <c r="N108" s="42">
        <v>1.8240000000000001</v>
      </c>
      <c r="O108" s="42">
        <v>3.4000000000000059E-3</v>
      </c>
      <c r="P108" s="43">
        <v>1.8315088000000002</v>
      </c>
      <c r="Q108" s="45">
        <v>-0.56063448379293324</v>
      </c>
      <c r="R108" s="44">
        <v>-1.1212689675858665</v>
      </c>
      <c r="S108" s="45">
        <v>1.6418581311078759</v>
      </c>
      <c r="AB108" s="43"/>
    </row>
    <row r="109" spans="10:28">
      <c r="J109" s="39">
        <v>107</v>
      </c>
      <c r="K109" s="39">
        <v>0.18239999999999998</v>
      </c>
      <c r="L109" s="39">
        <v>0</v>
      </c>
      <c r="M109" s="41">
        <v>0.20401499999999997</v>
      </c>
      <c r="N109" s="42">
        <v>1.8859999999999999</v>
      </c>
      <c r="O109" s="42">
        <v>3.8000000000000043E-3</v>
      </c>
      <c r="P109" s="43">
        <v>1.9279040000000003</v>
      </c>
      <c r="Q109" s="45">
        <v>-0.52058916352200935</v>
      </c>
      <c r="R109" s="44">
        <v>-1.0411783270440187</v>
      </c>
      <c r="S109" s="45">
        <v>1.6819034513787994</v>
      </c>
      <c r="AB109" s="43"/>
    </row>
    <row r="110" spans="10:28">
      <c r="J110" s="39">
        <v>108</v>
      </c>
      <c r="K110" s="39">
        <v>0.18239999999999998</v>
      </c>
      <c r="L110" s="39">
        <v>0</v>
      </c>
      <c r="M110" s="41">
        <v>0.23316000000000001</v>
      </c>
      <c r="N110" s="42">
        <v>1.948</v>
      </c>
      <c r="O110" s="42">
        <v>4.2000000000000032E-3</v>
      </c>
      <c r="P110" s="43">
        <v>2.0242992000000002</v>
      </c>
      <c r="Q110" s="45">
        <v>-0.48054384325108557</v>
      </c>
      <c r="R110" s="44">
        <v>-0.96108768650217113</v>
      </c>
      <c r="S110" s="45">
        <v>1.7219487716497233</v>
      </c>
      <c r="AB110" s="43"/>
    </row>
    <row r="111" spans="10:28">
      <c r="J111" s="39">
        <v>109</v>
      </c>
      <c r="K111" s="39">
        <v>0.18239999999999998</v>
      </c>
      <c r="L111" s="39">
        <v>0</v>
      </c>
      <c r="M111" s="41">
        <v>0.26230499999999995</v>
      </c>
      <c r="N111" s="42">
        <v>2.0099999999999998</v>
      </c>
      <c r="O111" s="42">
        <v>4.6000000000000017E-3</v>
      </c>
      <c r="P111" s="43">
        <v>2.1206944000000005</v>
      </c>
      <c r="Q111" s="45">
        <v>-0.44049852298016179</v>
      </c>
      <c r="R111" s="44">
        <v>-0.88099704596032358</v>
      </c>
      <c r="S111" s="45">
        <v>1.7619940919206472</v>
      </c>
      <c r="AB111" s="43"/>
    </row>
    <row r="112" spans="10:28">
      <c r="J112" s="39">
        <v>110</v>
      </c>
      <c r="K112" s="39">
        <v>0.18239999999999998</v>
      </c>
      <c r="L112" s="39">
        <v>0</v>
      </c>
      <c r="M112" s="41">
        <v>0.29144999999999999</v>
      </c>
      <c r="N112" s="42">
        <v>2.1469999999999998</v>
      </c>
      <c r="O112" s="42">
        <v>5.0000000000000001E-3</v>
      </c>
      <c r="P112" s="43">
        <v>2.2170896000000009</v>
      </c>
      <c r="Q112" s="45">
        <v>-0.40045320270923801</v>
      </c>
      <c r="R112" s="44">
        <v>-0.80090640541847602</v>
      </c>
      <c r="S112" s="45">
        <v>1.802039412191571</v>
      </c>
      <c r="AB112" s="43"/>
    </row>
    <row r="113" spans="10:28">
      <c r="J113" s="39">
        <v>111</v>
      </c>
      <c r="K113" s="39">
        <v>0.20519999999999999</v>
      </c>
      <c r="L113" s="39">
        <v>0</v>
      </c>
      <c r="M113" s="41">
        <v>0.32059499999999996</v>
      </c>
      <c r="N113" s="42">
        <v>2.2839999999999998</v>
      </c>
      <c r="O113" s="42">
        <v>6.0000000000000001E-3</v>
      </c>
      <c r="P113" s="43">
        <v>2.3134848000000008</v>
      </c>
      <c r="Q113" s="45">
        <v>-0.36040788243831418</v>
      </c>
      <c r="R113" s="44">
        <v>-0.72081576487662835</v>
      </c>
      <c r="S113" s="45">
        <v>1.8420847324624949</v>
      </c>
      <c r="AB113" s="43"/>
    </row>
    <row r="114" spans="10:28">
      <c r="J114" s="39">
        <v>112</v>
      </c>
      <c r="K114" s="39">
        <v>0.20519999999999999</v>
      </c>
      <c r="L114" s="39">
        <v>0</v>
      </c>
      <c r="M114" s="41">
        <v>0.34974</v>
      </c>
      <c r="N114" s="42">
        <v>2.4209999999999998</v>
      </c>
      <c r="O114" s="42">
        <v>7.0000000000000001E-3</v>
      </c>
      <c r="P114" s="43">
        <v>2.4098800000000011</v>
      </c>
      <c r="Q114" s="45">
        <v>-0.3203625621673904</v>
      </c>
      <c r="R114" s="44">
        <v>-0.64072512433478079</v>
      </c>
      <c r="S114" s="45">
        <v>1.8821300527334184</v>
      </c>
      <c r="AB114" s="43"/>
    </row>
    <row r="115" spans="10:28">
      <c r="J115" s="39">
        <v>113</v>
      </c>
      <c r="K115" s="39">
        <v>0.20519999999999999</v>
      </c>
      <c r="L115" s="39">
        <v>0</v>
      </c>
      <c r="M115" s="41">
        <v>0.37888499999999992</v>
      </c>
      <c r="N115" s="42">
        <v>2.5579999999999998</v>
      </c>
      <c r="O115" s="42">
        <v>8.0000000000000002E-3</v>
      </c>
      <c r="P115" s="43">
        <v>2.506275200000001</v>
      </c>
      <c r="Q115" s="45">
        <v>-0.28031724189646662</v>
      </c>
      <c r="R115" s="44">
        <v>-0.56063448379293324</v>
      </c>
      <c r="S115" s="45">
        <v>1.9221753730043423</v>
      </c>
      <c r="AB115" s="43"/>
    </row>
    <row r="116" spans="10:28">
      <c r="J116" s="39">
        <v>114</v>
      </c>
      <c r="K116" s="39">
        <v>0.20519999999999999</v>
      </c>
      <c r="L116" s="39">
        <v>0</v>
      </c>
      <c r="M116" s="41">
        <v>0.40802999999999995</v>
      </c>
      <c r="N116" s="42">
        <v>2.6949999999999998</v>
      </c>
      <c r="O116" s="42">
        <v>8.9999999999999993E-3</v>
      </c>
      <c r="P116" s="43">
        <v>2.6026704000000009</v>
      </c>
      <c r="Q116" s="45">
        <v>-0.24027192162554278</v>
      </c>
      <c r="R116" s="44">
        <v>-0.48054384325108557</v>
      </c>
      <c r="S116" s="45">
        <v>1.9622206932752662</v>
      </c>
      <c r="AB116" s="43"/>
    </row>
    <row r="117" spans="10:28">
      <c r="J117" s="39">
        <v>115</v>
      </c>
      <c r="K117" s="39">
        <v>0.20519999999999999</v>
      </c>
      <c r="L117" s="39">
        <v>0</v>
      </c>
      <c r="M117" s="41">
        <v>0.43717499999999998</v>
      </c>
      <c r="N117" s="42">
        <v>2.8319999999999999</v>
      </c>
      <c r="O117" s="42">
        <v>0.01</v>
      </c>
      <c r="P117" s="43">
        <v>2.6990656000000013</v>
      </c>
      <c r="Q117" s="45">
        <v>-0.200226601354619</v>
      </c>
      <c r="R117" s="44">
        <v>-0.40045320270923801</v>
      </c>
      <c r="S117" s="45">
        <v>2.00226601354619</v>
      </c>
      <c r="AB117" s="43"/>
    </row>
    <row r="118" spans="10:28">
      <c r="J118" s="39">
        <v>116</v>
      </c>
      <c r="K118" s="39">
        <v>0.20519999999999999</v>
      </c>
      <c r="L118" s="39">
        <v>0</v>
      </c>
      <c r="M118" s="41">
        <v>0.46632000000000001</v>
      </c>
      <c r="N118" s="42">
        <v>2.9689999999999999</v>
      </c>
      <c r="O118" s="42">
        <v>1.0999999999999999E-2</v>
      </c>
      <c r="P118" s="43">
        <v>2.7954608000000012</v>
      </c>
      <c r="Q118" s="45">
        <v>-0.1601812810836952</v>
      </c>
      <c r="R118" s="44">
        <v>-0.3203625621673904</v>
      </c>
      <c r="S118" s="45">
        <v>2.0423113338171137</v>
      </c>
      <c r="AB118" s="43"/>
    </row>
    <row r="119" spans="10:28">
      <c r="J119" s="39">
        <v>117</v>
      </c>
      <c r="K119" s="39">
        <v>0.20519999999999999</v>
      </c>
      <c r="L119" s="39">
        <v>0</v>
      </c>
      <c r="M119" s="41">
        <v>0.49546499999999999</v>
      </c>
      <c r="N119" s="42">
        <v>3.1059999999999999</v>
      </c>
      <c r="O119" s="42">
        <v>1.225E-2</v>
      </c>
      <c r="P119" s="43">
        <v>2.8918560000000011</v>
      </c>
      <c r="Q119" s="45">
        <v>-0.12013596081277139</v>
      </c>
      <c r="R119" s="44">
        <v>-0.24027192162554278</v>
      </c>
      <c r="S119" s="45">
        <v>2.0823566540880374</v>
      </c>
      <c r="AB119" s="43"/>
    </row>
    <row r="120" spans="10:28">
      <c r="J120" s="39">
        <v>118</v>
      </c>
      <c r="K120" s="39">
        <v>0.20519999999999999</v>
      </c>
      <c r="L120" s="39">
        <v>0</v>
      </c>
      <c r="M120" s="41">
        <v>0.52460999999999991</v>
      </c>
      <c r="N120" s="42">
        <v>3.2429999999999999</v>
      </c>
      <c r="O120" s="42">
        <v>1.35E-2</v>
      </c>
      <c r="P120" s="43">
        <v>2.988251200000001</v>
      </c>
      <c r="Q120" s="45">
        <v>-8.0090640541847599E-2</v>
      </c>
      <c r="R120" s="44">
        <v>-0.1601812810836952</v>
      </c>
      <c r="S120" s="45">
        <v>2.1224019743589615</v>
      </c>
      <c r="AB120" s="43"/>
    </row>
    <row r="121" spans="10:28">
      <c r="J121" s="39">
        <v>119</v>
      </c>
      <c r="K121" s="39">
        <v>0.20519999999999999</v>
      </c>
      <c r="L121" s="39">
        <v>0</v>
      </c>
      <c r="M121" s="41">
        <v>0.553755</v>
      </c>
      <c r="N121" s="42">
        <v>3.38</v>
      </c>
      <c r="O121" s="42">
        <v>1.4749999999999999E-2</v>
      </c>
      <c r="P121" s="43">
        <v>3.0962729600000012</v>
      </c>
      <c r="Q121" s="45">
        <v>-4.00453202709238E-2</v>
      </c>
      <c r="R121" s="44">
        <v>-8.0090640541847599E-2</v>
      </c>
      <c r="S121" s="45">
        <v>2.1624472946298852</v>
      </c>
      <c r="AB121" s="43"/>
    </row>
    <row r="122" spans="10:28">
      <c r="J122" s="39">
        <v>120</v>
      </c>
      <c r="K122" s="39">
        <v>0.20519999999999999</v>
      </c>
      <c r="L122" s="39">
        <v>0</v>
      </c>
      <c r="M122" s="41">
        <v>0.58289999999999997</v>
      </c>
      <c r="N122" s="42">
        <v>3.5169999999999999</v>
      </c>
      <c r="O122" s="42">
        <v>1.6E-2</v>
      </c>
      <c r="P122" s="43">
        <v>3.2042947200000009</v>
      </c>
      <c r="Q122" s="45">
        <v>0</v>
      </c>
      <c r="R122" s="44">
        <v>0</v>
      </c>
      <c r="S122" s="45">
        <v>2.2024926149008088</v>
      </c>
      <c r="AB122" s="43"/>
    </row>
    <row r="123" spans="10:28">
      <c r="J123" s="39">
        <v>121</v>
      </c>
      <c r="K123" s="39">
        <v>0.20519999999999999</v>
      </c>
      <c r="L123" s="39">
        <v>0</v>
      </c>
      <c r="M123" s="41">
        <v>0.61204499999999984</v>
      </c>
      <c r="N123" s="42">
        <v>3.6539999999999999</v>
      </c>
      <c r="O123" s="42">
        <v>1.6980000000000019E-2</v>
      </c>
      <c r="P123" s="43">
        <v>3.3123164800000002</v>
      </c>
      <c r="Q123" s="45">
        <v>4.00453202709238E-2</v>
      </c>
      <c r="R123" s="44">
        <v>8.0090640541847599E-2</v>
      </c>
      <c r="S123" s="45">
        <v>2.2425379351717329</v>
      </c>
      <c r="AB123" s="43"/>
    </row>
    <row r="124" spans="10:28">
      <c r="J124" s="39">
        <v>122</v>
      </c>
      <c r="K124" s="39">
        <v>0.20519999999999999</v>
      </c>
      <c r="L124" s="39">
        <v>0</v>
      </c>
      <c r="M124" s="41">
        <v>0.64118999999999993</v>
      </c>
      <c r="N124" s="43">
        <v>3.7909999999999999</v>
      </c>
      <c r="O124" s="42">
        <v>2.1760000000000106E-2</v>
      </c>
      <c r="P124" s="43">
        <v>3.42033824</v>
      </c>
      <c r="Q124" s="45">
        <v>8.0090640541847599E-2</v>
      </c>
      <c r="R124" s="44">
        <v>0.1601812810836952</v>
      </c>
      <c r="S124" s="45">
        <v>2.2825832554426566</v>
      </c>
      <c r="AB124" s="43"/>
    </row>
    <row r="125" spans="10:28">
      <c r="J125" s="39">
        <v>123</v>
      </c>
      <c r="K125" s="39">
        <v>0.20519999999999999</v>
      </c>
      <c r="L125" s="39">
        <v>0.05</v>
      </c>
      <c r="M125" s="41">
        <v>0.6703349999999999</v>
      </c>
      <c r="N125" s="43">
        <v>3.9279999999999999</v>
      </c>
      <c r="O125" s="42">
        <v>2.6540000000000077E-2</v>
      </c>
      <c r="P125" s="43">
        <v>3.5283599999999997</v>
      </c>
      <c r="Q125" s="45">
        <v>0.12013596081277139</v>
      </c>
      <c r="R125" s="44">
        <v>0.24027192162554278</v>
      </c>
      <c r="S125" s="45">
        <v>2.3226285757135803</v>
      </c>
      <c r="AB125" s="43"/>
    </row>
    <row r="126" spans="10:28">
      <c r="J126" s="39">
        <v>124</v>
      </c>
      <c r="K126" s="39">
        <v>0.20519999999999999</v>
      </c>
      <c r="L126" s="39">
        <v>7.4999999999999997E-2</v>
      </c>
      <c r="M126" s="41">
        <v>0.69947999999999999</v>
      </c>
      <c r="N126" s="43">
        <v>4.0650000000000004</v>
      </c>
      <c r="O126" s="42">
        <v>3.1320000000000049E-2</v>
      </c>
      <c r="P126" s="43">
        <v>3.6363817599999995</v>
      </c>
      <c r="Q126" s="45">
        <v>0.1601812810836952</v>
      </c>
      <c r="R126" s="44">
        <v>0.3203625621673904</v>
      </c>
      <c r="S126" s="45">
        <v>2.3626738959845044</v>
      </c>
      <c r="AB126" s="43"/>
    </row>
    <row r="127" spans="10:28">
      <c r="J127" s="39">
        <v>125</v>
      </c>
      <c r="K127" s="39">
        <v>0.20519999999999999</v>
      </c>
      <c r="L127" s="39">
        <v>0.1</v>
      </c>
      <c r="M127" s="41">
        <v>0.72862499999999986</v>
      </c>
      <c r="N127" s="43">
        <v>4.202</v>
      </c>
      <c r="O127" s="42">
        <v>3.6100000000000021E-2</v>
      </c>
      <c r="P127" s="43">
        <v>3.7444035199999992</v>
      </c>
      <c r="Q127" s="45">
        <v>0.200226601354619</v>
      </c>
      <c r="R127" s="44">
        <v>0.40045320270923801</v>
      </c>
      <c r="S127" s="45">
        <v>2.4027192162554281</v>
      </c>
      <c r="AB127" s="43"/>
    </row>
    <row r="128" spans="10:28">
      <c r="J128" s="39">
        <v>126</v>
      </c>
      <c r="K128" s="39">
        <v>0.20519999999999999</v>
      </c>
      <c r="L128" s="39">
        <v>0.125</v>
      </c>
      <c r="M128" s="41">
        <v>0.75776999999999983</v>
      </c>
      <c r="N128" s="43">
        <v>4.3390000000000004</v>
      </c>
      <c r="O128" s="42">
        <v>4.0880000000000111E-2</v>
      </c>
      <c r="P128" s="43">
        <v>3.852425279999999</v>
      </c>
      <c r="Q128" s="45">
        <v>0.24027192162554278</v>
      </c>
      <c r="R128" s="44">
        <v>0.48054384325108557</v>
      </c>
      <c r="S128" s="45">
        <v>2.4427645365263517</v>
      </c>
      <c r="AB128" s="43"/>
    </row>
    <row r="129" spans="10:28">
      <c r="J129" s="39">
        <v>127</v>
      </c>
      <c r="K129" s="39">
        <v>0.20519999999999999</v>
      </c>
      <c r="L129" s="39">
        <v>0.15</v>
      </c>
      <c r="M129" s="41">
        <v>0.78691499999999992</v>
      </c>
      <c r="N129" s="43">
        <v>4.476</v>
      </c>
      <c r="O129" s="42">
        <v>4.5660000000000082E-2</v>
      </c>
      <c r="P129" s="43">
        <v>3.9604470399999987</v>
      </c>
      <c r="Q129" s="45">
        <v>0.28031724189646662</v>
      </c>
      <c r="R129" s="44">
        <v>0.56063448379293324</v>
      </c>
      <c r="S129" s="45">
        <v>2.4828098567972754</v>
      </c>
      <c r="AB129" s="43"/>
    </row>
    <row r="130" spans="10:28">
      <c r="J130" s="39">
        <v>128</v>
      </c>
      <c r="K130" s="39">
        <v>0.20519999999999999</v>
      </c>
      <c r="L130" s="39">
        <v>0.17</v>
      </c>
      <c r="M130" s="41">
        <v>0.8160599999999999</v>
      </c>
      <c r="N130" s="43">
        <v>4.6130000000000004</v>
      </c>
      <c r="O130" s="42">
        <v>5.0440000000000054E-2</v>
      </c>
      <c r="P130" s="43">
        <v>4.068468799999998</v>
      </c>
      <c r="Q130" s="45">
        <v>0.3203625621673904</v>
      </c>
      <c r="R130" s="44">
        <v>0.64072512433478079</v>
      </c>
      <c r="S130" s="45">
        <v>2.5228551770681991</v>
      </c>
      <c r="AB130" s="43"/>
    </row>
    <row r="131" spans="10:28">
      <c r="J131" s="39">
        <v>129</v>
      </c>
      <c r="K131" s="39">
        <v>0.20519999999999999</v>
      </c>
      <c r="L131" s="39">
        <v>0.19</v>
      </c>
      <c r="M131" s="41">
        <v>0.84520499999999987</v>
      </c>
      <c r="N131" s="43">
        <v>4.75</v>
      </c>
      <c r="O131" s="42">
        <v>5.5220000000000026E-2</v>
      </c>
      <c r="P131" s="43">
        <v>4.1764905599999986</v>
      </c>
      <c r="Q131" s="45">
        <v>0.36040788243831418</v>
      </c>
      <c r="R131" s="44">
        <v>0.72081576487662835</v>
      </c>
      <c r="S131" s="45">
        <v>2.5629004973391232</v>
      </c>
      <c r="AB131" s="43"/>
    </row>
    <row r="132" spans="10:28">
      <c r="J132" s="39">
        <v>130</v>
      </c>
      <c r="K132" s="39">
        <v>0.20519999999999999</v>
      </c>
      <c r="L132" s="39">
        <v>0.21</v>
      </c>
      <c r="M132" s="41">
        <v>0.87434999999999996</v>
      </c>
      <c r="N132" s="43">
        <v>4.8869999999999996</v>
      </c>
      <c r="O132" s="42">
        <v>0.06</v>
      </c>
      <c r="P132" s="43">
        <v>4.2845123199999984</v>
      </c>
      <c r="Q132" s="45">
        <v>0.40045320270923801</v>
      </c>
      <c r="R132" s="44">
        <v>0.80090640541847602</v>
      </c>
      <c r="S132" s="45">
        <v>2.6029458176100468</v>
      </c>
      <c r="AB132" s="43"/>
    </row>
    <row r="133" spans="10:28">
      <c r="J133" s="39">
        <v>131</v>
      </c>
      <c r="K133" s="39">
        <v>0.25079999999999997</v>
      </c>
      <c r="L133" s="39">
        <v>0.23</v>
      </c>
      <c r="M133" s="41">
        <v>0.90349499999999994</v>
      </c>
      <c r="N133" s="43">
        <v>5.024</v>
      </c>
      <c r="O133" s="42">
        <v>6.6940000000000055E-2</v>
      </c>
      <c r="P133" s="43">
        <v>4.3925340799999972</v>
      </c>
      <c r="Q133" s="45">
        <v>0.44049852298016179</v>
      </c>
      <c r="R133" s="44">
        <v>0.88099704596032358</v>
      </c>
      <c r="S133" s="45">
        <v>2.6429911378809705</v>
      </c>
      <c r="AB133" s="43"/>
    </row>
    <row r="134" spans="10:28">
      <c r="J134" s="39">
        <v>132</v>
      </c>
      <c r="K134" s="39">
        <v>0.25079999999999997</v>
      </c>
      <c r="L134" s="39">
        <v>0.24</v>
      </c>
      <c r="M134" s="41">
        <v>0.93264000000000002</v>
      </c>
      <c r="N134" s="43">
        <v>5.1609999999999996</v>
      </c>
      <c r="O134" s="42">
        <v>7.2730000000000017E-2</v>
      </c>
      <c r="P134" s="43">
        <v>4.500555839999997</v>
      </c>
      <c r="Q134" s="45">
        <v>0.48054384325108557</v>
      </c>
      <c r="R134" s="44">
        <v>0.96108768650217113</v>
      </c>
      <c r="S134" s="45">
        <v>2.6830364581518946</v>
      </c>
      <c r="AB134" s="43"/>
    </row>
    <row r="135" spans="10:28">
      <c r="J135" s="39">
        <v>133</v>
      </c>
      <c r="K135" s="39">
        <v>0.25079999999999997</v>
      </c>
      <c r="L135" s="39">
        <v>0.26</v>
      </c>
      <c r="M135" s="41">
        <v>0.96178499999999989</v>
      </c>
      <c r="N135" s="43">
        <v>5.298</v>
      </c>
      <c r="O135" s="42">
        <v>7.852000000000009E-2</v>
      </c>
      <c r="P135" s="43">
        <v>4.6085775999999967</v>
      </c>
      <c r="Q135" s="45">
        <v>0.52058916352200935</v>
      </c>
      <c r="R135" s="44">
        <v>1.0411783270440187</v>
      </c>
      <c r="S135" s="45">
        <v>2.7230817784228183</v>
      </c>
      <c r="AB135" s="43"/>
    </row>
    <row r="136" spans="10:28">
      <c r="J136" s="39">
        <v>134</v>
      </c>
      <c r="K136" s="39">
        <v>0.25079999999999997</v>
      </c>
      <c r="L136" s="39">
        <v>0.28000000000000003</v>
      </c>
      <c r="M136" s="41">
        <v>0.99092999999999998</v>
      </c>
      <c r="N136" s="43">
        <v>5.4349999999999996</v>
      </c>
      <c r="O136" s="42">
        <v>8.4310000000000065E-2</v>
      </c>
      <c r="P136" s="43">
        <v>4.7165993599999965</v>
      </c>
      <c r="Q136" s="45">
        <v>0.56063448379293324</v>
      </c>
      <c r="R136" s="44">
        <v>1.1212689675858665</v>
      </c>
      <c r="S136" s="45">
        <v>2.7631270986937424</v>
      </c>
      <c r="AB136" s="43"/>
    </row>
    <row r="137" spans="10:28">
      <c r="J137" s="39">
        <v>135</v>
      </c>
      <c r="K137" s="39">
        <v>0.25079999999999997</v>
      </c>
      <c r="L137" s="39">
        <v>0.31</v>
      </c>
      <c r="M137" s="41">
        <v>1.0200749999999998</v>
      </c>
      <c r="N137" s="43">
        <v>5.5720000000000001</v>
      </c>
      <c r="O137" s="42">
        <v>9.0100000000000027E-2</v>
      </c>
      <c r="P137" s="43">
        <v>4.8246211199999962</v>
      </c>
      <c r="Q137" s="45">
        <v>0.60067980406385701</v>
      </c>
      <c r="R137" s="44">
        <v>1.201359608127714</v>
      </c>
      <c r="S137" s="45">
        <v>2.8031724189646661</v>
      </c>
      <c r="AB137" s="43"/>
    </row>
    <row r="138" spans="10:28">
      <c r="J138" s="39">
        <v>136</v>
      </c>
      <c r="K138" s="39">
        <v>0.25079999999999997</v>
      </c>
      <c r="L138" s="39">
        <v>0.33</v>
      </c>
      <c r="M138" s="41">
        <v>1.0492199999999998</v>
      </c>
      <c r="N138" s="43">
        <v>5.7089999999999996</v>
      </c>
      <c r="O138" s="42">
        <v>9.58900000000001E-2</v>
      </c>
      <c r="P138" s="43">
        <v>4.932642879999996</v>
      </c>
      <c r="Q138" s="45">
        <v>0.64072512433478079</v>
      </c>
      <c r="R138" s="44">
        <v>1.2814502486695616</v>
      </c>
      <c r="S138" s="45">
        <v>2.8432177392355893</v>
      </c>
      <c r="AB138" s="43"/>
    </row>
    <row r="139" spans="10:28">
      <c r="J139" s="39">
        <v>137</v>
      </c>
      <c r="K139" s="39">
        <v>0.25079999999999997</v>
      </c>
      <c r="L139" s="39">
        <v>0.36</v>
      </c>
      <c r="M139" s="41">
        <v>1.078365</v>
      </c>
      <c r="N139" s="43">
        <v>5.8460000000000001</v>
      </c>
      <c r="O139" s="42">
        <v>0.10168000000000006</v>
      </c>
      <c r="P139" s="43">
        <v>5.0406646399999957</v>
      </c>
      <c r="Q139" s="45">
        <v>0.68077044460570457</v>
      </c>
      <c r="R139" s="44">
        <v>1.3615408892114091</v>
      </c>
      <c r="S139" s="45">
        <v>2.8832630595065134</v>
      </c>
      <c r="AB139" s="43"/>
    </row>
    <row r="140" spans="10:28">
      <c r="J140" s="39">
        <v>138</v>
      </c>
      <c r="K140" s="39">
        <v>0.25079999999999997</v>
      </c>
      <c r="L140" s="39">
        <v>0.4</v>
      </c>
      <c r="M140" s="41">
        <v>1.10751</v>
      </c>
      <c r="N140" s="43">
        <v>5.9829999999999997</v>
      </c>
      <c r="O140" s="42">
        <v>0.10747000000000002</v>
      </c>
      <c r="P140" s="43">
        <v>5.1486863999999954</v>
      </c>
      <c r="Q140" s="45">
        <v>0.72081576487662835</v>
      </c>
      <c r="R140" s="44">
        <v>1.4416315297532567</v>
      </c>
      <c r="S140" s="45">
        <v>2.9233083797774371</v>
      </c>
      <c r="AB140" s="43"/>
    </row>
    <row r="141" spans="10:28">
      <c r="J141" s="39">
        <v>139</v>
      </c>
      <c r="K141" s="39">
        <v>0.25079999999999997</v>
      </c>
      <c r="L141" s="39">
        <v>0.45</v>
      </c>
      <c r="M141" s="41">
        <v>1.136655</v>
      </c>
      <c r="N141" s="43">
        <v>6.12</v>
      </c>
      <c r="O141" s="42">
        <v>0.11326000000000011</v>
      </c>
      <c r="P141" s="43">
        <v>5.2567081599999952</v>
      </c>
      <c r="Q141" s="45">
        <v>0.76086108514755213</v>
      </c>
      <c r="R141" s="44">
        <v>1.5217221702951043</v>
      </c>
      <c r="S141" s="45">
        <v>2.9633537000483612</v>
      </c>
      <c r="AB141" s="43"/>
    </row>
    <row r="142" spans="10:28">
      <c r="J142" s="39">
        <v>140</v>
      </c>
      <c r="K142" s="39">
        <v>0.25079999999999997</v>
      </c>
      <c r="L142" s="39">
        <v>0.54</v>
      </c>
      <c r="M142" s="41">
        <v>1.1657999999999999</v>
      </c>
      <c r="N142" s="43">
        <v>6.2569999999999997</v>
      </c>
      <c r="O142" s="42">
        <v>0.11905000000000007</v>
      </c>
      <c r="P142" s="43">
        <v>5.3647299199999949</v>
      </c>
      <c r="Q142" s="45">
        <v>0.80090640541847602</v>
      </c>
      <c r="R142" s="44">
        <v>1.601812810836952</v>
      </c>
      <c r="S142" s="45">
        <v>3.0033990203192849</v>
      </c>
      <c r="AB142" s="43"/>
    </row>
    <row r="143" spans="10:28">
      <c r="J143" s="39">
        <v>141</v>
      </c>
      <c r="K143" s="39">
        <v>0.25079999999999997</v>
      </c>
      <c r="L143" s="39">
        <v>0.65</v>
      </c>
      <c r="M143" s="41">
        <v>1.1949449999999999</v>
      </c>
      <c r="N143" s="43">
        <v>6.3940000000000001</v>
      </c>
      <c r="O143" s="42">
        <v>0.12484000000000003</v>
      </c>
      <c r="P143" s="43">
        <v>5.4727516799999947</v>
      </c>
      <c r="Q143" s="45">
        <v>0.84095172568939969</v>
      </c>
      <c r="R143" s="44">
        <v>1.6819034513787994</v>
      </c>
      <c r="S143" s="45">
        <v>3.0434443405902085</v>
      </c>
      <c r="AB143" s="43"/>
    </row>
    <row r="144" spans="10:28">
      <c r="J144" s="39">
        <v>142</v>
      </c>
      <c r="K144" s="39">
        <v>0.25079999999999997</v>
      </c>
      <c r="L144" s="39">
        <v>0.74</v>
      </c>
      <c r="M144" s="41">
        <v>1.2240899999999997</v>
      </c>
      <c r="N144" s="43">
        <v>6.5309999999999997</v>
      </c>
      <c r="O144" s="42">
        <v>0.13063</v>
      </c>
      <c r="P144" s="43">
        <v>5.5807734399999944</v>
      </c>
      <c r="Q144" s="45">
        <v>0.88099704596032358</v>
      </c>
      <c r="R144" s="44">
        <v>1.7619940919206472</v>
      </c>
      <c r="S144" s="45">
        <v>3.0834896608611326</v>
      </c>
      <c r="AB144" s="43"/>
    </row>
    <row r="145" spans="10:28">
      <c r="J145" s="39">
        <v>143</v>
      </c>
      <c r="K145" s="39">
        <v>0.25079999999999997</v>
      </c>
      <c r="L145" s="39">
        <v>0.81799999999999995</v>
      </c>
      <c r="M145" s="41">
        <v>1.2532349999999999</v>
      </c>
      <c r="N145" s="43">
        <v>6.6680000000000001</v>
      </c>
      <c r="O145" s="42">
        <v>0.13642000000000007</v>
      </c>
      <c r="P145" s="43">
        <v>5.6887951999999942</v>
      </c>
      <c r="Q145" s="45">
        <v>0.92104236623124747</v>
      </c>
      <c r="R145" s="44">
        <v>1.8420847324624949</v>
      </c>
      <c r="S145" s="45">
        <v>3.1235349811320563</v>
      </c>
      <c r="AB145" s="43"/>
    </row>
    <row r="146" spans="10:28">
      <c r="J146" s="39">
        <v>144</v>
      </c>
      <c r="K146" s="39">
        <v>0.25079999999999997</v>
      </c>
      <c r="L146" s="39">
        <v>0.89800000000000002</v>
      </c>
      <c r="M146" s="41">
        <v>1.2823799999999999</v>
      </c>
      <c r="N146" s="43">
        <v>6.8049999999999997</v>
      </c>
      <c r="O146" s="42">
        <v>0.14221000000000003</v>
      </c>
      <c r="P146" s="43">
        <v>5.7968169599999948</v>
      </c>
      <c r="Q146" s="45">
        <v>0.96108768650217113</v>
      </c>
      <c r="R146" s="44">
        <v>1.9221753730043423</v>
      </c>
      <c r="S146" s="45">
        <v>3.1635803014029804</v>
      </c>
      <c r="AB146" s="43"/>
    </row>
    <row r="147" spans="10:28">
      <c r="J147" s="39">
        <v>145</v>
      </c>
      <c r="K147" s="39">
        <v>0.25079999999999997</v>
      </c>
      <c r="L147" s="39">
        <v>0.98299999999999998</v>
      </c>
      <c r="M147" s="41">
        <v>1.3115249999999998</v>
      </c>
      <c r="N147" s="43">
        <v>6.9420000000000002</v>
      </c>
      <c r="O147" s="42">
        <v>0.14799999999999999</v>
      </c>
      <c r="P147" s="43">
        <v>5.9048387199999954</v>
      </c>
      <c r="Q147" s="45">
        <v>1.001133006773095</v>
      </c>
      <c r="R147" s="44">
        <v>2.00226601354619</v>
      </c>
      <c r="S147" s="45">
        <v>3.2036256216739041</v>
      </c>
      <c r="AB147" s="43"/>
    </row>
    <row r="148" spans="10:28">
      <c r="J148" s="39">
        <v>146</v>
      </c>
      <c r="K148" s="39">
        <v>0.25079999999999997</v>
      </c>
      <c r="L148" s="39">
        <v>1.0740000000000001</v>
      </c>
      <c r="M148" s="41">
        <v>1.3406699999999998</v>
      </c>
      <c r="N148" s="43">
        <v>7.0789999999999997</v>
      </c>
      <c r="O148" s="42">
        <v>0.22185999999999967</v>
      </c>
      <c r="P148" s="43">
        <v>6.0128604799999952</v>
      </c>
      <c r="Q148" s="45">
        <v>1.0411783270440187</v>
      </c>
      <c r="R148" s="44">
        <v>2.0823566540880374</v>
      </c>
      <c r="S148" s="45">
        <v>3.2436709419448277</v>
      </c>
      <c r="AB148" s="43"/>
    </row>
    <row r="149" spans="10:28">
      <c r="J149" s="39">
        <v>147</v>
      </c>
      <c r="K149" s="39">
        <v>0.25079999999999997</v>
      </c>
      <c r="L149" s="39">
        <v>1.1719999999999999</v>
      </c>
      <c r="M149" s="41">
        <v>1.3698149999999998</v>
      </c>
      <c r="N149" s="43">
        <v>7.2160000000000002</v>
      </c>
      <c r="O149" s="42">
        <v>0.25951999999999953</v>
      </c>
      <c r="P149" s="43">
        <v>6.1208822399999949</v>
      </c>
      <c r="Q149" s="45">
        <v>1.0812236473149426</v>
      </c>
      <c r="R149" s="44">
        <v>2.1624472946298852</v>
      </c>
      <c r="S149" s="45">
        <v>3.2837162622157519</v>
      </c>
      <c r="AB149" s="43"/>
    </row>
    <row r="150" spans="10:28">
      <c r="J150" s="39">
        <v>148</v>
      </c>
      <c r="K150" s="39">
        <v>0.25079999999999997</v>
      </c>
      <c r="L150" s="39">
        <v>1.276</v>
      </c>
      <c r="M150" s="41">
        <v>1.39896</v>
      </c>
      <c r="N150" s="43">
        <v>7.3529999999999998</v>
      </c>
      <c r="O150" s="42">
        <v>0.29717999999999939</v>
      </c>
      <c r="P150" s="43">
        <v>6.2289039999999956</v>
      </c>
      <c r="Q150" s="45">
        <v>1.1212689675858665</v>
      </c>
      <c r="R150" s="44">
        <v>2.2425379351717329</v>
      </c>
      <c r="S150" s="45">
        <v>3.3237615824866751</v>
      </c>
      <c r="AB150" s="43"/>
    </row>
    <row r="151" spans="10:28">
      <c r="J151" s="39">
        <v>149</v>
      </c>
      <c r="K151" s="39">
        <v>0.25079999999999997</v>
      </c>
      <c r="L151" s="39">
        <v>1.3859999999999999</v>
      </c>
      <c r="M151" s="41">
        <v>1.428105</v>
      </c>
      <c r="N151" s="43">
        <v>7.49</v>
      </c>
      <c r="O151" s="42">
        <v>0.33483999999999925</v>
      </c>
      <c r="P151" s="43">
        <v>6.3369257599999962</v>
      </c>
      <c r="Q151" s="45">
        <v>1.1613142878567901</v>
      </c>
      <c r="R151" s="44">
        <v>2.3226285757135803</v>
      </c>
      <c r="S151" s="45">
        <v>3.3638069027575987</v>
      </c>
      <c r="AB151" s="43"/>
    </row>
    <row r="152" spans="10:28">
      <c r="J152" s="39">
        <v>150</v>
      </c>
      <c r="K152" s="39">
        <v>0.25079999999999997</v>
      </c>
      <c r="L152" s="39">
        <v>1.504</v>
      </c>
      <c r="M152" s="41">
        <v>1.4572499999999997</v>
      </c>
      <c r="N152" s="43">
        <v>7.6269999999999998</v>
      </c>
      <c r="O152" s="42">
        <v>0.37249999999999911</v>
      </c>
      <c r="P152" s="43">
        <v>6.4449475199999959</v>
      </c>
      <c r="Q152" s="44">
        <v>1.201359608127714</v>
      </c>
      <c r="R152" s="44">
        <v>2.4027192162554281</v>
      </c>
      <c r="S152" s="45">
        <v>3.4038522230285229</v>
      </c>
      <c r="AB152" s="43"/>
    </row>
    <row r="153" spans="10:28">
      <c r="J153" s="39">
        <v>151</v>
      </c>
      <c r="K153" s="39">
        <v>0.63269999999999993</v>
      </c>
      <c r="L153" s="39">
        <v>1.629</v>
      </c>
      <c r="M153" s="41">
        <v>1.4863949999999997</v>
      </c>
      <c r="N153" s="43">
        <v>7.7640000000000002</v>
      </c>
      <c r="O153" s="42">
        <v>0.41015999999999986</v>
      </c>
      <c r="P153" s="43">
        <v>6.5529692799999966</v>
      </c>
      <c r="Q153" s="45">
        <v>1.2414049283986377</v>
      </c>
      <c r="R153" s="44">
        <v>2.4828098567972754</v>
      </c>
      <c r="S153" s="45">
        <v>3.4438975432994465</v>
      </c>
      <c r="AB153" s="43"/>
    </row>
    <row r="154" spans="10:28">
      <c r="J154" s="39">
        <v>152</v>
      </c>
      <c r="K154" s="39">
        <v>0.63269999999999993</v>
      </c>
      <c r="L154" s="39">
        <v>1.7609999999999999</v>
      </c>
      <c r="M154" s="41">
        <v>1.5155399999999997</v>
      </c>
      <c r="N154" s="43">
        <v>7.9009999999999998</v>
      </c>
      <c r="O154" s="42">
        <v>0.44781999999999972</v>
      </c>
      <c r="P154" s="43">
        <v>6.6609910399999972</v>
      </c>
      <c r="Q154" s="45">
        <v>1.2814502486695616</v>
      </c>
      <c r="R154" s="44">
        <v>2.5629004973391232</v>
      </c>
      <c r="S154" s="45">
        <v>3.4839428635703706</v>
      </c>
      <c r="AB154" s="43"/>
    </row>
    <row r="155" spans="10:28">
      <c r="J155" s="39">
        <v>153</v>
      </c>
      <c r="K155" s="39">
        <v>0.63269999999999993</v>
      </c>
      <c r="L155" s="39">
        <v>1.901</v>
      </c>
      <c r="M155" s="41">
        <v>1.5446849999999999</v>
      </c>
      <c r="N155" s="43">
        <v>8.125</v>
      </c>
      <c r="O155" s="42">
        <v>0.48547999999999958</v>
      </c>
      <c r="P155" s="43">
        <v>6.7690127999999978</v>
      </c>
      <c r="Q155" s="45">
        <v>1.3214955689404853</v>
      </c>
      <c r="R155" s="44">
        <v>2.6429911378809705</v>
      </c>
      <c r="S155" s="45">
        <v>3.5239881838412943</v>
      </c>
      <c r="AB155" s="43"/>
    </row>
    <row r="156" spans="10:28">
      <c r="J156" s="39">
        <v>154</v>
      </c>
      <c r="K156" s="39">
        <v>0.63269999999999993</v>
      </c>
      <c r="L156" s="39">
        <v>2.0489999999999999</v>
      </c>
      <c r="M156" s="41">
        <v>1.5738299999999998</v>
      </c>
      <c r="N156" s="43">
        <v>8.3490000000000002</v>
      </c>
      <c r="O156" s="42">
        <v>0.52313999999999938</v>
      </c>
      <c r="P156" s="43">
        <v>6.8770345599999985</v>
      </c>
      <c r="Q156" s="45">
        <v>1.3615408892114091</v>
      </c>
      <c r="R156" s="44">
        <v>2.7230817784228183</v>
      </c>
      <c r="S156" s="45">
        <v>3.564033504112218</v>
      </c>
      <c r="AB156" s="43"/>
    </row>
    <row r="157" spans="10:28">
      <c r="J157" s="39">
        <v>155</v>
      </c>
      <c r="K157" s="39">
        <v>0.63269999999999993</v>
      </c>
      <c r="L157" s="39">
        <v>2.2050000000000001</v>
      </c>
      <c r="M157" s="41">
        <v>1.6029749999999998</v>
      </c>
      <c r="N157" s="43">
        <v>8.5730000000000004</v>
      </c>
      <c r="O157" s="42">
        <v>0.5607999999999993</v>
      </c>
      <c r="P157" s="43">
        <v>6.9850563199999982</v>
      </c>
      <c r="Q157" s="45">
        <v>1.401586209482333</v>
      </c>
      <c r="R157" s="44">
        <v>2.8031724189646661</v>
      </c>
      <c r="S157" s="45">
        <v>3.6040788243831421</v>
      </c>
      <c r="AB157" s="43"/>
    </row>
    <row r="158" spans="10:28">
      <c r="J158" s="39">
        <v>156</v>
      </c>
      <c r="K158" s="39">
        <v>0.63269999999999993</v>
      </c>
      <c r="L158" s="39">
        <v>2.37</v>
      </c>
      <c r="M158" s="41">
        <v>1.6321199999999998</v>
      </c>
      <c r="N158" s="43">
        <v>8.7970000000000006</v>
      </c>
      <c r="O158" s="42">
        <v>0.5984599999999991</v>
      </c>
      <c r="P158" s="43">
        <v>7.1947321599999974</v>
      </c>
      <c r="Q158" s="45">
        <v>1.4416315297532567</v>
      </c>
      <c r="R158" s="44">
        <v>2.8832630595065134</v>
      </c>
      <c r="S158" s="45">
        <v>3.6441241446540658</v>
      </c>
      <c r="AB158" s="43"/>
    </row>
    <row r="159" spans="10:28">
      <c r="J159" s="39">
        <v>157</v>
      </c>
      <c r="K159" s="39">
        <v>0.63269999999999993</v>
      </c>
      <c r="L159" s="39">
        <v>2.544</v>
      </c>
      <c r="M159" s="41">
        <v>1.6612649999999998</v>
      </c>
      <c r="N159" s="43">
        <v>9.0210000000000008</v>
      </c>
      <c r="O159" s="42">
        <v>0.63611999999999991</v>
      </c>
      <c r="P159" s="43">
        <v>7.4044079999999965</v>
      </c>
      <c r="Q159" s="45">
        <v>1.4816768500241806</v>
      </c>
      <c r="R159" s="44">
        <v>2.9633537000483612</v>
      </c>
      <c r="S159" s="45">
        <v>3.6841694649249899</v>
      </c>
      <c r="AB159" s="43"/>
    </row>
    <row r="160" spans="10:28">
      <c r="J160" s="39">
        <v>158</v>
      </c>
      <c r="K160" s="39">
        <v>0.63269999999999993</v>
      </c>
      <c r="L160" s="39">
        <v>2.726</v>
      </c>
      <c r="M160" s="41">
        <v>1.6904099999999997</v>
      </c>
      <c r="N160" s="43">
        <v>9.2449999999999992</v>
      </c>
      <c r="O160" s="42">
        <v>0.67377999999999971</v>
      </c>
      <c r="P160" s="43">
        <v>7.6140838399999966</v>
      </c>
      <c r="Q160" s="45">
        <v>1.5217221702951043</v>
      </c>
      <c r="R160" s="44">
        <v>3.0434443405902085</v>
      </c>
      <c r="S160" s="45">
        <v>3.7242147851959135</v>
      </c>
      <c r="AB160" s="43"/>
    </row>
    <row r="161" spans="10:28">
      <c r="J161" s="39">
        <v>159</v>
      </c>
      <c r="K161" s="39">
        <v>0.63269999999999993</v>
      </c>
      <c r="L161" s="39">
        <v>2.9180000000000001</v>
      </c>
      <c r="M161" s="41">
        <v>1.7195549999999999</v>
      </c>
      <c r="N161" s="43">
        <v>9.4689999999999994</v>
      </c>
      <c r="O161" s="43">
        <v>0.71143999999999963</v>
      </c>
      <c r="P161" s="43">
        <v>7.8237596799999958</v>
      </c>
      <c r="Q161" s="45">
        <v>1.5617674905660281</v>
      </c>
      <c r="R161" s="44">
        <v>3.1235349811320563</v>
      </c>
      <c r="S161" s="45">
        <v>3.7642601054668368</v>
      </c>
      <c r="AB161" s="43"/>
    </row>
    <row r="162" spans="10:28">
      <c r="J162" s="39">
        <v>160</v>
      </c>
      <c r="K162" s="39">
        <v>0.63269999999999993</v>
      </c>
      <c r="L162" s="39">
        <v>3.1190000000000002</v>
      </c>
      <c r="M162" s="41">
        <v>1.7486999999999999</v>
      </c>
      <c r="N162" s="43">
        <v>9.6929999999999996</v>
      </c>
      <c r="O162" s="43">
        <v>0.74909999999999943</v>
      </c>
      <c r="P162" s="43">
        <v>8.0334355199999958</v>
      </c>
      <c r="Q162" s="45">
        <v>1.601812810836952</v>
      </c>
      <c r="R162" s="44">
        <v>3.2036256216739041</v>
      </c>
      <c r="S162" s="45">
        <v>3.8043054257377609</v>
      </c>
      <c r="AB162" s="43"/>
    </row>
    <row r="163" spans="10:28">
      <c r="J163" s="39">
        <v>161</v>
      </c>
      <c r="K163" s="39">
        <v>0.63269999999999993</v>
      </c>
      <c r="L163" s="39">
        <v>3.331</v>
      </c>
      <c r="M163" s="41">
        <v>1.7778449999999999</v>
      </c>
      <c r="N163" s="43">
        <v>9.9169999999999998</v>
      </c>
      <c r="O163" s="43">
        <v>0.78675999999999935</v>
      </c>
      <c r="P163" s="43">
        <v>8.243111359999995</v>
      </c>
      <c r="Q163" s="45">
        <v>1.6418581311078759</v>
      </c>
      <c r="R163" s="44">
        <v>3.2837162622157519</v>
      </c>
      <c r="S163" s="45">
        <v>3.8443507460086845</v>
      </c>
      <c r="AB163" s="43"/>
    </row>
    <row r="164" spans="10:28">
      <c r="J164" s="39">
        <v>162</v>
      </c>
      <c r="K164" s="39">
        <v>0.63269999999999993</v>
      </c>
      <c r="L164" s="39">
        <v>3.552</v>
      </c>
      <c r="M164" s="41">
        <v>1.8069899999999999</v>
      </c>
      <c r="N164" s="43">
        <v>10.141</v>
      </c>
      <c r="O164" s="43">
        <v>0.82441999999999915</v>
      </c>
      <c r="P164" s="43">
        <v>8.4527871999999942</v>
      </c>
      <c r="Q164" s="45">
        <v>1.6819034513787994</v>
      </c>
      <c r="R164" s="44">
        <v>3.3638069027575987</v>
      </c>
      <c r="S164" s="45">
        <v>3.8843960662796082</v>
      </c>
      <c r="AB164" s="43"/>
    </row>
    <row r="165" spans="10:28">
      <c r="J165" s="39">
        <v>163</v>
      </c>
      <c r="K165" s="39">
        <v>0.63269999999999993</v>
      </c>
      <c r="L165" s="39">
        <v>3.7839999999999998</v>
      </c>
      <c r="M165" s="41">
        <v>1.8361350000000001</v>
      </c>
      <c r="N165" s="43">
        <v>10.365</v>
      </c>
      <c r="O165" s="43">
        <v>0.86207999999999907</v>
      </c>
      <c r="P165" s="43">
        <v>8.6624630399999933</v>
      </c>
      <c r="Q165" s="45">
        <v>1.7219487716497233</v>
      </c>
      <c r="R165" s="44">
        <v>3.4438975432994465</v>
      </c>
      <c r="S165" s="45">
        <v>3.9244413865505323</v>
      </c>
      <c r="AB165" s="43"/>
    </row>
    <row r="166" spans="10:28">
      <c r="J166" s="39">
        <v>164</v>
      </c>
      <c r="K166" s="39">
        <v>0.63269999999999993</v>
      </c>
      <c r="L166" s="39">
        <v>4.0259999999999998</v>
      </c>
      <c r="M166" s="41">
        <v>1.86528</v>
      </c>
      <c r="N166" s="43">
        <v>10.589</v>
      </c>
      <c r="O166" s="43">
        <v>0.89973999999999976</v>
      </c>
      <c r="P166" s="43">
        <v>8.8721388799999925</v>
      </c>
      <c r="Q166" s="45">
        <v>1.7619940919206472</v>
      </c>
      <c r="R166" s="44">
        <v>3.5239881838412943</v>
      </c>
      <c r="S166" s="45">
        <v>3.964486706821456</v>
      </c>
      <c r="AB166" s="43"/>
    </row>
    <row r="167" spans="10:28">
      <c r="J167" s="39">
        <v>165</v>
      </c>
      <c r="K167" s="39">
        <v>0.63269999999999993</v>
      </c>
      <c r="L167" s="39">
        <v>4.2789999999999999</v>
      </c>
      <c r="M167" s="41">
        <v>1.894425</v>
      </c>
      <c r="N167" s="43">
        <v>10.813000000000001</v>
      </c>
      <c r="O167" s="43">
        <v>0.93739999999999968</v>
      </c>
      <c r="P167" s="43">
        <v>9.0818147199999917</v>
      </c>
      <c r="Q167" s="45">
        <v>1.802039412191571</v>
      </c>
      <c r="R167" s="44">
        <v>3.6040788243831421</v>
      </c>
      <c r="S167" s="45">
        <v>4.0045320270923801</v>
      </c>
      <c r="AB167" s="43"/>
    </row>
    <row r="168" spans="10:28">
      <c r="J168" s="39">
        <v>166</v>
      </c>
      <c r="K168" s="39">
        <v>0.63269999999999993</v>
      </c>
      <c r="L168" s="39">
        <v>4.5430000000000001</v>
      </c>
      <c r="M168" s="41">
        <v>1.9235699999999998</v>
      </c>
      <c r="N168" s="43">
        <v>11.037000000000001</v>
      </c>
      <c r="O168" s="43">
        <v>0.97505999999999948</v>
      </c>
      <c r="P168" s="43">
        <v>9.2914905599999909</v>
      </c>
      <c r="Q168" s="45">
        <v>1.8420847324624949</v>
      </c>
      <c r="R168" s="44">
        <v>3.6841694649249899</v>
      </c>
      <c r="S168" s="45">
        <v>4.0445773473633038</v>
      </c>
      <c r="AB168" s="43"/>
    </row>
    <row r="169" spans="10:28">
      <c r="J169" s="39">
        <v>167</v>
      </c>
      <c r="K169" s="39">
        <v>0.63269999999999993</v>
      </c>
      <c r="L169" s="39">
        <v>4.8179999999999996</v>
      </c>
      <c r="M169" s="41">
        <v>1.9527149999999998</v>
      </c>
      <c r="N169" s="43">
        <v>11.260999999999999</v>
      </c>
      <c r="O169" s="43">
        <v>1.0127199999999994</v>
      </c>
      <c r="P169" s="43">
        <v>9.5011663999999918</v>
      </c>
      <c r="Q169" s="45">
        <v>1.8821300527334184</v>
      </c>
      <c r="R169" s="44">
        <v>3.7642601054668368</v>
      </c>
      <c r="S169" s="45">
        <v>4.0846226676342274</v>
      </c>
      <c r="AB169" s="43"/>
    </row>
    <row r="170" spans="10:28">
      <c r="J170" s="39">
        <v>168</v>
      </c>
      <c r="K170" s="39">
        <v>0.63269999999999993</v>
      </c>
      <c r="L170" s="39">
        <v>5.1050000000000004</v>
      </c>
      <c r="M170" s="41">
        <v>1.98186</v>
      </c>
      <c r="N170" s="43">
        <v>11.484999999999999</v>
      </c>
      <c r="O170" s="43">
        <v>1.0503799999999992</v>
      </c>
      <c r="P170" s="43">
        <v>9.710842239999991</v>
      </c>
      <c r="Q170" s="45">
        <v>1.9221753730043423</v>
      </c>
      <c r="R170" s="44">
        <v>3.8443507460086845</v>
      </c>
      <c r="S170" s="45">
        <v>4.1246679879051511</v>
      </c>
      <c r="AB170" s="43"/>
    </row>
    <row r="171" spans="10:28">
      <c r="J171" s="39">
        <v>169</v>
      </c>
      <c r="K171" s="39">
        <v>0.63269999999999993</v>
      </c>
      <c r="L171" s="39">
        <v>5.4039999999999999</v>
      </c>
      <c r="M171" s="41">
        <v>2.0110049999999999</v>
      </c>
      <c r="N171" s="43">
        <v>11.933</v>
      </c>
      <c r="O171" s="43">
        <v>1.088039999999999</v>
      </c>
      <c r="P171" s="43">
        <v>9.9205180799999884</v>
      </c>
      <c r="Q171" s="45">
        <v>1.9622206932752662</v>
      </c>
      <c r="R171" s="44">
        <v>3.9244413865505323</v>
      </c>
      <c r="S171" s="45">
        <v>4.1647133081760748</v>
      </c>
      <c r="AB171" s="43"/>
    </row>
    <row r="172" spans="10:28">
      <c r="J172" s="39">
        <v>170</v>
      </c>
      <c r="K172" s="39">
        <v>0.63269999999999993</v>
      </c>
      <c r="L172" s="39">
        <v>5.7149999999999999</v>
      </c>
      <c r="M172" s="41">
        <v>2.0401499999999997</v>
      </c>
      <c r="N172" s="43">
        <v>12.381</v>
      </c>
      <c r="O172" s="43">
        <v>1.1256999999999999</v>
      </c>
      <c r="P172" s="43">
        <v>10.130193919999989</v>
      </c>
      <c r="Q172" s="45">
        <v>2.00226601354619</v>
      </c>
      <c r="R172" s="44">
        <v>4.0045320270923801</v>
      </c>
      <c r="S172" s="45">
        <v>4.2047586284469993</v>
      </c>
      <c r="AB172" s="43"/>
    </row>
    <row r="173" spans="10:28">
      <c r="J173" s="39">
        <v>171</v>
      </c>
      <c r="K173" s="39">
        <v>1.0203</v>
      </c>
      <c r="L173" s="39">
        <v>6.0389999999999997</v>
      </c>
      <c r="M173" s="41">
        <v>2.0692949999999994</v>
      </c>
      <c r="N173" s="43">
        <v>12.829000000000001</v>
      </c>
      <c r="O173" s="43">
        <v>1.1633599999999997</v>
      </c>
      <c r="P173" s="43">
        <v>10.339869759999988</v>
      </c>
      <c r="Q173" s="45">
        <v>2.0423113338171137</v>
      </c>
      <c r="R173" s="44">
        <v>4.0846226676342274</v>
      </c>
      <c r="S173" s="45">
        <v>4.244803948717923</v>
      </c>
      <c r="AB173" s="43"/>
    </row>
    <row r="174" spans="10:28">
      <c r="J174" s="39">
        <v>172</v>
      </c>
      <c r="K174" s="39">
        <v>1.0203</v>
      </c>
      <c r="L174" s="39">
        <v>6.375</v>
      </c>
      <c r="M174" s="41">
        <v>2.0984399999999996</v>
      </c>
      <c r="N174" s="43">
        <v>13.276999999999999</v>
      </c>
      <c r="O174" s="43">
        <v>1.2010199999999995</v>
      </c>
      <c r="P174" s="43">
        <v>10.549545599999986</v>
      </c>
      <c r="Q174" s="45">
        <v>2.0823566540880374</v>
      </c>
      <c r="R174" s="44">
        <v>4.1647133081760748</v>
      </c>
      <c r="S174" s="45">
        <v>4.2848492689888467</v>
      </c>
      <c r="AB174" s="43"/>
    </row>
    <row r="175" spans="10:28">
      <c r="J175" s="39">
        <v>173</v>
      </c>
      <c r="K175" s="39">
        <v>1.0203</v>
      </c>
      <c r="L175" s="39">
        <v>6.7240000000000002</v>
      </c>
      <c r="M175" s="41">
        <v>2.1275849999999998</v>
      </c>
      <c r="N175" s="43">
        <v>13.725</v>
      </c>
      <c r="O175" s="43">
        <v>1.2386799999999993</v>
      </c>
      <c r="P175" s="43">
        <v>10.759221439999987</v>
      </c>
      <c r="Q175" s="45">
        <v>2.1224019743589615</v>
      </c>
      <c r="R175" s="44">
        <v>4.244803948717923</v>
      </c>
      <c r="S175" s="45">
        <v>4.3248945892597703</v>
      </c>
      <c r="AB175" s="43"/>
    </row>
    <row r="176" spans="10:28">
      <c r="J176" s="39">
        <v>174</v>
      </c>
      <c r="K176" s="39">
        <v>1.0203</v>
      </c>
      <c r="L176" s="39">
        <v>7.0860000000000003</v>
      </c>
      <c r="M176" s="41">
        <v>2.15673</v>
      </c>
      <c r="N176" s="43">
        <v>14.173</v>
      </c>
      <c r="O176" s="43">
        <v>1.2763399999999991</v>
      </c>
      <c r="P176" s="43">
        <v>10.968897279999986</v>
      </c>
      <c r="Q176" s="45">
        <v>2.1624472946298852</v>
      </c>
      <c r="R176" s="44">
        <v>4.3248945892597703</v>
      </c>
      <c r="S176" s="45">
        <v>4.364939909530694</v>
      </c>
      <c r="AB176" s="43"/>
    </row>
    <row r="177" spans="10:28">
      <c r="J177" s="39">
        <v>175</v>
      </c>
      <c r="K177" s="39">
        <v>1.0203</v>
      </c>
      <c r="L177" s="39">
        <v>7.4619999999999997</v>
      </c>
      <c r="M177" s="41">
        <v>2.1858749999999998</v>
      </c>
      <c r="N177" s="43">
        <v>14.621</v>
      </c>
      <c r="O177" s="43">
        <v>1.3139999999999992</v>
      </c>
      <c r="P177" s="43">
        <v>11.178573119999987</v>
      </c>
      <c r="Q177" s="45">
        <v>2.2024926149008088</v>
      </c>
      <c r="R177" s="44">
        <v>4.4049852298016177</v>
      </c>
      <c r="S177" s="45">
        <v>4.4049852298016177</v>
      </c>
      <c r="AB177" s="43"/>
    </row>
    <row r="178" spans="10:28">
      <c r="J178" s="39">
        <v>176</v>
      </c>
      <c r="K178" s="39">
        <v>1.0203</v>
      </c>
      <c r="L178" s="39">
        <v>7.851</v>
      </c>
      <c r="M178" s="41">
        <v>2.21502</v>
      </c>
      <c r="N178" s="43">
        <v>15.069000000000001</v>
      </c>
      <c r="O178" s="43">
        <v>1.6269799999999996</v>
      </c>
      <c r="P178" s="43">
        <v>11.388248959999984</v>
      </c>
      <c r="Q178" s="45">
        <v>2.2425379351717329</v>
      </c>
      <c r="R178" s="44">
        <v>4.4850758703434659</v>
      </c>
      <c r="S178" s="45">
        <v>4.4450305500725413</v>
      </c>
      <c r="AB178" s="43"/>
    </row>
    <row r="179" spans="10:28">
      <c r="J179" s="39">
        <v>177</v>
      </c>
      <c r="K179" s="39">
        <v>1.0203</v>
      </c>
      <c r="L179" s="39">
        <v>8.2539999999999996</v>
      </c>
      <c r="M179" s="41">
        <v>2.2441649999999993</v>
      </c>
      <c r="N179" s="43">
        <v>15.516999999999999</v>
      </c>
      <c r="O179" s="43">
        <v>1.6735599999999995</v>
      </c>
      <c r="P179" s="43">
        <v>11.597924799999983</v>
      </c>
      <c r="Q179" s="45">
        <v>2.2825832554426566</v>
      </c>
      <c r="R179" s="44">
        <v>4.5651665108853132</v>
      </c>
      <c r="S179" s="45">
        <v>4.4850758703434659</v>
      </c>
      <c r="AB179" s="43"/>
    </row>
    <row r="180" spans="10:28">
      <c r="J180" s="39">
        <v>178</v>
      </c>
      <c r="K180" s="39">
        <v>1.0203</v>
      </c>
      <c r="L180" s="39">
        <v>8.6709999999999994</v>
      </c>
      <c r="M180" s="41">
        <v>2.2733099999999999</v>
      </c>
      <c r="N180" s="43">
        <v>15.965</v>
      </c>
      <c r="O180" s="43">
        <v>1.7201399999999993</v>
      </c>
      <c r="P180" s="43">
        <v>11.807600639999984</v>
      </c>
      <c r="Q180" s="45">
        <v>2.3226285757135803</v>
      </c>
      <c r="R180" s="44">
        <v>4.6452571514271606</v>
      </c>
      <c r="S180" s="45">
        <v>4.5251211906143896</v>
      </c>
      <c r="AB180" s="43"/>
    </row>
    <row r="181" spans="10:28">
      <c r="J181" s="39">
        <v>179</v>
      </c>
      <c r="K181" s="39">
        <v>1.0203</v>
      </c>
      <c r="L181" s="39">
        <v>9.1029999999999998</v>
      </c>
      <c r="M181" s="41">
        <v>2.3024549999999993</v>
      </c>
      <c r="N181" s="43">
        <v>16.413</v>
      </c>
      <c r="O181" s="43">
        <v>1.7667199999999994</v>
      </c>
      <c r="P181" s="43">
        <v>12.017276479999984</v>
      </c>
      <c r="Q181" s="45">
        <v>2.3626738959845044</v>
      </c>
      <c r="R181" s="44">
        <v>4.7253477919690088</v>
      </c>
      <c r="S181" s="45">
        <v>4.5651665108853132</v>
      </c>
      <c r="AB181" s="43"/>
    </row>
    <row r="182" spans="10:28">
      <c r="J182" s="39">
        <v>180</v>
      </c>
      <c r="K182" s="39">
        <v>1.0203</v>
      </c>
      <c r="L182" s="39">
        <v>9.5500000000000007</v>
      </c>
      <c r="M182" s="41">
        <v>2.3315999999999999</v>
      </c>
      <c r="N182" s="43">
        <v>16.861000000000001</v>
      </c>
      <c r="O182" s="43">
        <v>1.8132999999999992</v>
      </c>
      <c r="P182" s="43">
        <v>12.226952319999983</v>
      </c>
      <c r="Q182" s="45">
        <v>2.4027192162554281</v>
      </c>
      <c r="R182" s="44">
        <v>4.8054384325108561</v>
      </c>
      <c r="S182" s="45">
        <v>4.6052118311562369</v>
      </c>
      <c r="AB182" s="43"/>
    </row>
    <row r="183" spans="10:28">
      <c r="J183" s="39">
        <v>181</v>
      </c>
      <c r="K183" s="39">
        <v>1.0203</v>
      </c>
      <c r="L183" s="39">
        <v>10.010999999999999</v>
      </c>
      <c r="M183" s="41">
        <v>2.3607450000000001</v>
      </c>
      <c r="N183" s="43">
        <v>17.309000000000001</v>
      </c>
      <c r="O183" s="43">
        <v>1.8598799999999991</v>
      </c>
      <c r="P183" s="43">
        <v>12.436628159999982</v>
      </c>
      <c r="Q183" s="45">
        <v>2.4427645365263517</v>
      </c>
      <c r="R183" s="44">
        <v>4.8855290730527035</v>
      </c>
      <c r="S183" s="45">
        <v>4.6452571514271606</v>
      </c>
      <c r="AB183" s="43"/>
    </row>
    <row r="184" spans="10:28">
      <c r="J184" s="39">
        <v>182</v>
      </c>
      <c r="K184" s="39">
        <v>1.0203</v>
      </c>
      <c r="L184" s="39">
        <v>10.488</v>
      </c>
      <c r="M184" s="41">
        <v>2.3898899999999998</v>
      </c>
      <c r="N184" s="43">
        <v>17.757000000000001</v>
      </c>
      <c r="O184" s="43">
        <v>1.9064599999999992</v>
      </c>
      <c r="P184" s="43">
        <v>12.646303999999981</v>
      </c>
      <c r="Q184" s="45">
        <v>2.4828098567972754</v>
      </c>
      <c r="R184" s="44">
        <v>4.9656197135945508</v>
      </c>
      <c r="S184" s="45">
        <v>4.6853024716980851</v>
      </c>
      <c r="AB184" s="43"/>
    </row>
    <row r="185" spans="10:28">
      <c r="J185" s="39">
        <v>183</v>
      </c>
      <c r="K185" s="39">
        <v>1.0203</v>
      </c>
      <c r="L185" s="39">
        <v>10.98</v>
      </c>
      <c r="M185" s="41">
        <v>2.419035</v>
      </c>
      <c r="N185" s="43">
        <v>18.204999999999998</v>
      </c>
      <c r="O185" s="43">
        <v>1.953039999999999</v>
      </c>
      <c r="P185" s="43">
        <v>12.85597983999998</v>
      </c>
      <c r="Q185" s="45">
        <v>2.5228551770681991</v>
      </c>
      <c r="R185" s="44">
        <v>5.0457103541363981</v>
      </c>
      <c r="S185" s="45">
        <v>4.7253477919690088</v>
      </c>
      <c r="AB185" s="43"/>
    </row>
    <row r="186" spans="10:28">
      <c r="J186" s="39">
        <v>184</v>
      </c>
      <c r="K186" s="39">
        <v>1.0203</v>
      </c>
      <c r="L186" s="39">
        <v>11.488</v>
      </c>
      <c r="M186" s="41">
        <v>2.4481799999999994</v>
      </c>
      <c r="N186" s="43">
        <v>18.652999999999999</v>
      </c>
      <c r="O186" s="43">
        <v>1.9996199999999991</v>
      </c>
      <c r="P186" s="43">
        <v>13.065655679999979</v>
      </c>
      <c r="Q186" s="45">
        <v>2.5629004973391232</v>
      </c>
      <c r="R186" s="44">
        <v>5.1258009946782463</v>
      </c>
      <c r="S186" s="45">
        <v>4.7653931122399324</v>
      </c>
      <c r="AB186" s="43"/>
    </row>
    <row r="187" spans="10:28">
      <c r="J187" s="39">
        <v>185</v>
      </c>
      <c r="K187" s="39">
        <v>1.0203</v>
      </c>
      <c r="L187" s="39">
        <v>12.012</v>
      </c>
      <c r="M187" s="41">
        <v>2.477325</v>
      </c>
      <c r="N187" s="43">
        <v>19.100999999999999</v>
      </c>
      <c r="O187" s="43">
        <v>2.0461999999999989</v>
      </c>
      <c r="P187" s="43">
        <v>13.27533151999998</v>
      </c>
      <c r="Q187" s="45">
        <v>2.6029458176100468</v>
      </c>
      <c r="R187" s="44">
        <v>5.2058916352200937</v>
      </c>
      <c r="S187" s="45">
        <v>4.8054384325108561</v>
      </c>
      <c r="AB187" s="43"/>
    </row>
    <row r="188" spans="10:28">
      <c r="J188" s="39">
        <v>186</v>
      </c>
      <c r="K188" s="39">
        <v>1.0203</v>
      </c>
      <c r="L188" s="39">
        <v>12.552</v>
      </c>
      <c r="M188" s="41">
        <v>2.5064699999999998</v>
      </c>
      <c r="N188" s="43">
        <v>19.548999999999999</v>
      </c>
      <c r="O188" s="43">
        <v>2.092779999999999</v>
      </c>
      <c r="P188" s="43">
        <v>13.48500735999998</v>
      </c>
      <c r="Q188" s="45">
        <v>2.6429911378809705</v>
      </c>
      <c r="R188" s="44">
        <v>5.285982275761941</v>
      </c>
      <c r="S188" s="45">
        <v>4.8454837527817789</v>
      </c>
      <c r="AB188" s="43"/>
    </row>
    <row r="189" spans="10:28">
      <c r="J189" s="39">
        <v>187</v>
      </c>
      <c r="K189" s="39">
        <v>1.0203</v>
      </c>
      <c r="L189" s="39">
        <v>13.109</v>
      </c>
      <c r="M189" s="41">
        <v>2.535615</v>
      </c>
      <c r="N189" s="43">
        <v>19.997</v>
      </c>
      <c r="O189" s="43">
        <v>2.1393599999999986</v>
      </c>
      <c r="P189" s="43">
        <v>13.694683199999977</v>
      </c>
      <c r="Q189" s="45">
        <v>2.6830364581518946</v>
      </c>
      <c r="R189" s="44">
        <v>5.3660729163037892</v>
      </c>
      <c r="S189" s="45">
        <v>4.8855290730527035</v>
      </c>
      <c r="AB189" s="43"/>
    </row>
    <row r="190" spans="10:28">
      <c r="J190" s="39">
        <v>188</v>
      </c>
      <c r="K190" s="39">
        <v>1.0203</v>
      </c>
      <c r="L190" s="39">
        <v>13.682</v>
      </c>
      <c r="M190" s="41">
        <v>2.5647599999999997</v>
      </c>
      <c r="N190" s="43">
        <v>20.445</v>
      </c>
      <c r="O190" s="43">
        <v>2.1859399999999987</v>
      </c>
      <c r="P190" s="43">
        <v>13.904359039999978</v>
      </c>
      <c r="Q190" s="45">
        <v>2.7230817784228183</v>
      </c>
      <c r="R190" s="44">
        <v>5.4461635568456366</v>
      </c>
      <c r="S190" s="45">
        <v>4.9255743933236271</v>
      </c>
      <c r="AB190" s="43"/>
    </row>
    <row r="191" spans="10:28">
      <c r="J191" s="39">
        <v>189</v>
      </c>
      <c r="K191" s="39">
        <v>1.0203</v>
      </c>
      <c r="L191" s="39">
        <v>14.273</v>
      </c>
      <c r="M191" s="41">
        <v>2.5939049999999999</v>
      </c>
      <c r="N191" s="43">
        <v>20.893000000000001</v>
      </c>
      <c r="O191" s="43">
        <v>2.2325199999999987</v>
      </c>
      <c r="P191" s="43">
        <v>14.114034879999977</v>
      </c>
      <c r="Q191" s="45">
        <v>2.7631270986937424</v>
      </c>
      <c r="R191" s="44">
        <v>5.5262541973874848</v>
      </c>
      <c r="S191" s="45">
        <v>4.9656197135945508</v>
      </c>
      <c r="AB191" s="43"/>
    </row>
    <row r="192" spans="10:28">
      <c r="J192" s="39">
        <v>190</v>
      </c>
      <c r="K192" s="39">
        <v>1.0203</v>
      </c>
      <c r="L192" s="39">
        <v>14.881</v>
      </c>
      <c r="M192" s="41">
        <v>2.6230499999999997</v>
      </c>
      <c r="N192" s="43">
        <v>21.341000000000001</v>
      </c>
      <c r="O192" s="43">
        <v>2.2790999999999983</v>
      </c>
      <c r="P192" s="43">
        <v>14.323710719999976</v>
      </c>
      <c r="Q192" s="45">
        <v>2.8031724189646661</v>
      </c>
      <c r="R192" s="44">
        <v>5.6063448379293321</v>
      </c>
      <c r="S192" s="45">
        <v>5.0056650338654745</v>
      </c>
      <c r="AB192" s="43"/>
    </row>
    <row r="193" spans="10:28">
      <c r="J193" s="39">
        <v>191</v>
      </c>
      <c r="K193" s="39">
        <v>1.5332999999999999</v>
      </c>
      <c r="L193" s="39">
        <v>15.506</v>
      </c>
      <c r="M193" s="41">
        <v>2.6521950000000003</v>
      </c>
      <c r="N193" s="43">
        <v>21.789000000000001</v>
      </c>
      <c r="O193" s="43">
        <v>2.3256799999999984</v>
      </c>
      <c r="P193" s="43">
        <v>14.533386559999975</v>
      </c>
      <c r="Q193" s="45">
        <v>2.8432177392355893</v>
      </c>
      <c r="R193" s="44">
        <v>5.6864354784711786</v>
      </c>
      <c r="S193" s="45">
        <v>5.0457103541363981</v>
      </c>
      <c r="AB193" s="43"/>
    </row>
    <row r="194" spans="10:28">
      <c r="J194" s="39">
        <v>192</v>
      </c>
      <c r="K194" s="39">
        <v>1.5332999999999999</v>
      </c>
      <c r="L194" s="39">
        <v>16.149000000000001</v>
      </c>
      <c r="M194" s="41">
        <v>2.6813399999999996</v>
      </c>
      <c r="N194" s="43">
        <v>22.236999999999998</v>
      </c>
      <c r="O194" s="43">
        <v>2.3722600000000003</v>
      </c>
      <c r="P194" s="43">
        <v>14.743062399999975</v>
      </c>
      <c r="Q194" s="45">
        <v>2.8832630595065134</v>
      </c>
      <c r="R194" s="44">
        <v>5.7665261190130268</v>
      </c>
      <c r="S194" s="45">
        <v>5.0857556744073227</v>
      </c>
      <c r="AB194" s="43"/>
    </row>
    <row r="195" spans="10:28">
      <c r="J195" s="39">
        <v>193</v>
      </c>
      <c r="K195" s="39">
        <v>1.5332999999999999</v>
      </c>
      <c r="L195" s="39">
        <v>16.809999999999999</v>
      </c>
      <c r="M195" s="41">
        <v>2.7104849999999998</v>
      </c>
      <c r="N195" s="43">
        <v>22.684999999999999</v>
      </c>
      <c r="O195" s="43">
        <v>2.4188400000000003</v>
      </c>
      <c r="P195" s="43">
        <v>14.952738239999976</v>
      </c>
      <c r="Q195" s="45">
        <v>2.9233083797774371</v>
      </c>
      <c r="R195" s="44">
        <v>5.8466167595548741</v>
      </c>
      <c r="S195" s="45">
        <v>5.1258009946782463</v>
      </c>
      <c r="AB195" s="43"/>
    </row>
    <row r="196" spans="10:28">
      <c r="J196" s="39">
        <v>194</v>
      </c>
      <c r="K196" s="39">
        <v>1.5332999999999999</v>
      </c>
      <c r="L196" s="39">
        <v>17.489999999999998</v>
      </c>
      <c r="M196" s="41">
        <v>2.7396299999999996</v>
      </c>
      <c r="N196" s="43">
        <v>23.132999999999999</v>
      </c>
      <c r="O196" s="43">
        <v>2.4654199999999999</v>
      </c>
      <c r="P196" s="43">
        <v>15.162414079999973</v>
      </c>
      <c r="Q196" s="45">
        <v>2.9633537000483612</v>
      </c>
      <c r="R196" s="44">
        <v>5.9267074000967224</v>
      </c>
      <c r="S196" s="45">
        <v>5.16584631494917</v>
      </c>
      <c r="AB196" s="43"/>
    </row>
    <row r="197" spans="10:28">
      <c r="J197" s="39">
        <v>195</v>
      </c>
      <c r="K197" s="39">
        <v>1.5332999999999999</v>
      </c>
      <c r="L197" s="39">
        <v>18.187999999999999</v>
      </c>
      <c r="M197" s="41">
        <v>2.7687749999999998</v>
      </c>
      <c r="N197" s="43">
        <v>23.581</v>
      </c>
      <c r="O197" s="43">
        <v>2.512</v>
      </c>
      <c r="P197" s="43">
        <v>15.372089919999974</v>
      </c>
      <c r="Q197" s="45">
        <v>3.0033990203192849</v>
      </c>
      <c r="R197" s="44">
        <v>6.0067980406385697</v>
      </c>
      <c r="S197" s="45">
        <v>5.2058916352200937</v>
      </c>
      <c r="AB197" s="43"/>
    </row>
    <row r="198" spans="10:28">
      <c r="J198" s="39">
        <v>196</v>
      </c>
      <c r="K198" s="39">
        <v>1.5332999999999999</v>
      </c>
      <c r="L198" s="39">
        <v>18.905000000000001</v>
      </c>
      <c r="M198" s="41">
        <v>2.79792</v>
      </c>
      <c r="N198" s="43">
        <v>24.029</v>
      </c>
      <c r="O198" s="43">
        <v>3.3</v>
      </c>
      <c r="P198" s="43">
        <v>15.581765759999973</v>
      </c>
      <c r="Q198" s="45">
        <v>3.0434443405902085</v>
      </c>
      <c r="R198" s="44">
        <v>6.086888681180417</v>
      </c>
      <c r="S198" s="45">
        <v>5.2459369554910174</v>
      </c>
      <c r="AB198" s="43"/>
    </row>
    <row r="199" spans="10:28">
      <c r="J199" s="39">
        <v>197</v>
      </c>
      <c r="K199" s="39">
        <v>1.5332999999999999</v>
      </c>
      <c r="L199" s="39">
        <v>19.640999999999998</v>
      </c>
      <c r="M199" s="41">
        <v>2.8270649999999997</v>
      </c>
      <c r="N199" s="43">
        <v>24.477</v>
      </c>
      <c r="O199" s="43">
        <v>3.4750000000000001</v>
      </c>
      <c r="P199" s="43">
        <v>15.791441599999972</v>
      </c>
      <c r="Q199" s="45">
        <v>3.0834896608611326</v>
      </c>
      <c r="R199" s="44">
        <v>6.1669793217222653</v>
      </c>
      <c r="S199" s="45">
        <v>5.285982275761941</v>
      </c>
      <c r="AB199" s="43"/>
    </row>
    <row r="200" spans="10:28">
      <c r="J200" s="39">
        <v>198</v>
      </c>
      <c r="K200" s="39">
        <v>1.5332999999999999</v>
      </c>
      <c r="L200" s="39">
        <v>20.396000000000001</v>
      </c>
      <c r="M200" s="41">
        <v>2.8562099999999999</v>
      </c>
      <c r="N200" s="43">
        <v>24.925000000000001</v>
      </c>
      <c r="O200" s="43">
        <v>3.65</v>
      </c>
      <c r="P200" s="43">
        <v>16.00111743999997</v>
      </c>
      <c r="Q200" s="45">
        <v>3.1235349811320563</v>
      </c>
      <c r="R200" s="44">
        <v>6.2470699622641126</v>
      </c>
      <c r="S200" s="45">
        <v>5.3260275960328656</v>
      </c>
      <c r="AB200" s="43"/>
    </row>
    <row r="201" spans="10:28">
      <c r="J201" s="39">
        <v>199</v>
      </c>
      <c r="K201" s="39">
        <v>1.5332999999999999</v>
      </c>
      <c r="L201" s="39">
        <v>21.170999999999999</v>
      </c>
      <c r="M201" s="41">
        <v>2.8853549999999997</v>
      </c>
      <c r="N201" s="43">
        <v>25.373000000000001</v>
      </c>
      <c r="O201" s="43">
        <v>3.8250000000000002</v>
      </c>
      <c r="P201" s="43">
        <v>16.210793279999972</v>
      </c>
      <c r="Q201" s="45">
        <v>3.1635803014029804</v>
      </c>
      <c r="R201" s="44">
        <v>6.3271606028059608</v>
      </c>
      <c r="S201" s="45">
        <v>5.3660729163037892</v>
      </c>
      <c r="AB201" s="43"/>
    </row>
    <row r="202" spans="10:28">
      <c r="J202" s="39">
        <v>200</v>
      </c>
      <c r="K202" s="39">
        <v>1.5332999999999999</v>
      </c>
      <c r="L202" s="39">
        <v>21.966000000000001</v>
      </c>
      <c r="M202" s="41">
        <v>2.9144999999999994</v>
      </c>
      <c r="N202" s="43">
        <v>25.821000000000002</v>
      </c>
      <c r="O202" s="43">
        <v>4</v>
      </c>
      <c r="P202" s="43">
        <v>16.420469119999968</v>
      </c>
      <c r="Q202" s="45">
        <v>3.2036256216739041</v>
      </c>
      <c r="R202" s="44">
        <v>6.4072512433478082</v>
      </c>
      <c r="S202" s="45">
        <v>5.4061182365747129</v>
      </c>
      <c r="T202" s="48"/>
      <c r="AB202" s="43"/>
    </row>
    <row r="203" spans="10:28">
      <c r="J203" s="39">
        <v>201</v>
      </c>
      <c r="K203" s="39">
        <v>1.5332999999999999</v>
      </c>
      <c r="L203" s="39">
        <v>22.780999999999999</v>
      </c>
      <c r="M203" s="41">
        <v>2.9436450000000001</v>
      </c>
      <c r="N203" s="43">
        <v>26.268999999999998</v>
      </c>
      <c r="O203" s="43">
        <v>4.1749999999999998</v>
      </c>
      <c r="P203" s="43">
        <v>16.630144959999967</v>
      </c>
      <c r="Q203" s="45">
        <v>3.2436709419448277</v>
      </c>
      <c r="R203" s="44">
        <v>6.4873418838896555</v>
      </c>
      <c r="S203" s="45">
        <v>5.4461635568456366</v>
      </c>
      <c r="AB203" s="43"/>
    </row>
    <row r="204" spans="10:28">
      <c r="J204" s="39">
        <v>202</v>
      </c>
      <c r="K204" s="39">
        <v>1.5332999999999999</v>
      </c>
      <c r="L204" s="39">
        <v>23.616</v>
      </c>
      <c r="M204" s="41">
        <v>2.9727899999999994</v>
      </c>
      <c r="N204" s="43">
        <v>26.716999999999999</v>
      </c>
      <c r="O204" s="43">
        <v>4.3499999999999996</v>
      </c>
      <c r="P204" s="43">
        <v>16.83982079999997</v>
      </c>
      <c r="Q204" s="45">
        <v>3.2837162622157519</v>
      </c>
      <c r="R204" s="44">
        <v>6.5674325244315037</v>
      </c>
      <c r="S204" s="45">
        <v>5.4862088771165602</v>
      </c>
      <c r="AB204" s="43"/>
    </row>
    <row r="205" spans="10:28">
      <c r="J205" s="39">
        <v>203</v>
      </c>
      <c r="K205" s="39">
        <v>1.5332999999999999</v>
      </c>
      <c r="L205" s="39">
        <v>24.472000000000001</v>
      </c>
      <c r="M205" s="41">
        <v>3.001935</v>
      </c>
      <c r="N205" s="43">
        <v>27.164999999999999</v>
      </c>
      <c r="O205" s="43">
        <v>4.5250000000000004</v>
      </c>
      <c r="P205" s="43">
        <v>17.049496639999969</v>
      </c>
      <c r="Q205" s="45">
        <v>3.3237615824866751</v>
      </c>
      <c r="R205" s="44">
        <v>6.6475231649733502</v>
      </c>
      <c r="S205" s="45">
        <v>5.5262541973874848</v>
      </c>
      <c r="AB205" s="43"/>
    </row>
    <row r="206" spans="10:28">
      <c r="J206" s="39">
        <v>204</v>
      </c>
      <c r="K206" s="39">
        <v>1.5332999999999999</v>
      </c>
      <c r="L206" s="39">
        <v>25.349</v>
      </c>
      <c r="M206" s="41">
        <v>3.0310799999999993</v>
      </c>
      <c r="N206" s="43">
        <v>27.613</v>
      </c>
      <c r="O206" s="43">
        <v>4.7</v>
      </c>
      <c r="P206" s="43">
        <v>17.259172479999968</v>
      </c>
      <c r="Q206" s="45">
        <v>3.3638069027575987</v>
      </c>
      <c r="R206" s="44">
        <v>6.7276138055151975</v>
      </c>
      <c r="S206" s="45">
        <v>5.5662995176584085</v>
      </c>
      <c r="AB206" s="43"/>
    </row>
    <row r="207" spans="10:28">
      <c r="J207" s="39">
        <v>205</v>
      </c>
      <c r="K207" s="39">
        <v>1.5332999999999999</v>
      </c>
      <c r="L207" s="39">
        <v>26.847000000000001</v>
      </c>
      <c r="M207" s="41">
        <v>3.060225</v>
      </c>
      <c r="N207" s="43">
        <v>28.061</v>
      </c>
      <c r="O207" s="43">
        <v>4.875</v>
      </c>
      <c r="P207" s="43">
        <v>17.468848319999967</v>
      </c>
      <c r="Q207" s="45">
        <v>3.4038522230285229</v>
      </c>
      <c r="R207" s="44">
        <v>6.8077044460570457</v>
      </c>
      <c r="S207" s="45">
        <v>5.6063448379293321</v>
      </c>
      <c r="AB207" s="43"/>
    </row>
    <row r="208" spans="10:28">
      <c r="J208" s="39">
        <v>206</v>
      </c>
      <c r="K208" s="39">
        <v>1.5332999999999999</v>
      </c>
      <c r="L208" s="39">
        <v>27.166</v>
      </c>
      <c r="M208" s="41">
        <v>3.0893699999999997</v>
      </c>
      <c r="N208" s="43">
        <v>28.509</v>
      </c>
      <c r="O208" s="43">
        <v>5.05</v>
      </c>
      <c r="P208" s="43">
        <v>17.678524159999967</v>
      </c>
      <c r="Q208" s="45">
        <v>3.4438975432994465</v>
      </c>
      <c r="R208" s="44">
        <v>6.8877950865988931</v>
      </c>
      <c r="S208" s="45">
        <v>5.6463901582002558</v>
      </c>
      <c r="AB208" s="43"/>
    </row>
    <row r="209" spans="10:28">
      <c r="J209" s="39">
        <v>207</v>
      </c>
      <c r="K209" s="39">
        <v>1.5332999999999999</v>
      </c>
      <c r="L209" s="39">
        <v>28.106999999999999</v>
      </c>
      <c r="M209" s="41">
        <v>3.1185149999999999</v>
      </c>
      <c r="N209" s="43">
        <v>28.957000000000001</v>
      </c>
      <c r="O209" s="43">
        <v>5.2249999999999996</v>
      </c>
      <c r="P209" s="43">
        <v>17.888199999999966</v>
      </c>
      <c r="Q209" s="45">
        <v>3.4839428635703706</v>
      </c>
      <c r="R209" s="44">
        <v>6.9678857271407413</v>
      </c>
      <c r="S209" s="45">
        <v>5.6864354784711786</v>
      </c>
      <c r="AB209" s="43"/>
    </row>
    <row r="210" spans="10:28">
      <c r="J210" s="39">
        <v>208</v>
      </c>
      <c r="K210" s="39">
        <v>1.5332999999999999</v>
      </c>
      <c r="L210" s="39">
        <v>29.07</v>
      </c>
      <c r="M210" s="41">
        <v>3.1476599999999997</v>
      </c>
      <c r="N210" s="43">
        <v>29.405000000000001</v>
      </c>
      <c r="O210" s="43">
        <v>5.4</v>
      </c>
      <c r="P210" s="43">
        <v>18.097875839999965</v>
      </c>
      <c r="Q210" s="45">
        <v>3.5239881838412943</v>
      </c>
      <c r="R210" s="44">
        <v>7.0479763676825886</v>
      </c>
      <c r="S210" s="45">
        <v>5.7264807987421031</v>
      </c>
      <c r="AB210" s="43"/>
    </row>
    <row r="211" spans="10:28">
      <c r="J211" s="39">
        <v>209</v>
      </c>
      <c r="K211" s="39">
        <v>1.5332999999999999</v>
      </c>
      <c r="L211" s="39">
        <v>30.056000000000001</v>
      </c>
      <c r="M211" s="41">
        <v>3.1768049999999994</v>
      </c>
      <c r="N211" s="43">
        <v>29.853000000000002</v>
      </c>
      <c r="O211" s="43">
        <v>5.5750000000000002</v>
      </c>
      <c r="P211" s="43">
        <v>18.307551679999964</v>
      </c>
      <c r="Q211" s="45">
        <v>3.564033504112218</v>
      </c>
      <c r="R211" s="44">
        <v>7.128067008224436</v>
      </c>
      <c r="S211" s="45">
        <v>5.7665261190130268</v>
      </c>
      <c r="AB211" s="43"/>
    </row>
    <row r="212" spans="10:28">
      <c r="J212" s="39">
        <v>210</v>
      </c>
      <c r="K212" s="39">
        <v>1.5332999999999999</v>
      </c>
      <c r="L212" s="39">
        <v>31.062999999999999</v>
      </c>
      <c r="M212" s="41">
        <v>3.2059499999999996</v>
      </c>
      <c r="N212" s="43">
        <v>30.300999999999998</v>
      </c>
      <c r="O212" s="43">
        <v>5.75</v>
      </c>
      <c r="P212" s="43">
        <v>18.517227519999963</v>
      </c>
      <c r="Q212" s="45">
        <v>3.6040788243831421</v>
      </c>
      <c r="R212" s="44">
        <v>7.2081576487662842</v>
      </c>
      <c r="S212" s="45">
        <v>5.8065714392839505</v>
      </c>
      <c r="AB212" s="43"/>
    </row>
    <row r="213" spans="10:28">
      <c r="J213" s="39">
        <v>211</v>
      </c>
      <c r="K213" s="39">
        <v>1.5332999999999999</v>
      </c>
      <c r="L213" s="39">
        <v>32.094000000000001</v>
      </c>
      <c r="M213" s="41">
        <v>3.2350949999999998</v>
      </c>
      <c r="N213" s="43">
        <v>30.748999999999999</v>
      </c>
      <c r="O213" s="43">
        <v>5.9249999999999998</v>
      </c>
      <c r="P213" s="43">
        <v>18.726903359999962</v>
      </c>
      <c r="Q213" s="45">
        <v>3.6441241446540658</v>
      </c>
      <c r="R213" s="44">
        <v>7.2882482893081315</v>
      </c>
      <c r="S213" s="45">
        <v>5.8466167595548741</v>
      </c>
      <c r="AB213" s="43"/>
    </row>
    <row r="214" spans="10:28">
      <c r="J214" s="39">
        <v>212</v>
      </c>
      <c r="K214" s="39">
        <v>1.5332999999999999</v>
      </c>
      <c r="L214" s="39">
        <v>33.146999999999998</v>
      </c>
      <c r="M214" s="41">
        <v>3.2642399999999996</v>
      </c>
      <c r="N214" s="43">
        <v>31.196999999999999</v>
      </c>
      <c r="O214" s="43">
        <v>6.1</v>
      </c>
      <c r="P214" s="43">
        <v>18.936579199999965</v>
      </c>
      <c r="Q214" s="45">
        <v>3.6841694649249899</v>
      </c>
      <c r="R214" s="44">
        <v>7.3683389298499797</v>
      </c>
      <c r="S214" s="45">
        <v>5.8866620798257978</v>
      </c>
      <c r="AB214" s="43"/>
    </row>
    <row r="215" spans="10:28">
      <c r="J215" s="39">
        <v>213</v>
      </c>
      <c r="K215" s="39">
        <v>1.5332999999999999</v>
      </c>
      <c r="L215" s="39">
        <v>34.223999999999997</v>
      </c>
      <c r="M215" s="41">
        <v>3.2933849999999998</v>
      </c>
      <c r="N215" s="43">
        <v>31.645</v>
      </c>
      <c r="O215" s="43">
        <v>6.2750000000000004</v>
      </c>
      <c r="P215" s="43">
        <v>19.146255039999964</v>
      </c>
      <c r="Q215" s="45">
        <v>3.7242147851959135</v>
      </c>
      <c r="R215" s="44">
        <v>7.4484295703918271</v>
      </c>
      <c r="S215" s="45">
        <v>5.9267074000967224</v>
      </c>
      <c r="AB215" s="43"/>
    </row>
    <row r="216" spans="10:28">
      <c r="J216" s="39">
        <v>214</v>
      </c>
      <c r="K216" s="39">
        <v>1.5332999999999999</v>
      </c>
      <c r="L216" s="39">
        <v>35.323999999999998</v>
      </c>
      <c r="M216" s="41">
        <v>3.3225299999999995</v>
      </c>
      <c r="N216" s="43">
        <v>32.093000000000004</v>
      </c>
      <c r="O216" s="43">
        <v>6.45</v>
      </c>
      <c r="P216" s="43">
        <v>19.35593087999996</v>
      </c>
      <c r="Q216" s="45">
        <v>3.7642601054668368</v>
      </c>
      <c r="R216" s="44">
        <v>7.5285202109336735</v>
      </c>
      <c r="S216" s="45">
        <v>5.966752720367646</v>
      </c>
      <c r="AB216" s="43"/>
    </row>
    <row r="217" spans="10:28">
      <c r="J217" s="39">
        <v>215</v>
      </c>
      <c r="K217" s="39">
        <v>1.5332999999999999</v>
      </c>
      <c r="L217" s="39">
        <v>36.447000000000003</v>
      </c>
      <c r="M217" s="41">
        <v>3.3516749999999997</v>
      </c>
      <c r="N217" s="43">
        <v>32.540999999999997</v>
      </c>
      <c r="O217" s="43">
        <v>6.625</v>
      </c>
      <c r="P217" s="43">
        <v>19.565606719999959</v>
      </c>
      <c r="Q217" s="45">
        <v>3.8043054257377609</v>
      </c>
      <c r="R217" s="44">
        <v>7.6086108514755217</v>
      </c>
      <c r="S217" s="45">
        <v>6.0067980406385697</v>
      </c>
      <c r="AB217" s="43"/>
    </row>
    <row r="218" spans="10:28">
      <c r="J218" s="39">
        <v>216</v>
      </c>
      <c r="K218" s="39">
        <v>1.5332999999999999</v>
      </c>
      <c r="L218" s="39">
        <v>37.594999999999999</v>
      </c>
      <c r="M218" s="41">
        <v>3.3808199999999995</v>
      </c>
      <c r="N218" s="43">
        <v>32.988999999999997</v>
      </c>
      <c r="O218" s="43">
        <v>6.8</v>
      </c>
      <c r="P218" s="43">
        <v>19.775282559999958</v>
      </c>
      <c r="Q218" s="45">
        <v>3.8443507460086845</v>
      </c>
      <c r="R218" s="44">
        <v>7.6887014920173691</v>
      </c>
      <c r="S218" s="45">
        <v>6.0468433609094934</v>
      </c>
      <c r="AB218" s="43"/>
    </row>
    <row r="219" spans="10:28">
      <c r="J219" s="39">
        <v>217</v>
      </c>
      <c r="K219" s="39">
        <v>1.5332999999999999</v>
      </c>
      <c r="L219" s="39">
        <v>38.767000000000003</v>
      </c>
      <c r="M219" s="41">
        <v>3.4099649999999997</v>
      </c>
      <c r="N219" s="43">
        <v>33.436999999999998</v>
      </c>
      <c r="O219" s="43">
        <v>6.9749999999999996</v>
      </c>
      <c r="P219" s="43">
        <v>19.984958399999961</v>
      </c>
      <c r="Q219" s="45">
        <v>3.8843960662796082</v>
      </c>
      <c r="R219" s="44">
        <v>7.7687921325592164</v>
      </c>
      <c r="S219" s="45">
        <v>6.086888681180417</v>
      </c>
      <c r="AB219" s="43"/>
    </row>
    <row r="220" spans="10:28">
      <c r="J220" s="39">
        <v>218</v>
      </c>
      <c r="K220" s="39">
        <v>1.5332999999999999</v>
      </c>
      <c r="L220" s="39">
        <v>39.963999999999999</v>
      </c>
      <c r="M220" s="41">
        <v>3.4391099999999999</v>
      </c>
      <c r="N220" s="43">
        <v>33.884999999999998</v>
      </c>
      <c r="O220" s="43">
        <v>7.15</v>
      </c>
      <c r="P220" s="43">
        <v>20.19463423999996</v>
      </c>
      <c r="Q220" s="45">
        <v>3.9244413865505323</v>
      </c>
      <c r="R220" s="44">
        <v>7.8488827731010646</v>
      </c>
      <c r="S220" s="45">
        <v>6.1269340014513416</v>
      </c>
      <c r="AB220" s="43"/>
    </row>
    <row r="221" spans="10:28">
      <c r="J221" s="39">
        <v>219</v>
      </c>
      <c r="K221" s="39">
        <v>1.5332999999999999</v>
      </c>
      <c r="L221" s="39">
        <v>41.185000000000002</v>
      </c>
      <c r="M221" s="41">
        <v>3.4682549999999996</v>
      </c>
      <c r="N221" s="43">
        <v>34.332999999999998</v>
      </c>
      <c r="O221" s="43">
        <v>7.3250000000000002</v>
      </c>
      <c r="P221" s="43">
        <v>20.404310079999959</v>
      </c>
      <c r="Q221" s="45">
        <v>3.964486706821456</v>
      </c>
      <c r="R221" s="44">
        <v>7.928973413642912</v>
      </c>
      <c r="S221" s="45">
        <v>6.1669793217222653</v>
      </c>
      <c r="AB221" s="43"/>
    </row>
    <row r="222" spans="10:28">
      <c r="J222" s="39">
        <v>220</v>
      </c>
      <c r="K222" s="39">
        <v>1.5332999999999999</v>
      </c>
      <c r="L222" s="39">
        <v>42.231000000000002</v>
      </c>
      <c r="M222" s="41">
        <v>3.4973999999999998</v>
      </c>
      <c r="N222" s="43">
        <v>34.780999999999999</v>
      </c>
      <c r="O222" s="43">
        <v>7.5</v>
      </c>
      <c r="P222" s="43">
        <v>20.613985919999958</v>
      </c>
      <c r="Q222" s="45">
        <v>4.0045320270923801</v>
      </c>
      <c r="R222" s="44">
        <v>8.0090640541847602</v>
      </c>
      <c r="S222" s="45">
        <v>6.2070246419931889</v>
      </c>
      <c r="AB222" s="43"/>
    </row>
    <row r="223" spans="10:28">
      <c r="J223" s="39">
        <v>221</v>
      </c>
      <c r="K223" s="39">
        <v>1.5332999999999999</v>
      </c>
      <c r="L223" s="39">
        <v>43.703000000000003</v>
      </c>
      <c r="M223" s="41">
        <v>3.526545</v>
      </c>
      <c r="N223" s="43">
        <v>35.228999999999999</v>
      </c>
      <c r="O223" s="43">
        <v>7.6749999999999998</v>
      </c>
      <c r="P223" s="43">
        <v>20.823661759999954</v>
      </c>
      <c r="Q223" s="45">
        <v>4.0445773473633038</v>
      </c>
      <c r="R223" s="44">
        <v>8.0891546947266075</v>
      </c>
      <c r="S223" s="45">
        <v>6.2470699622641126</v>
      </c>
      <c r="AB223" s="43"/>
    </row>
    <row r="224" spans="10:28">
      <c r="J224" s="39">
        <v>222</v>
      </c>
      <c r="K224" s="39">
        <v>1.5332999999999999</v>
      </c>
      <c r="L224" s="39">
        <v>45</v>
      </c>
      <c r="M224" s="41">
        <v>3.5556899999999998</v>
      </c>
      <c r="N224" s="43">
        <v>35.677</v>
      </c>
      <c r="O224" s="43">
        <v>7.85</v>
      </c>
      <c r="P224" s="43">
        <v>21.033337599999957</v>
      </c>
      <c r="Q224" s="45">
        <v>4.0846226676342274</v>
      </c>
      <c r="R224" s="44">
        <v>8.1692453352684549</v>
      </c>
      <c r="S224" s="45">
        <v>6.2871152825350363</v>
      </c>
      <c r="AB224" s="43"/>
    </row>
    <row r="225" spans="10:28">
      <c r="J225" s="39">
        <v>223</v>
      </c>
      <c r="K225" s="39">
        <v>1.5332999999999999</v>
      </c>
      <c r="L225" s="39">
        <v>46.323</v>
      </c>
      <c r="M225" s="41">
        <v>3.5848349999999995</v>
      </c>
      <c r="N225" s="43">
        <v>36.125</v>
      </c>
      <c r="O225" s="43">
        <v>8.0250000000000004</v>
      </c>
      <c r="P225" s="43">
        <v>21.243013439999956</v>
      </c>
      <c r="Q225" s="45">
        <v>4.1246679879051511</v>
      </c>
      <c r="R225" s="44">
        <v>8.2493359758103022</v>
      </c>
      <c r="S225" s="45">
        <v>6.3271606028059608</v>
      </c>
      <c r="AB225" s="43"/>
    </row>
    <row r="226" spans="10:28">
      <c r="J226" s="39">
        <v>224</v>
      </c>
      <c r="K226" s="39">
        <v>1.5332999999999999</v>
      </c>
      <c r="L226" s="39">
        <v>47.671999999999997</v>
      </c>
      <c r="M226" s="41">
        <v>3.6139799999999997</v>
      </c>
      <c r="N226" s="43">
        <v>36.573</v>
      </c>
      <c r="O226" s="43">
        <v>8.1999999999999993</v>
      </c>
      <c r="P226" s="43">
        <v>21.452689279999955</v>
      </c>
      <c r="Q226" s="45">
        <v>4.1647133081760748</v>
      </c>
      <c r="R226" s="44">
        <v>8.3294266163521495</v>
      </c>
      <c r="S226" s="45">
        <v>6.3672059230768845</v>
      </c>
      <c r="AB226" s="43"/>
    </row>
    <row r="227" spans="10:28">
      <c r="J227" s="39">
        <v>225</v>
      </c>
      <c r="K227" s="39">
        <v>1.5332999999999999</v>
      </c>
      <c r="L227" s="39">
        <v>49.046999999999997</v>
      </c>
      <c r="M227" s="41">
        <v>3.6431249999999995</v>
      </c>
      <c r="N227" s="43">
        <v>37.021000000000001</v>
      </c>
      <c r="O227" s="43">
        <v>8.375</v>
      </c>
      <c r="P227" s="43">
        <v>21.662365119999954</v>
      </c>
      <c r="Q227" s="45">
        <v>4.2047586284469993</v>
      </c>
      <c r="R227" s="44">
        <v>8.4095172568939986</v>
      </c>
      <c r="S227" s="45">
        <v>6.4072512433478082</v>
      </c>
      <c r="AB227" s="43"/>
    </row>
    <row r="228" spans="10:28">
      <c r="J228" s="39">
        <v>226</v>
      </c>
      <c r="K228" s="39">
        <v>2.1773999999999996</v>
      </c>
      <c r="L228" s="39">
        <v>50</v>
      </c>
      <c r="M228" s="41">
        <v>3.6722700000000001</v>
      </c>
      <c r="N228" s="43">
        <v>37.469000000000001</v>
      </c>
      <c r="O228" s="43">
        <v>8.5500000000000007</v>
      </c>
      <c r="P228" s="43">
        <v>21.996838159999953</v>
      </c>
      <c r="Q228" s="45">
        <v>4.244803948717923</v>
      </c>
      <c r="R228" s="44">
        <v>8.489607897435846</v>
      </c>
      <c r="S228" s="45">
        <v>6.4472965636187318</v>
      </c>
      <c r="AB228" s="43"/>
    </row>
    <row r="229" spans="10:28">
      <c r="J229" s="39">
        <v>227</v>
      </c>
      <c r="K229" s="39">
        <v>2.1773999999999996</v>
      </c>
      <c r="L229" s="39">
        <v>50</v>
      </c>
      <c r="M229" s="41">
        <v>3.7014149999999995</v>
      </c>
      <c r="N229" s="43">
        <v>37.917000000000002</v>
      </c>
      <c r="O229" s="43">
        <v>8.7249999999999996</v>
      </c>
      <c r="P229" s="43">
        <v>22.331311199999952</v>
      </c>
      <c r="Q229" s="45">
        <v>4.2848492689888467</v>
      </c>
      <c r="R229" s="44">
        <v>8.5696985379776933</v>
      </c>
      <c r="S229" s="45">
        <v>6.4873418838896555</v>
      </c>
      <c r="AB229" s="43"/>
    </row>
    <row r="230" spans="10:28">
      <c r="J230" s="39">
        <v>228</v>
      </c>
      <c r="K230" s="39">
        <v>2.1773999999999996</v>
      </c>
      <c r="L230" s="39">
        <v>50</v>
      </c>
      <c r="M230" s="41">
        <v>3.7305600000000001</v>
      </c>
      <c r="N230" s="43">
        <v>38.365000000000002</v>
      </c>
      <c r="O230" s="43">
        <v>8.9</v>
      </c>
      <c r="P230" s="43">
        <v>22.665784239999951</v>
      </c>
      <c r="Q230" s="45">
        <v>4.3248945892597703</v>
      </c>
      <c r="R230" s="44">
        <v>8.6497891785195407</v>
      </c>
      <c r="S230" s="45">
        <v>6.5273872041605792</v>
      </c>
      <c r="AB230" s="43"/>
    </row>
    <row r="231" spans="10:28">
      <c r="J231" s="39">
        <v>229</v>
      </c>
      <c r="K231" s="39">
        <v>2.1773999999999996</v>
      </c>
      <c r="L231" s="39">
        <v>50</v>
      </c>
      <c r="M231" s="41">
        <v>3.7597049999999994</v>
      </c>
      <c r="N231" s="43">
        <v>38.813000000000002</v>
      </c>
      <c r="O231" s="43">
        <v>9.0749999999999993</v>
      </c>
      <c r="P231" s="43">
        <v>23.00025727999995</v>
      </c>
      <c r="Q231" s="45">
        <v>4.364939909530694</v>
      </c>
      <c r="R231" s="44">
        <v>8.729879819061388</v>
      </c>
      <c r="S231" s="45">
        <v>6.5674325244315037</v>
      </c>
      <c r="AB231" s="43"/>
    </row>
    <row r="232" spans="10:28">
      <c r="J232" s="39">
        <v>230</v>
      </c>
      <c r="K232" s="39">
        <v>2.1773999999999996</v>
      </c>
      <c r="L232" s="39">
        <v>50</v>
      </c>
      <c r="M232" s="41">
        <v>3.7888500000000001</v>
      </c>
      <c r="N232" s="43">
        <v>39.261000000000003</v>
      </c>
      <c r="O232" s="43">
        <v>9.25</v>
      </c>
      <c r="P232" s="43">
        <v>23.334730319999949</v>
      </c>
      <c r="Q232" s="45">
        <v>4.4049852298016177</v>
      </c>
      <c r="R232" s="44">
        <v>8.8099704596032353</v>
      </c>
      <c r="S232" s="45">
        <v>6.6074778447024265</v>
      </c>
      <c r="AB232" s="43"/>
    </row>
    <row r="233" spans="10:28">
      <c r="J233" s="39">
        <v>231</v>
      </c>
      <c r="K233" s="39">
        <v>2.1773999999999996</v>
      </c>
      <c r="L233" s="39">
        <v>50</v>
      </c>
      <c r="M233" s="41">
        <v>3.8179949999999998</v>
      </c>
      <c r="N233" s="43">
        <v>39.709000000000003</v>
      </c>
      <c r="O233" s="43">
        <v>9.4250000000000007</v>
      </c>
      <c r="P233" s="43">
        <v>23.669203359999948</v>
      </c>
      <c r="Q233" s="45">
        <v>4.4450305500725413</v>
      </c>
      <c r="R233" s="44">
        <v>8.8900611001450827</v>
      </c>
      <c r="S233" s="45">
        <v>6.6475231649733502</v>
      </c>
      <c r="AB233" s="43"/>
    </row>
    <row r="234" spans="10:28">
      <c r="J234" s="39">
        <v>232</v>
      </c>
      <c r="K234" s="39">
        <v>2.1773999999999996</v>
      </c>
      <c r="L234" s="39">
        <v>50</v>
      </c>
      <c r="M234" s="41">
        <v>3.8471399999999996</v>
      </c>
      <c r="N234" s="43">
        <v>40.156999999999996</v>
      </c>
      <c r="O234" s="43">
        <v>9.6</v>
      </c>
      <c r="P234" s="43">
        <v>24.003676399999954</v>
      </c>
      <c r="Q234" s="45">
        <v>4.4850758703434659</v>
      </c>
      <c r="R234" s="44">
        <v>8.9701517406869318</v>
      </c>
      <c r="S234" s="45">
        <v>6.6875684852442738</v>
      </c>
      <c r="AB234" s="43"/>
    </row>
    <row r="235" spans="10:28">
      <c r="J235" s="39">
        <v>233</v>
      </c>
      <c r="K235" s="39">
        <v>2.1773999999999996</v>
      </c>
      <c r="L235" s="39">
        <v>50</v>
      </c>
      <c r="M235" s="41">
        <v>3.8762849999999998</v>
      </c>
      <c r="N235" s="43">
        <v>40.604999999999997</v>
      </c>
      <c r="O235" s="43">
        <v>9.7750000000000004</v>
      </c>
      <c r="P235" s="43">
        <v>24.338149439999953</v>
      </c>
      <c r="Q235" s="45">
        <v>4.5251211906143896</v>
      </c>
      <c r="R235" s="44">
        <v>9.0502423812287791</v>
      </c>
      <c r="S235" s="45">
        <v>6.7276138055151975</v>
      </c>
      <c r="AB235" s="43"/>
    </row>
    <row r="236" spans="10:28">
      <c r="J236" s="39">
        <v>234</v>
      </c>
      <c r="K236" s="39">
        <v>2.1773999999999996</v>
      </c>
      <c r="L236" s="39">
        <v>50</v>
      </c>
      <c r="M236" s="41">
        <v>3.9054299999999995</v>
      </c>
      <c r="N236" s="43">
        <v>41.052999999999997</v>
      </c>
      <c r="O236" s="43">
        <v>9.9499999999999993</v>
      </c>
      <c r="P236" s="43">
        <v>24.672622479999955</v>
      </c>
      <c r="Q236" s="45">
        <v>4.5651665108853132</v>
      </c>
      <c r="R236" s="44">
        <v>9.1303330217706264</v>
      </c>
      <c r="S236" s="45">
        <v>6.7676591257861221</v>
      </c>
      <c r="AB236" s="43"/>
    </row>
    <row r="237" spans="10:28">
      <c r="J237" s="39">
        <v>235</v>
      </c>
      <c r="K237" s="39">
        <v>2.1773999999999996</v>
      </c>
      <c r="L237" s="39">
        <v>50</v>
      </c>
      <c r="M237" s="41">
        <v>3.9345749999999997</v>
      </c>
      <c r="N237" s="43">
        <v>41.500999999999998</v>
      </c>
      <c r="O237" s="43">
        <v>10.125</v>
      </c>
      <c r="P237" s="43">
        <v>25.007095519999954</v>
      </c>
      <c r="Q237" s="45">
        <v>4.6052118311562369</v>
      </c>
      <c r="R237" s="44">
        <v>9.2104236623124738</v>
      </c>
      <c r="S237" s="45">
        <v>6.8077044460570457</v>
      </c>
      <c r="AB237" s="43"/>
    </row>
    <row r="238" spans="10:28">
      <c r="J238" s="39">
        <v>236</v>
      </c>
      <c r="K238" s="39">
        <v>2.1773999999999996</v>
      </c>
      <c r="L238" s="39">
        <v>50</v>
      </c>
      <c r="M238" s="41">
        <v>3.9637199999999999</v>
      </c>
      <c r="N238" s="43">
        <v>41.948999999999998</v>
      </c>
      <c r="O238" s="43">
        <v>12.032</v>
      </c>
      <c r="P238" s="43">
        <v>25.341568559999956</v>
      </c>
      <c r="Q238" s="45">
        <v>4.6452571514271606</v>
      </c>
      <c r="R238" s="44">
        <v>9.2905143028543211</v>
      </c>
      <c r="S238" s="45">
        <v>6.8477497663279694</v>
      </c>
      <c r="AB238" s="43"/>
    </row>
    <row r="239" spans="10:28">
      <c r="J239" s="39">
        <v>237</v>
      </c>
      <c r="K239" s="39">
        <v>2.1773999999999996</v>
      </c>
      <c r="L239" s="39">
        <v>50</v>
      </c>
      <c r="M239" s="41">
        <v>3.9928649999999997</v>
      </c>
      <c r="N239" s="43">
        <v>42.396999999999998</v>
      </c>
      <c r="O239" s="43">
        <v>12.244</v>
      </c>
      <c r="P239" s="43">
        <v>25.676041599999955</v>
      </c>
      <c r="Q239" s="45">
        <v>4.6853024716980851</v>
      </c>
      <c r="R239" s="44">
        <v>9.3706049433961702</v>
      </c>
      <c r="S239" s="45">
        <v>6.8877950865988931</v>
      </c>
      <c r="AB239" s="43"/>
    </row>
    <row r="240" spans="10:28">
      <c r="J240" s="39">
        <v>238</v>
      </c>
      <c r="K240" s="39">
        <v>2.1773999999999996</v>
      </c>
      <c r="L240" s="39">
        <v>50</v>
      </c>
      <c r="M240" s="41">
        <v>4.0220099999999999</v>
      </c>
      <c r="N240" s="43">
        <v>42.844999999999999</v>
      </c>
      <c r="O240" s="43">
        <v>12.456</v>
      </c>
      <c r="P240" s="43">
        <v>26.010514639999961</v>
      </c>
      <c r="Q240" s="45">
        <v>4.7253477919690088</v>
      </c>
      <c r="R240" s="44">
        <v>9.4506955839380176</v>
      </c>
      <c r="S240" s="45">
        <v>6.9278404068698167</v>
      </c>
      <c r="AB240" s="43"/>
    </row>
    <row r="241" spans="10:28">
      <c r="J241" s="39">
        <v>239</v>
      </c>
      <c r="K241" s="39">
        <v>2.1773999999999996</v>
      </c>
      <c r="L241" s="39">
        <v>50</v>
      </c>
      <c r="M241" s="41">
        <v>4.0511549999999996</v>
      </c>
      <c r="N241" s="43">
        <v>43.292999999999999</v>
      </c>
      <c r="O241" s="43">
        <v>12.667999999999999</v>
      </c>
      <c r="P241" s="43">
        <v>26.344987679999964</v>
      </c>
      <c r="Q241" s="45">
        <v>4.7653931122399324</v>
      </c>
      <c r="R241" s="44">
        <v>9.5307862244798649</v>
      </c>
      <c r="S241" s="45">
        <v>6.9678857271407413</v>
      </c>
      <c r="AB241" s="43"/>
    </row>
    <row r="242" spans="10:28">
      <c r="J242" s="39">
        <v>240</v>
      </c>
      <c r="K242" s="39">
        <v>2.1773999999999996</v>
      </c>
      <c r="L242" s="39">
        <v>50</v>
      </c>
      <c r="M242" s="41">
        <v>4.0802999999999994</v>
      </c>
      <c r="N242" s="43">
        <v>43.741</v>
      </c>
      <c r="O242" s="43">
        <v>12.88</v>
      </c>
      <c r="P242" s="43">
        <v>26.679460719999962</v>
      </c>
      <c r="Q242" s="45">
        <v>4.8054384325108561</v>
      </c>
      <c r="R242" s="44">
        <v>9.6108768650217122</v>
      </c>
      <c r="S242" s="45">
        <v>7.0079310474116649</v>
      </c>
      <c r="AB242" s="43"/>
    </row>
    <row r="243" spans="10:28">
      <c r="J243" s="39">
        <v>241</v>
      </c>
      <c r="K243" s="39">
        <v>2.1773999999999996</v>
      </c>
      <c r="L243" s="39">
        <v>50</v>
      </c>
      <c r="M243" s="41">
        <v>4.109445</v>
      </c>
      <c r="N243" s="43">
        <v>44.189</v>
      </c>
      <c r="O243" s="43">
        <v>13.092000000000001</v>
      </c>
      <c r="P243" s="43">
        <v>27.013933759999965</v>
      </c>
      <c r="Q243" s="45">
        <v>4.8454837527817789</v>
      </c>
      <c r="R243" s="44">
        <v>9.6909675055635578</v>
      </c>
      <c r="S243" s="45">
        <v>7.0479763676825886</v>
      </c>
      <c r="AB243" s="43"/>
    </row>
    <row r="244" spans="10:28">
      <c r="J244" s="39">
        <v>242</v>
      </c>
      <c r="K244" s="39">
        <v>2.1773999999999996</v>
      </c>
      <c r="L244" s="39">
        <v>50</v>
      </c>
      <c r="M244" s="41">
        <v>4.1385899999999989</v>
      </c>
      <c r="N244" s="43">
        <v>44.637</v>
      </c>
      <c r="O244" s="43">
        <v>13.304</v>
      </c>
      <c r="P244" s="43">
        <v>27.348406799999964</v>
      </c>
      <c r="Q244" s="45">
        <v>4.8855290730527035</v>
      </c>
      <c r="R244" s="44">
        <v>9.7710581461054069</v>
      </c>
      <c r="S244" s="45">
        <v>7.0880216879535123</v>
      </c>
      <c r="AB244" s="43"/>
    </row>
    <row r="245" spans="10:28">
      <c r="J245" s="39">
        <v>243</v>
      </c>
      <c r="K245" s="39">
        <v>2.1773999999999996</v>
      </c>
      <c r="L245" s="39">
        <v>50</v>
      </c>
      <c r="M245" s="41">
        <v>4.1677349999999995</v>
      </c>
      <c r="N245" s="43">
        <v>45.085000000000001</v>
      </c>
      <c r="O245" s="43">
        <v>13.516</v>
      </c>
      <c r="P245" s="43">
        <v>27.68287983999997</v>
      </c>
      <c r="Q245" s="45">
        <v>4.9255743933236271</v>
      </c>
      <c r="R245" s="44">
        <v>9.8511487866472542</v>
      </c>
      <c r="S245" s="45">
        <v>7.128067008224436</v>
      </c>
      <c r="AB245" s="43"/>
    </row>
    <row r="246" spans="10:28">
      <c r="J246" s="39">
        <v>244</v>
      </c>
      <c r="K246" s="39">
        <v>2.1773999999999996</v>
      </c>
      <c r="L246" s="39">
        <v>50</v>
      </c>
      <c r="M246" s="41">
        <v>4.1968799999999993</v>
      </c>
      <c r="N246" s="43">
        <v>45.533000000000001</v>
      </c>
      <c r="O246" s="43">
        <v>13.728</v>
      </c>
      <c r="P246" s="43">
        <v>28.017352879999969</v>
      </c>
      <c r="Q246" s="45">
        <v>4.9656197135945508</v>
      </c>
      <c r="R246" s="44">
        <v>9.9312394271891016</v>
      </c>
      <c r="S246" s="45">
        <v>7.1681123284953605</v>
      </c>
      <c r="AB246" s="43"/>
    </row>
    <row r="247" spans="10:28">
      <c r="J247" s="39">
        <v>245</v>
      </c>
      <c r="K247" s="39">
        <v>2.1773999999999996</v>
      </c>
      <c r="L247" s="39">
        <v>50</v>
      </c>
      <c r="M247" s="41">
        <v>4.2260249999999999</v>
      </c>
      <c r="N247" s="43">
        <v>45.981000000000002</v>
      </c>
      <c r="O247" s="43">
        <v>13.94</v>
      </c>
      <c r="P247" s="43">
        <v>28.351825919999971</v>
      </c>
      <c r="Q247" s="45">
        <v>5.0056650338654745</v>
      </c>
      <c r="R247" s="44">
        <v>10.011330067730949</v>
      </c>
      <c r="S247" s="45">
        <v>7.2081576487662842</v>
      </c>
      <c r="AB247" s="43"/>
    </row>
    <row r="248" spans="10:28">
      <c r="J248" s="39">
        <v>246</v>
      </c>
      <c r="K248" s="39">
        <v>2.1773999999999996</v>
      </c>
      <c r="L248" s="39">
        <v>50</v>
      </c>
      <c r="M248" s="41">
        <v>4.2551699999999997</v>
      </c>
      <c r="N248" s="43">
        <v>46.429000000000002</v>
      </c>
      <c r="O248" s="43">
        <v>14.151999999999999</v>
      </c>
      <c r="P248" s="43">
        <v>28.68629895999997</v>
      </c>
      <c r="Q248" s="45">
        <v>5.0457103541363981</v>
      </c>
      <c r="R248" s="44">
        <v>10.091420708272796</v>
      </c>
      <c r="S248" s="45">
        <v>7.2482029690372078</v>
      </c>
      <c r="AB248" s="43"/>
    </row>
    <row r="249" spans="10:28">
      <c r="J249" s="39">
        <v>247</v>
      </c>
      <c r="K249" s="39">
        <v>2.1773999999999996</v>
      </c>
      <c r="L249" s="39">
        <v>50</v>
      </c>
      <c r="M249" s="41">
        <v>4.2843149999999994</v>
      </c>
      <c r="N249" s="43">
        <v>46.877000000000002</v>
      </c>
      <c r="O249" s="43">
        <v>14.364000000000001</v>
      </c>
      <c r="P249" s="43">
        <v>29.020771999999972</v>
      </c>
      <c r="Q249" s="45">
        <v>5.0857556744073227</v>
      </c>
      <c r="R249" s="44">
        <v>10.171511348814645</v>
      </c>
      <c r="S249" s="45">
        <v>7.2882482893081315</v>
      </c>
      <c r="AB249" s="43"/>
    </row>
    <row r="250" spans="10:28">
      <c r="J250" s="39">
        <v>248</v>
      </c>
      <c r="K250" s="39">
        <v>2.1773999999999996</v>
      </c>
      <c r="L250" s="39">
        <v>50</v>
      </c>
      <c r="M250" s="41">
        <v>4.3134600000000001</v>
      </c>
      <c r="N250" s="43">
        <v>47.325000000000003</v>
      </c>
      <c r="O250" s="43">
        <v>14.576000000000001</v>
      </c>
      <c r="P250" s="43">
        <v>29.355245039999971</v>
      </c>
      <c r="Q250" s="45">
        <v>5.1258009946782463</v>
      </c>
      <c r="R250" s="44">
        <v>10.251601989356493</v>
      </c>
      <c r="S250" s="45">
        <v>7.3282936095790552</v>
      </c>
      <c r="AB250" s="43"/>
    </row>
    <row r="251" spans="10:28">
      <c r="J251" s="39">
        <v>249</v>
      </c>
      <c r="K251" s="39">
        <v>2.1773999999999996</v>
      </c>
      <c r="L251" s="39">
        <v>50</v>
      </c>
      <c r="M251" s="41">
        <v>4.3426049999999998</v>
      </c>
      <c r="N251" s="43">
        <v>47.773000000000003</v>
      </c>
      <c r="O251" s="43">
        <v>14.788</v>
      </c>
      <c r="P251" s="43">
        <v>29.689718079999977</v>
      </c>
      <c r="Q251" s="45">
        <v>5.16584631494917</v>
      </c>
      <c r="R251" s="44">
        <v>10.33169262989834</v>
      </c>
      <c r="S251" s="45">
        <v>7.3683389298499797</v>
      </c>
      <c r="AB251" s="43"/>
    </row>
    <row r="252" spans="10:28">
      <c r="J252" s="39">
        <v>250</v>
      </c>
      <c r="K252" s="39">
        <v>2.1773999999999996</v>
      </c>
      <c r="L252" s="39">
        <v>50</v>
      </c>
      <c r="M252" s="41">
        <v>4.3717499999999996</v>
      </c>
      <c r="N252" s="43">
        <v>48.220999999999997</v>
      </c>
      <c r="O252" s="43">
        <v>15</v>
      </c>
      <c r="P252" s="43">
        <v>30.024191119999976</v>
      </c>
      <c r="Q252" s="45">
        <v>5.2058916352200937</v>
      </c>
      <c r="R252" s="44">
        <v>10.411783270440187</v>
      </c>
      <c r="S252" s="45">
        <v>7.4083842501209034</v>
      </c>
      <c r="AB252" s="43"/>
    </row>
    <row r="253" spans="10:28">
      <c r="J253" s="39">
        <v>251</v>
      </c>
      <c r="K253" s="39">
        <v>2.1773999999999996</v>
      </c>
      <c r="L253" s="39">
        <v>50</v>
      </c>
      <c r="M253" s="41">
        <v>4.4008949999999993</v>
      </c>
      <c r="N253" s="43">
        <v>48.668999999999997</v>
      </c>
      <c r="O253" s="43">
        <v>15.212</v>
      </c>
      <c r="P253" s="43">
        <v>30.358664159999979</v>
      </c>
      <c r="Q253" s="45">
        <v>5.2459369554910174</v>
      </c>
      <c r="R253" s="44">
        <v>10.491873910982035</v>
      </c>
      <c r="S253" s="45">
        <v>7.4484295703918271</v>
      </c>
      <c r="AB253" s="43"/>
    </row>
    <row r="254" spans="10:28">
      <c r="J254" s="39">
        <v>252</v>
      </c>
      <c r="K254" s="39">
        <v>2.1773999999999996</v>
      </c>
      <c r="L254" s="39">
        <v>50</v>
      </c>
      <c r="M254" s="41">
        <v>4.43004</v>
      </c>
      <c r="N254" s="43">
        <v>49.116999999999997</v>
      </c>
      <c r="O254" s="43">
        <v>15.423999999999999</v>
      </c>
      <c r="P254" s="43">
        <v>30.693137199999978</v>
      </c>
      <c r="Q254" s="45">
        <v>5.285982275761941</v>
      </c>
      <c r="R254" s="44">
        <v>10.571964551523882</v>
      </c>
      <c r="S254" s="45">
        <v>7.4884748906627498</v>
      </c>
      <c r="AB254" s="43"/>
    </row>
    <row r="255" spans="10:28">
      <c r="J255" s="39">
        <v>253</v>
      </c>
      <c r="K255" s="39">
        <v>2.1773999999999996</v>
      </c>
      <c r="L255" s="39">
        <v>50</v>
      </c>
      <c r="M255" s="41">
        <v>4.4591849999999997</v>
      </c>
      <c r="N255" s="43">
        <v>49.564999999999998</v>
      </c>
      <c r="O255" s="43">
        <v>15.635999999999999</v>
      </c>
      <c r="P255" s="43">
        <v>31.02761023999998</v>
      </c>
      <c r="Q255" s="45">
        <v>5.3260275960328656</v>
      </c>
      <c r="R255" s="44">
        <v>10.652055192065731</v>
      </c>
      <c r="S255" s="45">
        <v>7.5285202109336735</v>
      </c>
      <c r="AB255" s="43"/>
    </row>
    <row r="256" spans="10:28">
      <c r="J256" s="39">
        <v>254</v>
      </c>
      <c r="K256" s="39">
        <v>2.1773999999999996</v>
      </c>
      <c r="L256" s="39">
        <v>50</v>
      </c>
      <c r="M256" s="41">
        <v>4.4883299999999986</v>
      </c>
      <c r="N256" s="43">
        <v>50.012999999999998</v>
      </c>
      <c r="O256" s="43">
        <v>15.848000000000001</v>
      </c>
      <c r="P256" s="43">
        <v>31.362083279999986</v>
      </c>
      <c r="Q256" s="45">
        <v>5.3660729163037892</v>
      </c>
      <c r="R256" s="44">
        <v>10.732145832607578</v>
      </c>
      <c r="S256" s="45">
        <v>7.5685655312045972</v>
      </c>
      <c r="AB256" s="43"/>
    </row>
    <row r="257" spans="10:28">
      <c r="J257" s="39">
        <v>255</v>
      </c>
      <c r="K257" s="39">
        <v>2.1773999999999996</v>
      </c>
      <c r="L257" s="39">
        <v>50</v>
      </c>
      <c r="M257" s="41">
        <v>4.5174749999999992</v>
      </c>
      <c r="N257" s="43">
        <v>50.460999999999999</v>
      </c>
      <c r="O257" s="43">
        <v>16.059999999999999</v>
      </c>
      <c r="P257" s="43">
        <v>31.696556319999985</v>
      </c>
      <c r="Q257" s="45">
        <v>5.4061182365747129</v>
      </c>
      <c r="R257" s="44">
        <v>10.812236473149426</v>
      </c>
      <c r="S257" s="45">
        <v>7.6086108514755217</v>
      </c>
      <c r="AB257" s="43"/>
    </row>
    <row r="258" spans="10:28">
      <c r="J258" s="39">
        <v>256</v>
      </c>
      <c r="K258" s="39">
        <v>2.5592999999999999</v>
      </c>
      <c r="L258" s="39">
        <v>50</v>
      </c>
      <c r="M258" s="41">
        <v>4.5466199999999999</v>
      </c>
      <c r="N258" s="43">
        <v>50.908999999999999</v>
      </c>
      <c r="O258" s="43">
        <v>16.271999999999998</v>
      </c>
      <c r="P258" s="43">
        <v>32.031029359999984</v>
      </c>
      <c r="Q258" s="45">
        <v>5.4461635568456366</v>
      </c>
      <c r="R258" s="44">
        <v>10.892327113691273</v>
      </c>
      <c r="S258" s="45">
        <v>7.6486561717464454</v>
      </c>
      <c r="AB258" s="43"/>
    </row>
    <row r="259" spans="10:28">
      <c r="J259" s="39">
        <v>257</v>
      </c>
      <c r="K259" s="39">
        <v>2.5592999999999999</v>
      </c>
      <c r="L259" s="39">
        <v>50</v>
      </c>
      <c r="M259" s="41">
        <v>4.5757650000000005</v>
      </c>
      <c r="N259" s="43">
        <v>51.356999999999999</v>
      </c>
      <c r="O259" s="43">
        <v>16.484000000000002</v>
      </c>
      <c r="P259" s="43">
        <v>32.36550239999999</v>
      </c>
      <c r="Q259" s="45">
        <v>5.4862088771165602</v>
      </c>
      <c r="R259" s="44">
        <v>10.97241775423312</v>
      </c>
      <c r="S259" s="45">
        <v>7.6887014920173691</v>
      </c>
      <c r="AB259" s="43"/>
    </row>
    <row r="260" spans="10:28">
      <c r="J260" s="39">
        <v>258</v>
      </c>
      <c r="K260" s="39">
        <v>2.5592999999999999</v>
      </c>
      <c r="L260" s="39">
        <v>50</v>
      </c>
      <c r="M260" s="41">
        <v>4.6049099999999985</v>
      </c>
      <c r="N260" s="43">
        <v>51.805</v>
      </c>
      <c r="O260" s="43">
        <v>16.696000000000002</v>
      </c>
      <c r="P260" s="43">
        <v>32.699975439999989</v>
      </c>
      <c r="Q260" s="45">
        <v>5.5262541973874848</v>
      </c>
      <c r="R260" s="44">
        <v>11.05250839477497</v>
      </c>
      <c r="S260" s="45">
        <v>7.7287468122882927</v>
      </c>
      <c r="AB260" s="43"/>
    </row>
    <row r="261" spans="10:28">
      <c r="J261" s="39">
        <v>259</v>
      </c>
      <c r="K261" s="39">
        <v>2.5592999999999999</v>
      </c>
      <c r="L261" s="39">
        <v>50</v>
      </c>
      <c r="M261" s="41">
        <v>4.6340549999999991</v>
      </c>
      <c r="N261" s="43">
        <v>52.253</v>
      </c>
      <c r="O261" s="43">
        <v>16.908000000000001</v>
      </c>
      <c r="P261" s="43">
        <v>33.034448479999995</v>
      </c>
      <c r="Q261" s="45">
        <v>5.5662995176584085</v>
      </c>
      <c r="R261" s="44">
        <v>11.132599035316817</v>
      </c>
      <c r="S261" s="45">
        <v>7.7687921325592164</v>
      </c>
      <c r="AB261" s="43"/>
    </row>
    <row r="262" spans="10:28">
      <c r="J262" s="39">
        <v>260</v>
      </c>
      <c r="K262" s="39">
        <v>2.5592999999999999</v>
      </c>
      <c r="L262" s="39">
        <v>50</v>
      </c>
      <c r="M262" s="41">
        <v>4.6631999999999998</v>
      </c>
      <c r="N262" s="43">
        <v>52.701000000000001</v>
      </c>
      <c r="O262" s="43">
        <v>17.12</v>
      </c>
      <c r="P262" s="43">
        <v>33.368921519999986</v>
      </c>
      <c r="Q262" s="45">
        <v>5.6063448379293321</v>
      </c>
      <c r="R262" s="44">
        <v>11.212689675858664</v>
      </c>
      <c r="S262" s="45">
        <v>7.808837452830141</v>
      </c>
      <c r="AB262" s="43"/>
    </row>
    <row r="263" spans="10:28">
      <c r="J263" s="39">
        <v>261</v>
      </c>
      <c r="K263" s="39">
        <v>2.5592999999999999</v>
      </c>
      <c r="L263" s="39">
        <v>50</v>
      </c>
      <c r="M263" s="41">
        <v>4.6923450000000004</v>
      </c>
      <c r="N263" s="43">
        <v>53.149000000000001</v>
      </c>
      <c r="O263" s="43">
        <v>17.332000000000001</v>
      </c>
      <c r="P263" s="43">
        <v>33.703394559999992</v>
      </c>
      <c r="Q263" s="45">
        <v>5.6463901582002558</v>
      </c>
      <c r="R263" s="44">
        <v>11.292780316400512</v>
      </c>
      <c r="S263" s="45">
        <v>7.8488827731010646</v>
      </c>
      <c r="AB263" s="43"/>
    </row>
    <row r="264" spans="10:28">
      <c r="J264" s="39">
        <v>262</v>
      </c>
      <c r="K264" s="39">
        <v>2.5592999999999999</v>
      </c>
      <c r="L264" s="39">
        <v>50</v>
      </c>
      <c r="M264" s="41">
        <v>4.7214900000000002</v>
      </c>
      <c r="N264" s="43">
        <v>53.597000000000001</v>
      </c>
      <c r="O264" s="43">
        <v>17.544</v>
      </c>
      <c r="P264" s="43">
        <v>34.037867599999991</v>
      </c>
      <c r="Q264" s="45">
        <v>5.6864354784711786</v>
      </c>
      <c r="R264" s="44">
        <v>11.372870956942357</v>
      </c>
      <c r="S264" s="45">
        <v>7.8889280933719883</v>
      </c>
      <c r="AB264" s="43"/>
    </row>
    <row r="265" spans="10:28">
      <c r="J265" s="39">
        <v>263</v>
      </c>
      <c r="K265" s="39">
        <v>2.5592999999999999</v>
      </c>
      <c r="L265" s="39">
        <v>50</v>
      </c>
      <c r="M265" s="41">
        <v>4.7506349999999991</v>
      </c>
      <c r="N265" s="43">
        <v>54.045000000000002</v>
      </c>
      <c r="O265" s="43">
        <v>17.756</v>
      </c>
      <c r="P265" s="43">
        <v>34.372340639999997</v>
      </c>
      <c r="Q265" s="45">
        <v>5.7264807987421031</v>
      </c>
      <c r="R265" s="44">
        <v>11.452961597484206</v>
      </c>
      <c r="S265" s="45">
        <v>7.928973413642912</v>
      </c>
      <c r="AB265" s="43"/>
    </row>
    <row r="266" spans="10:28">
      <c r="J266" s="39">
        <v>264</v>
      </c>
      <c r="K266" s="39">
        <v>2.5592999999999999</v>
      </c>
      <c r="L266" s="39">
        <v>50</v>
      </c>
      <c r="M266" s="41">
        <v>4.7797799999999997</v>
      </c>
      <c r="N266" s="43">
        <v>54.493000000000002</v>
      </c>
      <c r="O266" s="43">
        <v>17.968</v>
      </c>
      <c r="P266" s="43">
        <v>34.706813679999996</v>
      </c>
      <c r="Q266" s="45">
        <v>5.7665261190130268</v>
      </c>
      <c r="R266" s="44">
        <v>11.533052238026054</v>
      </c>
      <c r="S266" s="45">
        <v>7.9690187339138356</v>
      </c>
      <c r="AB266" s="43"/>
    </row>
    <row r="267" spans="10:28">
      <c r="J267" s="39">
        <v>265</v>
      </c>
      <c r="K267" s="39">
        <v>2.5592999999999999</v>
      </c>
      <c r="L267" s="39">
        <v>50</v>
      </c>
      <c r="M267" s="41">
        <v>4.8089249999999995</v>
      </c>
      <c r="N267" s="43">
        <v>54.941000000000003</v>
      </c>
      <c r="O267" s="43">
        <v>18.18</v>
      </c>
      <c r="P267" s="43">
        <v>35.041286719999995</v>
      </c>
      <c r="Q267" s="45">
        <v>5.8065714392839505</v>
      </c>
      <c r="R267" s="44">
        <v>11.613142878567901</v>
      </c>
      <c r="S267" s="45">
        <v>8.0090640541847602</v>
      </c>
      <c r="AB267" s="43"/>
    </row>
    <row r="268" spans="10:28">
      <c r="J268" s="39">
        <v>266</v>
      </c>
      <c r="K268" s="39">
        <v>2.5592999999999999</v>
      </c>
      <c r="L268" s="39">
        <v>50</v>
      </c>
      <c r="M268" s="41">
        <v>4.8380700000000001</v>
      </c>
      <c r="N268" s="43">
        <v>55.389000000000003</v>
      </c>
      <c r="O268" s="43">
        <v>18.391999999999999</v>
      </c>
      <c r="P268" s="43">
        <v>35.375759760000001</v>
      </c>
      <c r="Q268" s="45">
        <v>5.8466167595548741</v>
      </c>
      <c r="R268" s="44">
        <v>11.693233519109748</v>
      </c>
      <c r="S268" s="45">
        <v>8.0491093744556839</v>
      </c>
      <c r="AB268" s="43"/>
    </row>
    <row r="269" spans="10:28">
      <c r="J269" s="39">
        <v>267</v>
      </c>
      <c r="K269" s="39">
        <v>2.5592999999999999</v>
      </c>
      <c r="L269" s="39">
        <v>50</v>
      </c>
      <c r="M269" s="41">
        <v>4.8672149999999998</v>
      </c>
      <c r="N269" s="43">
        <v>55.837000000000003</v>
      </c>
      <c r="O269" s="43">
        <v>18.603999999999999</v>
      </c>
      <c r="P269" s="43">
        <v>35.7102328</v>
      </c>
      <c r="Q269" s="45">
        <v>5.8866620798257978</v>
      </c>
      <c r="R269" s="44">
        <v>11.773324159651596</v>
      </c>
      <c r="S269" s="45">
        <v>8.0891546947266075</v>
      </c>
      <c r="AB269" s="43"/>
    </row>
    <row r="270" spans="10:28">
      <c r="J270" s="39">
        <v>268</v>
      </c>
      <c r="K270" s="39">
        <v>2.5592999999999999</v>
      </c>
      <c r="L270" s="39">
        <v>50</v>
      </c>
      <c r="M270" s="41">
        <v>4.8963599999999987</v>
      </c>
      <c r="N270" s="43">
        <v>56.284999999999997</v>
      </c>
      <c r="O270" s="43">
        <v>18.815999999999999</v>
      </c>
      <c r="P270" s="43">
        <v>36.044705839999999</v>
      </c>
      <c r="Q270" s="45">
        <v>5.9267074000967224</v>
      </c>
      <c r="R270" s="44">
        <v>11.853414800193445</v>
      </c>
      <c r="S270" s="45">
        <v>8.1292000149975312</v>
      </c>
      <c r="AB270" s="43"/>
    </row>
    <row r="271" spans="10:28">
      <c r="J271" s="39">
        <v>269</v>
      </c>
      <c r="K271" s="39">
        <v>2.5592999999999999</v>
      </c>
      <c r="L271" s="39">
        <v>50</v>
      </c>
      <c r="M271" s="41">
        <v>4.9255049999999994</v>
      </c>
      <c r="N271" s="43">
        <v>56.732999999999997</v>
      </c>
      <c r="O271" s="43">
        <v>19.027999999999999</v>
      </c>
      <c r="P271" s="43">
        <v>36.379178880000005</v>
      </c>
      <c r="Q271" s="45">
        <v>5.966752720367646</v>
      </c>
      <c r="R271" s="44">
        <v>11.933505440735292</v>
      </c>
      <c r="S271" s="45">
        <v>8.1692453352684549</v>
      </c>
      <c r="AB271" s="43"/>
    </row>
    <row r="272" spans="10:28">
      <c r="J272" s="39">
        <v>270</v>
      </c>
      <c r="K272" s="39">
        <v>2.5592999999999999</v>
      </c>
      <c r="L272" s="39">
        <v>50</v>
      </c>
      <c r="M272" s="41">
        <v>4.95465</v>
      </c>
      <c r="N272" s="43">
        <v>57.180999999999997</v>
      </c>
      <c r="O272" s="43">
        <v>19.239999999999998</v>
      </c>
      <c r="P272" s="43">
        <v>36.713651920000004</v>
      </c>
      <c r="Q272" s="45">
        <v>6.0067980406385697</v>
      </c>
      <c r="R272" s="44">
        <v>12.013596081277139</v>
      </c>
      <c r="S272" s="45">
        <v>8.2092906555393785</v>
      </c>
      <c r="AB272" s="43"/>
    </row>
    <row r="273" spans="10:28">
      <c r="J273" s="39">
        <v>271</v>
      </c>
      <c r="K273" s="39">
        <v>2.5592999999999999</v>
      </c>
      <c r="L273" s="39">
        <v>50</v>
      </c>
      <c r="M273" s="41">
        <v>4.9837949999999998</v>
      </c>
      <c r="N273" s="43">
        <v>57.628999999999998</v>
      </c>
      <c r="O273" s="43">
        <v>19.452000000000002</v>
      </c>
      <c r="P273" s="43">
        <v>37.04812496000001</v>
      </c>
      <c r="Q273" s="45">
        <v>6.0468433609094934</v>
      </c>
      <c r="R273" s="44">
        <v>12.093686721818987</v>
      </c>
      <c r="S273" s="45">
        <v>8.2493359758103022</v>
      </c>
      <c r="AB273" s="43"/>
    </row>
    <row r="274" spans="10:28">
      <c r="J274" s="39">
        <v>272</v>
      </c>
      <c r="K274" s="39">
        <v>2.5592999999999999</v>
      </c>
      <c r="L274" s="39">
        <v>50</v>
      </c>
      <c r="M274" s="41">
        <v>5.0129399999999995</v>
      </c>
      <c r="N274" s="43">
        <v>58.076999999999998</v>
      </c>
      <c r="O274" s="43">
        <v>19.664000000000001</v>
      </c>
      <c r="P274" s="43">
        <v>37.382598000000009</v>
      </c>
      <c r="Q274" s="45">
        <v>6.086888681180417</v>
      </c>
      <c r="R274" s="44">
        <v>12.173777362360834</v>
      </c>
      <c r="S274" s="45">
        <v>8.2893812960812259</v>
      </c>
      <c r="AB274" s="43"/>
    </row>
    <row r="275" spans="10:28">
      <c r="J275" s="39">
        <v>273</v>
      </c>
      <c r="K275" s="39">
        <v>2.5592999999999999</v>
      </c>
      <c r="L275" s="39">
        <v>50</v>
      </c>
      <c r="M275" s="41">
        <v>5.0420849999999993</v>
      </c>
      <c r="N275" s="43">
        <v>58.524999999999999</v>
      </c>
      <c r="O275" s="43">
        <v>19.876000000000001</v>
      </c>
      <c r="P275" s="43">
        <v>37.717071040000008</v>
      </c>
      <c r="Q275" s="45">
        <v>6.1269340014513416</v>
      </c>
      <c r="R275" s="44">
        <v>12.253868002902683</v>
      </c>
      <c r="S275" s="45">
        <v>8.3294266163521495</v>
      </c>
      <c r="AB275" s="43"/>
    </row>
    <row r="276" spans="10:28">
      <c r="J276" s="39">
        <v>274</v>
      </c>
      <c r="K276" s="39">
        <v>2.5592999999999999</v>
      </c>
      <c r="L276" s="39">
        <v>50</v>
      </c>
      <c r="M276" s="41">
        <v>5.0712299999999999</v>
      </c>
      <c r="N276" s="43">
        <v>58.972999999999999</v>
      </c>
      <c r="O276" s="43">
        <v>20.088000000000001</v>
      </c>
      <c r="P276" s="43">
        <v>38.051544080000014</v>
      </c>
      <c r="Q276" s="45">
        <v>6.1669793217222653</v>
      </c>
      <c r="R276" s="44">
        <v>12.333958643444531</v>
      </c>
      <c r="S276" s="45">
        <v>8.3694719366230732</v>
      </c>
      <c r="AB276" s="43"/>
    </row>
    <row r="277" spans="10:28">
      <c r="J277" s="39">
        <v>275</v>
      </c>
      <c r="K277" s="39">
        <v>2.5592999999999999</v>
      </c>
      <c r="L277" s="39">
        <v>50</v>
      </c>
      <c r="M277" s="41">
        <v>5.1003749999999997</v>
      </c>
      <c r="N277" s="43">
        <v>59.420999999999999</v>
      </c>
      <c r="O277" s="43">
        <v>20.3</v>
      </c>
      <c r="P277" s="43">
        <v>38.386017120000012</v>
      </c>
      <c r="Q277" s="45">
        <v>6.2070246419931889</v>
      </c>
      <c r="R277" s="44">
        <v>12.414049283986378</v>
      </c>
      <c r="S277" s="45">
        <v>8.4095172568939986</v>
      </c>
      <c r="AB277" s="43"/>
    </row>
    <row r="278" spans="10:28">
      <c r="J278" s="39">
        <v>276</v>
      </c>
      <c r="K278" s="39">
        <v>2.5592999999999999</v>
      </c>
      <c r="L278" s="39">
        <v>50</v>
      </c>
      <c r="M278" s="41">
        <v>5.1295199999999994</v>
      </c>
      <c r="N278" s="43">
        <v>59.869</v>
      </c>
      <c r="O278" s="43">
        <v>20.512</v>
      </c>
      <c r="P278" s="43">
        <v>38.720490160000018</v>
      </c>
      <c r="Q278" s="45">
        <v>6.2470699622641126</v>
      </c>
      <c r="R278" s="44">
        <v>12.494139924528225</v>
      </c>
      <c r="S278" s="45">
        <v>8.4495625771649223</v>
      </c>
      <c r="AB278" s="43"/>
    </row>
    <row r="279" spans="10:28">
      <c r="J279" s="39">
        <v>277</v>
      </c>
      <c r="K279" s="39">
        <v>2.5592999999999999</v>
      </c>
      <c r="L279" s="39">
        <v>50</v>
      </c>
      <c r="M279" s="41">
        <v>5.1586650000000001</v>
      </c>
      <c r="N279" s="43">
        <v>60.317</v>
      </c>
      <c r="O279" s="43">
        <v>20.724</v>
      </c>
      <c r="P279" s="43">
        <v>39.05496320000001</v>
      </c>
      <c r="Q279" s="45">
        <v>6.2871152825350363</v>
      </c>
      <c r="R279" s="44">
        <v>12.574230565070073</v>
      </c>
      <c r="S279" s="45">
        <v>8.489607897435846</v>
      </c>
      <c r="AB279" s="43"/>
    </row>
    <row r="280" spans="10:28">
      <c r="J280" s="39">
        <v>278</v>
      </c>
      <c r="K280" s="39">
        <v>2.5592999999999999</v>
      </c>
      <c r="L280" s="39">
        <v>50</v>
      </c>
      <c r="M280" s="41">
        <v>5.1878099999999998</v>
      </c>
      <c r="N280" s="43">
        <v>60.765000000000001</v>
      </c>
      <c r="O280" s="43">
        <v>20.936</v>
      </c>
      <c r="P280" s="43">
        <v>39.389436240000016</v>
      </c>
      <c r="Q280" s="45">
        <v>6.3271606028059608</v>
      </c>
      <c r="R280" s="44">
        <v>12.654321205611922</v>
      </c>
      <c r="S280" s="45">
        <v>8.5296532177067697</v>
      </c>
      <c r="AB280" s="43"/>
    </row>
    <row r="281" spans="10:28">
      <c r="J281" s="39">
        <v>279</v>
      </c>
      <c r="K281" s="39">
        <v>2.5592999999999999</v>
      </c>
      <c r="L281" s="39">
        <v>50</v>
      </c>
      <c r="M281" s="41">
        <v>5.2169549999999987</v>
      </c>
      <c r="N281" s="43">
        <v>61.213000000000001</v>
      </c>
      <c r="O281" s="43">
        <v>21.148</v>
      </c>
      <c r="P281" s="43">
        <v>39.723909280000015</v>
      </c>
      <c r="Q281" s="45">
        <v>6.3672059230768845</v>
      </c>
      <c r="R281" s="44">
        <v>12.734411846153769</v>
      </c>
      <c r="S281" s="45">
        <v>8.5696985379776933</v>
      </c>
      <c r="AB281" s="43"/>
    </row>
    <row r="282" spans="10:28">
      <c r="J282" s="39">
        <v>280</v>
      </c>
      <c r="K282" s="39">
        <v>2.5592999999999999</v>
      </c>
      <c r="L282" s="39">
        <v>50</v>
      </c>
      <c r="M282" s="41">
        <v>5.2460999999999993</v>
      </c>
      <c r="N282" s="43">
        <v>61.661000000000001</v>
      </c>
      <c r="O282" s="43">
        <v>21.36</v>
      </c>
      <c r="P282" s="43">
        <v>40.058382320000021</v>
      </c>
      <c r="Q282" s="45">
        <v>6.4072512433478082</v>
      </c>
      <c r="R282" s="44">
        <v>12.814502486695616</v>
      </c>
      <c r="S282" s="45">
        <v>8.609743858248617</v>
      </c>
      <c r="AB282" s="43"/>
    </row>
    <row r="283" spans="10:28">
      <c r="J283" s="39">
        <v>281</v>
      </c>
      <c r="K283" s="39">
        <v>2.5592999999999999</v>
      </c>
      <c r="L283" s="39">
        <v>50</v>
      </c>
      <c r="M283" s="41">
        <v>5.275245</v>
      </c>
      <c r="N283" s="43">
        <v>62.109000000000002</v>
      </c>
      <c r="O283" s="43">
        <v>21.571999999999999</v>
      </c>
      <c r="P283" s="43">
        <v>40.39285536000002</v>
      </c>
      <c r="Q283" s="45">
        <v>6.4472965636187318</v>
      </c>
      <c r="R283" s="44">
        <v>12.894593127237464</v>
      </c>
      <c r="S283" s="45">
        <v>8.6497891785195407</v>
      </c>
      <c r="AB283" s="43"/>
    </row>
    <row r="284" spans="10:28">
      <c r="J284" s="39">
        <v>282</v>
      </c>
      <c r="K284" s="39">
        <v>2.5592999999999999</v>
      </c>
      <c r="L284" s="39">
        <v>50</v>
      </c>
      <c r="M284" s="41">
        <v>5.3043900000000006</v>
      </c>
      <c r="N284" s="43">
        <v>62.557000000000002</v>
      </c>
      <c r="O284" s="43">
        <v>21.783999999999999</v>
      </c>
      <c r="P284" s="43">
        <v>40.727328400000019</v>
      </c>
      <c r="Q284" s="45">
        <v>6.4873418838896555</v>
      </c>
      <c r="R284" s="44">
        <v>12.974683767779311</v>
      </c>
      <c r="S284" s="45">
        <v>8.6898344987904643</v>
      </c>
      <c r="AB284" s="43"/>
    </row>
    <row r="285" spans="10:28">
      <c r="J285" s="39">
        <v>283</v>
      </c>
      <c r="K285" s="39">
        <v>2.5592999999999999</v>
      </c>
      <c r="L285" s="39">
        <v>50</v>
      </c>
      <c r="M285" s="41">
        <v>5.3335349999999986</v>
      </c>
      <c r="N285" s="43">
        <v>63.005000000000003</v>
      </c>
      <c r="O285" s="43">
        <v>21.995999999999999</v>
      </c>
      <c r="P285" s="43">
        <v>41.061801440000025</v>
      </c>
      <c r="Q285" s="45">
        <v>6.5273872041605792</v>
      </c>
      <c r="R285" s="44">
        <v>13.054774408321158</v>
      </c>
      <c r="S285" s="45">
        <v>8.729879819061388</v>
      </c>
      <c r="AB285" s="43"/>
    </row>
    <row r="286" spans="10:28">
      <c r="J286" s="39">
        <v>284</v>
      </c>
      <c r="K286" s="39">
        <v>2.5592999999999999</v>
      </c>
      <c r="L286" s="39">
        <v>50</v>
      </c>
      <c r="M286" s="41">
        <v>5.3626799999999992</v>
      </c>
      <c r="N286" s="43">
        <v>63.453000000000003</v>
      </c>
      <c r="O286" s="43">
        <v>22.207999999999998</v>
      </c>
      <c r="P286" s="43">
        <v>41.396274480000024</v>
      </c>
      <c r="Q286" s="45">
        <v>6.5674325244315037</v>
      </c>
      <c r="R286" s="44">
        <v>13.134865048863007</v>
      </c>
      <c r="S286" s="45">
        <v>8.7699251393323117</v>
      </c>
      <c r="AB286" s="43"/>
    </row>
    <row r="287" spans="10:28">
      <c r="J287" s="39">
        <v>285</v>
      </c>
      <c r="K287" s="39">
        <v>2.5592999999999999</v>
      </c>
      <c r="L287" s="39">
        <v>50</v>
      </c>
      <c r="M287" s="41">
        <v>5.3918249999999999</v>
      </c>
      <c r="N287" s="43">
        <v>63.901000000000003</v>
      </c>
      <c r="O287" s="43">
        <v>22.42</v>
      </c>
      <c r="P287" s="43">
        <v>41.73074752000003</v>
      </c>
      <c r="Q287" s="45">
        <v>6.6074778447024265</v>
      </c>
      <c r="R287" s="44">
        <v>13.214955689404853</v>
      </c>
      <c r="S287" s="45">
        <v>8.8099704596032353</v>
      </c>
      <c r="AB287" s="43"/>
    </row>
    <row r="288" spans="10:28">
      <c r="J288" s="39">
        <v>286</v>
      </c>
      <c r="K288" s="39">
        <v>2.5592999999999999</v>
      </c>
      <c r="L288" s="39">
        <v>50</v>
      </c>
      <c r="M288" s="41">
        <v>5.4209699999999996</v>
      </c>
      <c r="N288" s="43">
        <v>64.349000000000004</v>
      </c>
      <c r="O288" s="43">
        <v>22.632000000000001</v>
      </c>
      <c r="P288" s="43">
        <v>42.065220560000029</v>
      </c>
      <c r="Q288" s="45">
        <v>6.6475231649733502</v>
      </c>
      <c r="R288" s="44">
        <v>13.2950463299467</v>
      </c>
      <c r="S288" s="45">
        <v>8.850015779874159</v>
      </c>
      <c r="AB288" s="43"/>
    </row>
    <row r="289" spans="10:28">
      <c r="J289" s="39">
        <v>287</v>
      </c>
      <c r="K289" s="39">
        <v>2.5592999999999999</v>
      </c>
      <c r="L289" s="39">
        <v>50</v>
      </c>
      <c r="M289" s="41">
        <v>5.4501149999999994</v>
      </c>
      <c r="N289" s="43">
        <v>64.796999999999997</v>
      </c>
      <c r="O289" s="43">
        <v>22.844000000000001</v>
      </c>
      <c r="P289" s="43">
        <v>42.399693600000028</v>
      </c>
      <c r="Q289" s="45">
        <v>6.6875684852442738</v>
      </c>
      <c r="R289" s="44">
        <v>13.375136970488548</v>
      </c>
      <c r="S289" s="45">
        <v>8.8900611001450827</v>
      </c>
      <c r="AB289" s="43"/>
    </row>
    <row r="290" spans="10:28">
      <c r="J290" s="39">
        <v>288</v>
      </c>
      <c r="K290" s="39">
        <v>2.5592999999999999</v>
      </c>
      <c r="L290" s="39">
        <v>50</v>
      </c>
      <c r="M290" s="41">
        <v>5.4792599999999991</v>
      </c>
      <c r="N290" s="43">
        <v>65.245000000000005</v>
      </c>
      <c r="O290" s="43">
        <v>23.056000000000001</v>
      </c>
      <c r="P290" s="43">
        <v>42.734166640000034</v>
      </c>
      <c r="Q290" s="45">
        <v>6.7276138055151975</v>
      </c>
      <c r="R290" s="44">
        <v>13.455227611030395</v>
      </c>
      <c r="S290" s="45">
        <v>8.9301064204160081</v>
      </c>
      <c r="AB290" s="43"/>
    </row>
    <row r="291" spans="10:28">
      <c r="J291" s="39">
        <v>289</v>
      </c>
      <c r="K291" s="39">
        <v>2.5592999999999999</v>
      </c>
      <c r="L291" s="39">
        <v>50</v>
      </c>
      <c r="M291" s="41">
        <v>5.5084049999999998</v>
      </c>
      <c r="N291" s="43">
        <v>65.692999999999998</v>
      </c>
      <c r="O291" s="43">
        <v>23.268000000000001</v>
      </c>
      <c r="P291" s="43">
        <v>43.068639680000032</v>
      </c>
      <c r="Q291" s="45">
        <v>6.7676591257861221</v>
      </c>
      <c r="R291" s="44">
        <v>13.535318251572244</v>
      </c>
      <c r="S291" s="45">
        <v>8.9701517406869318</v>
      </c>
      <c r="AB291" s="43"/>
    </row>
    <row r="292" spans="10:28">
      <c r="J292" s="39">
        <v>290</v>
      </c>
      <c r="K292" s="39">
        <v>2.5592999999999999</v>
      </c>
      <c r="L292" s="39">
        <v>50</v>
      </c>
      <c r="M292" s="41">
        <v>5.5375499999999995</v>
      </c>
      <c r="N292" s="43">
        <v>66.141000000000005</v>
      </c>
      <c r="O292" s="43">
        <v>23.48</v>
      </c>
      <c r="P292" s="43">
        <v>43.403112720000031</v>
      </c>
      <c r="Q292" s="45">
        <v>6.8077044460570457</v>
      </c>
      <c r="R292" s="44">
        <v>13.615408892114091</v>
      </c>
      <c r="S292" s="45">
        <v>9.0101970609578554</v>
      </c>
      <c r="AB292" s="43"/>
    </row>
    <row r="293" spans="10:28">
      <c r="J293" s="39">
        <v>291</v>
      </c>
      <c r="K293" s="39">
        <v>2.5592999999999999</v>
      </c>
      <c r="L293" s="39">
        <v>50</v>
      </c>
      <c r="M293" s="41">
        <v>5.5666949999999993</v>
      </c>
      <c r="N293" s="43">
        <v>66.588999999999999</v>
      </c>
      <c r="O293" s="43">
        <v>23.692</v>
      </c>
      <c r="P293" s="43">
        <v>43.737585760000037</v>
      </c>
      <c r="Q293" s="45">
        <v>6.8477497663279694</v>
      </c>
      <c r="R293" s="44">
        <v>13.695499532655939</v>
      </c>
      <c r="S293" s="45">
        <v>9.0502423812287791</v>
      </c>
      <c r="AB293" s="43"/>
    </row>
    <row r="294" spans="10:28">
      <c r="J294" s="39">
        <v>292</v>
      </c>
      <c r="K294" s="39">
        <v>2.5592999999999999</v>
      </c>
      <c r="L294" s="39">
        <v>50</v>
      </c>
      <c r="M294" s="41">
        <v>5.5958399999999999</v>
      </c>
      <c r="N294" s="43">
        <v>67.037000000000006</v>
      </c>
      <c r="O294" s="43">
        <v>23.904</v>
      </c>
      <c r="P294" s="43">
        <v>44.072058800000036</v>
      </c>
      <c r="Q294" s="45">
        <v>6.8877950865988931</v>
      </c>
      <c r="R294" s="44">
        <v>13.775590173197786</v>
      </c>
      <c r="S294" s="45">
        <v>9.0902877014997028</v>
      </c>
      <c r="AB294" s="43"/>
    </row>
    <row r="295" spans="10:28">
      <c r="J295" s="39">
        <v>293</v>
      </c>
      <c r="K295" s="39">
        <v>2.5592999999999999</v>
      </c>
      <c r="L295" s="39">
        <v>50</v>
      </c>
      <c r="M295" s="41">
        <v>5.6249849999999988</v>
      </c>
      <c r="N295" s="43">
        <v>67.484999999999999</v>
      </c>
      <c r="O295" s="43">
        <v>24.116</v>
      </c>
      <c r="P295" s="43">
        <v>44.406531840000042</v>
      </c>
      <c r="Q295" s="45">
        <v>6.9278404068698167</v>
      </c>
      <c r="R295" s="44">
        <v>13.855680813739633</v>
      </c>
      <c r="S295" s="45">
        <v>9.1303330217706264</v>
      </c>
      <c r="AB295" s="43"/>
    </row>
    <row r="296" spans="10:28">
      <c r="J296" s="39">
        <v>294</v>
      </c>
      <c r="K296" s="39">
        <v>2.5592999999999999</v>
      </c>
      <c r="L296" s="39">
        <v>50</v>
      </c>
      <c r="M296" s="41">
        <v>5.6541299999999994</v>
      </c>
      <c r="N296" s="43">
        <v>67.933000000000007</v>
      </c>
      <c r="O296" s="43">
        <v>24.327999999999999</v>
      </c>
      <c r="P296" s="43">
        <v>44.741004880000034</v>
      </c>
      <c r="Q296" s="45">
        <v>6.9678857271407413</v>
      </c>
      <c r="R296" s="44">
        <v>13.935771454281483</v>
      </c>
      <c r="S296" s="45">
        <v>9.1703783420415501</v>
      </c>
      <c r="AB296" s="43"/>
    </row>
    <row r="297" spans="10:28">
      <c r="J297" s="39">
        <v>295</v>
      </c>
      <c r="K297" s="39">
        <v>2.5592999999999999</v>
      </c>
      <c r="L297" s="39">
        <v>50</v>
      </c>
      <c r="M297" s="41">
        <v>5.6832750000000001</v>
      </c>
      <c r="N297" s="43">
        <v>68.381</v>
      </c>
      <c r="O297" s="43">
        <v>24.54</v>
      </c>
      <c r="P297" s="43">
        <v>45.07547792000004</v>
      </c>
      <c r="Q297" s="45">
        <v>7.0079310474116649</v>
      </c>
      <c r="R297" s="44">
        <v>14.01586209482333</v>
      </c>
      <c r="S297" s="45">
        <v>9.2104236623124738</v>
      </c>
      <c r="AB297" s="43"/>
    </row>
    <row r="298" spans="10:28">
      <c r="J298" s="39">
        <v>296</v>
      </c>
      <c r="K298" s="39">
        <v>2.5592999999999999</v>
      </c>
      <c r="L298" s="39">
        <v>50</v>
      </c>
      <c r="M298" s="41">
        <v>5.7124199999999998</v>
      </c>
      <c r="N298" s="43">
        <v>68.828999999999994</v>
      </c>
      <c r="O298" s="43">
        <v>24.751999999999999</v>
      </c>
      <c r="P298" s="43">
        <v>45.409950960000046</v>
      </c>
      <c r="Q298" s="45">
        <v>7.0479763676825886</v>
      </c>
      <c r="R298" s="44">
        <v>14.095952735365177</v>
      </c>
      <c r="S298" s="45">
        <v>9.2504689825833974</v>
      </c>
      <c r="AB298" s="43"/>
    </row>
    <row r="299" spans="10:28">
      <c r="J299" s="39">
        <v>297</v>
      </c>
      <c r="K299" s="39">
        <v>2.5592999999999999</v>
      </c>
      <c r="L299" s="39">
        <v>50</v>
      </c>
      <c r="M299" s="41">
        <v>5.7415649999999996</v>
      </c>
      <c r="N299" s="43">
        <v>69.277000000000001</v>
      </c>
      <c r="O299" s="43">
        <v>24.963999999999999</v>
      </c>
      <c r="P299" s="43">
        <v>45.744424000000045</v>
      </c>
      <c r="Q299" s="45">
        <v>7.0880216879535123</v>
      </c>
      <c r="R299" s="44">
        <v>14.176043375907025</v>
      </c>
      <c r="S299" s="45">
        <v>9.2905143028543211</v>
      </c>
      <c r="AB299" s="43"/>
    </row>
    <row r="300" spans="10:28">
      <c r="J300" s="39">
        <v>298</v>
      </c>
      <c r="K300" s="39">
        <v>2.5592999999999999</v>
      </c>
      <c r="L300" s="39">
        <v>50</v>
      </c>
      <c r="M300" s="41">
        <v>5.7707099999999993</v>
      </c>
      <c r="N300" s="43">
        <v>69.724999999999994</v>
      </c>
      <c r="O300" s="43">
        <v>25.175999999999998</v>
      </c>
      <c r="P300" s="43">
        <v>46.078897040000044</v>
      </c>
      <c r="Q300" s="45">
        <v>7.128067008224436</v>
      </c>
      <c r="R300" s="44">
        <v>14.256134016448872</v>
      </c>
      <c r="S300" s="45">
        <v>9.3305596231252448</v>
      </c>
      <c r="AB300" s="43"/>
    </row>
    <row r="301" spans="10:28">
      <c r="J301" s="39">
        <v>299</v>
      </c>
      <c r="K301" s="39">
        <v>2.5592999999999999</v>
      </c>
      <c r="L301" s="39">
        <v>50</v>
      </c>
      <c r="M301" s="41">
        <v>5.799855</v>
      </c>
      <c r="N301" s="43">
        <v>70.173000000000002</v>
      </c>
      <c r="O301" s="43">
        <v>25.388000000000002</v>
      </c>
      <c r="P301" s="43">
        <v>46.413370080000043</v>
      </c>
      <c r="Q301" s="45">
        <v>7.1681123284953605</v>
      </c>
      <c r="R301" s="44">
        <v>14.336224656990721</v>
      </c>
      <c r="S301" s="45">
        <v>9.3706049433961702</v>
      </c>
      <c r="AB301" s="43"/>
    </row>
    <row r="302" spans="10:28">
      <c r="J302" s="39">
        <v>300</v>
      </c>
      <c r="K302" s="39">
        <v>2.5592999999999999</v>
      </c>
      <c r="L302" s="39">
        <v>50</v>
      </c>
      <c r="M302" s="41">
        <v>5.8289999999999988</v>
      </c>
      <c r="N302" s="43">
        <v>70.620999999999995</v>
      </c>
      <c r="O302" s="43">
        <v>25.6</v>
      </c>
      <c r="P302" s="43">
        <v>46.747843120000034</v>
      </c>
      <c r="Q302" s="45">
        <v>7.2081576487662842</v>
      </c>
      <c r="R302" s="44">
        <v>14.416315297532568</v>
      </c>
      <c r="S302" s="45">
        <v>9.4106502636670939</v>
      </c>
      <c r="AB302" s="43"/>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3758A-6B87-4B8B-887C-9EC6FAFFC0F9}">
  <dimension ref="A1:Q32"/>
  <sheetViews>
    <sheetView zoomScale="67" workbookViewId="0">
      <selection activeCell="M40" sqref="M40"/>
    </sheetView>
  </sheetViews>
  <sheetFormatPr defaultColWidth="9.140625" defaultRowHeight="12.75"/>
  <cols>
    <col min="1" max="1" width="18" style="6" customWidth="1"/>
    <col min="2" max="16384" width="9.140625" style="6"/>
  </cols>
  <sheetData>
    <row r="1" spans="1:17" ht="18">
      <c r="G1" s="13"/>
      <c r="H1" s="419" t="s">
        <v>1204</v>
      </c>
      <c r="I1" s="13"/>
      <c r="J1" s="13"/>
      <c r="K1" s="13"/>
      <c r="L1" s="13"/>
      <c r="M1" s="13"/>
      <c r="N1" s="13"/>
      <c r="O1" s="13"/>
      <c r="P1" s="13"/>
      <c r="Q1" s="13"/>
    </row>
    <row r="2" spans="1:17" ht="18">
      <c r="G2" s="13"/>
      <c r="H2" s="419" t="s">
        <v>1205</v>
      </c>
      <c r="I2" s="13"/>
      <c r="J2" s="13"/>
      <c r="K2" s="13"/>
      <c r="L2" s="13"/>
      <c r="M2" s="13"/>
      <c r="N2" s="13"/>
      <c r="O2" s="13"/>
      <c r="P2" s="13"/>
      <c r="Q2" s="13"/>
    </row>
    <row r="3" spans="1:17" ht="18.75">
      <c r="G3" s="13"/>
      <c r="H3" s="427" t="s">
        <v>487</v>
      </c>
      <c r="I3" s="13"/>
      <c r="J3" s="13"/>
      <c r="K3" s="13"/>
      <c r="L3" s="13"/>
      <c r="M3" s="13"/>
      <c r="N3" s="13"/>
      <c r="O3" s="13"/>
      <c r="P3" s="13"/>
      <c r="Q3" s="13"/>
    </row>
    <row r="4" spans="1:17">
      <c r="G4" s="13"/>
      <c r="H4" s="13"/>
      <c r="I4" s="13"/>
      <c r="J4" s="13"/>
      <c r="K4" s="13"/>
      <c r="L4" s="13"/>
      <c r="M4" s="13"/>
      <c r="N4" s="13"/>
      <c r="O4" s="13"/>
      <c r="P4" s="13"/>
      <c r="Q4" s="13"/>
    </row>
    <row r="5" spans="1:17">
      <c r="G5" s="13"/>
      <c r="H5" s="13"/>
      <c r="I5" s="13"/>
      <c r="J5" s="13"/>
      <c r="K5" s="13"/>
      <c r="L5" s="13"/>
      <c r="M5" s="13"/>
      <c r="N5" s="13"/>
      <c r="O5" s="13"/>
      <c r="P5" s="13"/>
      <c r="Q5" s="13"/>
    </row>
    <row r="6" spans="1:17">
      <c r="A6" s="6" t="s">
        <v>194</v>
      </c>
      <c r="G6" s="13"/>
      <c r="H6" s="13"/>
      <c r="I6" s="13"/>
      <c r="J6" s="13"/>
      <c r="K6" s="13"/>
      <c r="L6" s="13"/>
      <c r="M6" s="13"/>
      <c r="N6" s="13"/>
      <c r="O6" s="13"/>
      <c r="P6" s="13"/>
      <c r="Q6" s="13"/>
    </row>
    <row r="7" spans="1:17" ht="25.5">
      <c r="B7" s="8" t="s">
        <v>195</v>
      </c>
      <c r="C7" s="8" t="s">
        <v>196</v>
      </c>
      <c r="G7" s="13"/>
      <c r="H7" s="13"/>
      <c r="I7" s="13"/>
      <c r="J7" s="13"/>
      <c r="K7" s="13"/>
      <c r="L7" s="13"/>
      <c r="M7" s="13"/>
      <c r="N7" s="13"/>
      <c r="O7" s="13"/>
      <c r="P7" s="13"/>
      <c r="Q7" s="13"/>
    </row>
    <row r="8" spans="1:17">
      <c r="A8" s="6" t="s">
        <v>23</v>
      </c>
      <c r="B8" s="50">
        <v>3.4931787683186499</v>
      </c>
      <c r="C8" s="50">
        <v>40.379684463108291</v>
      </c>
      <c r="G8" s="13"/>
      <c r="H8" s="13"/>
      <c r="I8" s="13"/>
      <c r="J8" s="13"/>
      <c r="K8" s="13"/>
      <c r="L8" s="13"/>
      <c r="M8" s="13"/>
      <c r="N8" s="13"/>
      <c r="O8" s="13"/>
      <c r="P8" s="13"/>
      <c r="Q8" s="13"/>
    </row>
    <row r="9" spans="1:17">
      <c r="A9" s="6" t="s">
        <v>28</v>
      </c>
      <c r="B9" s="50">
        <v>4.5645086618114616</v>
      </c>
      <c r="C9" s="50">
        <v>45.577945984329183</v>
      </c>
      <c r="G9" s="13"/>
      <c r="H9" s="13"/>
      <c r="I9" s="13"/>
      <c r="J9" s="13"/>
      <c r="K9" s="13"/>
      <c r="L9" s="13"/>
      <c r="M9" s="13"/>
      <c r="N9" s="13"/>
      <c r="O9" s="13"/>
      <c r="P9" s="13"/>
      <c r="Q9" s="13"/>
    </row>
    <row r="10" spans="1:17">
      <c r="A10" s="6" t="s">
        <v>29</v>
      </c>
      <c r="B10" s="50">
        <v>5.9536181638883079</v>
      </c>
      <c r="C10" s="50">
        <v>37.05295496291383</v>
      </c>
      <c r="G10" s="13"/>
      <c r="H10" s="13"/>
      <c r="I10" s="13"/>
      <c r="J10" s="13"/>
      <c r="K10" s="13"/>
      <c r="L10" s="13"/>
      <c r="M10" s="13"/>
      <c r="N10" s="13"/>
      <c r="O10" s="13"/>
      <c r="P10" s="13"/>
      <c r="Q10" s="13"/>
    </row>
    <row r="11" spans="1:17">
      <c r="A11" s="6" t="s">
        <v>31</v>
      </c>
      <c r="B11" s="50">
        <v>4.0421506843978383</v>
      </c>
      <c r="C11" s="50">
        <v>42.576673610428848</v>
      </c>
      <c r="G11" s="13"/>
      <c r="H11" s="13"/>
      <c r="I11" s="13"/>
      <c r="J11" s="13"/>
      <c r="K11" s="13"/>
      <c r="L11" s="13"/>
      <c r="M11" s="13"/>
      <c r="N11" s="13"/>
      <c r="O11" s="13"/>
      <c r="P11" s="13"/>
      <c r="Q11" s="13"/>
    </row>
    <row r="12" spans="1:17">
      <c r="A12" s="6" t="s">
        <v>32</v>
      </c>
      <c r="B12" s="50">
        <v>8.0279533293157623</v>
      </c>
      <c r="C12" s="50">
        <v>49.885994756729943</v>
      </c>
      <c r="G12" s="13"/>
      <c r="H12" s="13"/>
      <c r="I12" s="13"/>
      <c r="J12" s="13"/>
      <c r="K12" s="13"/>
      <c r="L12" s="13"/>
      <c r="M12" s="13"/>
      <c r="N12" s="13"/>
      <c r="O12" s="13"/>
      <c r="P12" s="13"/>
      <c r="Q12" s="13"/>
    </row>
    <row r="13" spans="1:17">
      <c r="A13" s="6" t="s">
        <v>33</v>
      </c>
      <c r="B13" s="50">
        <v>8.0682243143289423</v>
      </c>
      <c r="C13" s="50">
        <v>45.684868759253995</v>
      </c>
      <c r="G13" s="13"/>
      <c r="H13" s="13"/>
      <c r="I13" s="13"/>
      <c r="J13" s="13"/>
      <c r="K13" s="13"/>
      <c r="L13" s="13"/>
      <c r="M13" s="13"/>
      <c r="N13" s="13"/>
      <c r="O13" s="13"/>
      <c r="P13" s="13"/>
      <c r="Q13" s="13"/>
    </row>
    <row r="14" spans="1:17">
      <c r="A14" s="6" t="s">
        <v>35</v>
      </c>
      <c r="B14" s="50">
        <v>8.1175346127077894</v>
      </c>
      <c r="C14" s="50">
        <v>41.183430921503515</v>
      </c>
      <c r="G14" s="13"/>
      <c r="H14" s="13"/>
      <c r="I14" s="13"/>
      <c r="J14" s="13"/>
      <c r="K14" s="13"/>
      <c r="L14" s="13"/>
      <c r="M14" s="13"/>
      <c r="N14" s="13"/>
      <c r="O14" s="13"/>
      <c r="P14" s="13"/>
      <c r="Q14" s="13"/>
    </row>
    <row r="15" spans="1:17">
      <c r="A15" s="6" t="s">
        <v>42</v>
      </c>
      <c r="B15" s="50">
        <v>6.9022755659968515</v>
      </c>
      <c r="C15" s="50">
        <v>41.767639474418836</v>
      </c>
      <c r="G15" s="13"/>
      <c r="H15" s="13"/>
      <c r="I15" s="13"/>
      <c r="J15" s="13"/>
      <c r="K15" s="13"/>
      <c r="L15" s="13"/>
      <c r="M15" s="13"/>
      <c r="N15" s="13"/>
      <c r="O15" s="13"/>
      <c r="P15" s="13"/>
      <c r="Q15" s="13"/>
    </row>
    <row r="16" spans="1:17">
      <c r="A16" s="6" t="s">
        <v>43</v>
      </c>
      <c r="B16" s="50">
        <v>2.0453232290541523</v>
      </c>
      <c r="C16" s="50">
        <v>40.428283622703631</v>
      </c>
      <c r="G16" s="13"/>
      <c r="H16" s="13"/>
      <c r="I16" s="13"/>
      <c r="J16" s="13"/>
      <c r="K16" s="13"/>
      <c r="L16" s="13"/>
      <c r="M16" s="13"/>
      <c r="N16" s="13"/>
      <c r="O16" s="13"/>
      <c r="P16" s="13"/>
      <c r="Q16" s="13"/>
    </row>
    <row r="17" spans="1:17">
      <c r="G17" s="13"/>
      <c r="H17" s="13"/>
      <c r="I17" s="13"/>
      <c r="J17" s="13"/>
      <c r="K17" s="13"/>
      <c r="L17" s="13"/>
      <c r="M17" s="13"/>
      <c r="N17" s="13"/>
      <c r="O17" s="13"/>
      <c r="P17" s="13"/>
      <c r="Q17" s="13"/>
    </row>
    <row r="18" spans="1:17">
      <c r="G18" s="13"/>
      <c r="H18" s="13"/>
      <c r="I18" s="13"/>
      <c r="J18" s="13"/>
      <c r="K18" s="13"/>
      <c r="L18" s="13"/>
      <c r="M18" s="13"/>
      <c r="N18" s="13"/>
      <c r="O18" s="13"/>
      <c r="P18" s="13"/>
      <c r="Q18" s="13"/>
    </row>
    <row r="19" spans="1:17">
      <c r="G19" s="13"/>
      <c r="H19" s="13"/>
      <c r="I19" s="13"/>
      <c r="J19" s="13"/>
      <c r="K19" s="13"/>
      <c r="L19" s="13"/>
      <c r="M19" s="13"/>
      <c r="N19" s="13"/>
      <c r="O19" s="13"/>
      <c r="P19" s="13"/>
      <c r="Q19" s="13"/>
    </row>
    <row r="20" spans="1:17">
      <c r="G20" s="13"/>
      <c r="H20" s="13"/>
      <c r="I20" s="13"/>
      <c r="J20" s="13"/>
      <c r="K20" s="13"/>
      <c r="L20" s="13"/>
      <c r="M20" s="13"/>
      <c r="N20" s="13"/>
      <c r="O20" s="13"/>
      <c r="P20" s="13"/>
      <c r="Q20" s="13"/>
    </row>
    <row r="21" spans="1:17">
      <c r="A21" s="49"/>
      <c r="G21" s="13"/>
      <c r="H21" s="13"/>
      <c r="I21" s="13"/>
      <c r="J21" s="13"/>
      <c r="K21" s="13"/>
      <c r="L21" s="13"/>
      <c r="M21" s="13"/>
      <c r="N21" s="13"/>
      <c r="O21" s="13"/>
      <c r="P21" s="13"/>
      <c r="Q21" s="13"/>
    </row>
    <row r="22" spans="1:17">
      <c r="G22" s="13"/>
      <c r="H22" s="13"/>
      <c r="I22" s="13"/>
      <c r="J22" s="13"/>
      <c r="K22" s="13"/>
      <c r="L22" s="13"/>
      <c r="M22" s="13"/>
      <c r="N22" s="13"/>
      <c r="O22" s="13"/>
      <c r="P22" s="13"/>
      <c r="Q22" s="13"/>
    </row>
    <row r="23" spans="1:17">
      <c r="B23" s="8"/>
      <c r="C23" s="8"/>
      <c r="G23" s="13"/>
      <c r="H23" s="13"/>
      <c r="I23" s="13"/>
      <c r="J23" s="13"/>
      <c r="K23" s="13"/>
      <c r="L23" s="13"/>
      <c r="M23" s="13"/>
      <c r="N23" s="13"/>
      <c r="O23" s="13"/>
      <c r="P23" s="13"/>
      <c r="Q23" s="13"/>
    </row>
    <row r="24" spans="1:17">
      <c r="B24" s="50"/>
      <c r="C24" s="50"/>
      <c r="G24" s="13"/>
      <c r="H24" s="13"/>
      <c r="I24" s="13"/>
      <c r="J24" s="13"/>
      <c r="K24" s="13"/>
      <c r="L24" s="13"/>
      <c r="M24" s="13"/>
      <c r="N24" s="13"/>
      <c r="O24" s="13"/>
      <c r="P24" s="13"/>
      <c r="Q24" s="13"/>
    </row>
    <row r="25" spans="1:17" ht="14.25">
      <c r="B25" s="50"/>
      <c r="C25" s="50"/>
      <c r="G25" s="446"/>
      <c r="H25" s="447" t="s">
        <v>1057</v>
      </c>
      <c r="I25" s="13"/>
      <c r="J25" s="13"/>
      <c r="K25" s="13"/>
      <c r="L25" s="13"/>
      <c r="M25" s="13"/>
      <c r="N25" s="13"/>
      <c r="O25" s="13"/>
      <c r="P25" s="13"/>
      <c r="Q25" s="13"/>
    </row>
    <row r="26" spans="1:17" ht="14.25">
      <c r="B26" s="50"/>
      <c r="C26" s="50"/>
      <c r="G26" s="446"/>
      <c r="H26" s="447" t="s">
        <v>1094</v>
      </c>
      <c r="I26" s="13"/>
      <c r="J26" s="13"/>
      <c r="K26" s="13"/>
      <c r="L26" s="13"/>
      <c r="M26" s="13"/>
      <c r="N26" s="13"/>
      <c r="O26" s="13"/>
      <c r="P26" s="13"/>
      <c r="Q26" s="13"/>
    </row>
    <row r="27" spans="1:17" ht="14.25">
      <c r="B27" s="50"/>
      <c r="C27" s="50"/>
      <c r="G27" s="13"/>
      <c r="H27" s="447" t="s">
        <v>1095</v>
      </c>
      <c r="I27" s="13"/>
      <c r="J27" s="13"/>
      <c r="K27" s="13"/>
      <c r="L27" s="13"/>
      <c r="M27" s="13"/>
      <c r="N27" s="13"/>
      <c r="O27" s="13"/>
      <c r="P27" s="13"/>
      <c r="Q27" s="13"/>
    </row>
    <row r="28" spans="1:17" ht="14.25">
      <c r="B28" s="50"/>
      <c r="C28" s="50"/>
      <c r="G28" s="13"/>
      <c r="H28" s="447" t="s">
        <v>1096</v>
      </c>
      <c r="I28" s="13"/>
      <c r="J28" s="13"/>
      <c r="K28" s="13"/>
      <c r="L28" s="13"/>
      <c r="M28" s="13"/>
      <c r="N28" s="13"/>
      <c r="O28" s="13"/>
      <c r="P28" s="13"/>
      <c r="Q28" s="13"/>
    </row>
    <row r="29" spans="1:17" ht="14.25">
      <c r="B29" s="50"/>
      <c r="C29" s="50"/>
      <c r="G29" s="13"/>
      <c r="H29" s="447" t="s">
        <v>1097</v>
      </c>
      <c r="I29" s="13"/>
      <c r="J29" s="13"/>
      <c r="K29" s="13"/>
      <c r="L29" s="13"/>
      <c r="M29" s="13"/>
      <c r="N29" s="13"/>
      <c r="O29" s="13"/>
      <c r="P29" s="13"/>
      <c r="Q29" s="13"/>
    </row>
    <row r="30" spans="1:17">
      <c r="B30" s="50"/>
      <c r="C30" s="50"/>
      <c r="G30" s="13"/>
      <c r="H30" s="13"/>
      <c r="I30" s="13"/>
      <c r="J30" s="13"/>
      <c r="K30" s="13"/>
      <c r="L30" s="13"/>
      <c r="M30" s="13"/>
      <c r="N30" s="13"/>
      <c r="O30" s="13"/>
      <c r="P30" s="13"/>
      <c r="Q30" s="13"/>
    </row>
    <row r="31" spans="1:17">
      <c r="B31" s="50"/>
      <c r="C31" s="50"/>
      <c r="G31" s="13"/>
      <c r="H31" s="13"/>
      <c r="I31" s="13"/>
      <c r="J31" s="13"/>
      <c r="K31" s="13"/>
      <c r="L31" s="13"/>
      <c r="M31" s="13"/>
      <c r="N31" s="13"/>
      <c r="O31" s="13"/>
      <c r="P31" s="13"/>
      <c r="Q31" s="13"/>
    </row>
    <row r="32" spans="1:17">
      <c r="B32" s="50"/>
      <c r="C32" s="50"/>
    </row>
  </sheetData>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13788-2AFF-409D-B7A8-18E2783329A2}">
  <dimension ref="A1:AC26"/>
  <sheetViews>
    <sheetView topLeftCell="E1" zoomScale="77" zoomScaleNormal="115" workbookViewId="0">
      <selection activeCell="R31" sqref="R31"/>
    </sheetView>
  </sheetViews>
  <sheetFormatPr defaultColWidth="9.140625" defaultRowHeight="15"/>
  <cols>
    <col min="1" max="10" width="9.140625" style="51"/>
    <col min="11" max="29" width="9.140625" style="322"/>
    <col min="30" max="16384" width="9.140625" style="51"/>
  </cols>
  <sheetData>
    <row r="1" spans="1:21">
      <c r="A1" s="51" t="s">
        <v>197</v>
      </c>
      <c r="B1" s="51" t="s">
        <v>198</v>
      </c>
      <c r="C1" s="51" t="s">
        <v>199</v>
      </c>
      <c r="D1" s="51" t="s">
        <v>200</v>
      </c>
      <c r="E1" s="51" t="s">
        <v>201</v>
      </c>
      <c r="F1" s="51" t="s">
        <v>202</v>
      </c>
      <c r="G1" s="51" t="s">
        <v>203</v>
      </c>
      <c r="H1" s="51" t="s">
        <v>204</v>
      </c>
    </row>
    <row r="2" spans="1:21" ht="21">
      <c r="A2" s="51">
        <v>2009</v>
      </c>
      <c r="B2" s="51">
        <v>133.876254228318</v>
      </c>
      <c r="C2" s="51">
        <v>198.39563612034499</v>
      </c>
      <c r="D2" s="51">
        <v>109.62171737767299</v>
      </c>
      <c r="E2" s="51" t="e">
        <v>#N/A</v>
      </c>
      <c r="F2" s="51">
        <v>162.77164095472699</v>
      </c>
      <c r="G2" s="51">
        <v>194.9</v>
      </c>
      <c r="H2" s="51" t="e">
        <v>#N/A</v>
      </c>
      <c r="K2" s="448"/>
      <c r="L2" s="449" t="s">
        <v>1207</v>
      </c>
      <c r="M2" s="448"/>
      <c r="N2" s="448"/>
      <c r="O2" s="448"/>
      <c r="P2" s="448"/>
      <c r="Q2" s="448"/>
      <c r="R2" s="448"/>
      <c r="S2" s="448"/>
      <c r="T2" s="448"/>
      <c r="U2" s="448"/>
    </row>
    <row r="3" spans="1:21" ht="18.75">
      <c r="A3" s="51">
        <v>10</v>
      </c>
      <c r="B3" s="51">
        <v>145.14004089691699</v>
      </c>
      <c r="C3" s="51">
        <v>251.608987853044</v>
      </c>
      <c r="D3" s="51">
        <v>107.048989439808</v>
      </c>
      <c r="E3" s="51">
        <v>38.9</v>
      </c>
      <c r="F3" s="51">
        <v>125.43777290186</v>
      </c>
      <c r="G3" s="51">
        <v>187.9</v>
      </c>
      <c r="H3" s="51">
        <v>417.1</v>
      </c>
      <c r="J3" s="52"/>
      <c r="K3" s="448"/>
      <c r="L3" s="450" t="s">
        <v>1206</v>
      </c>
      <c r="M3" s="448"/>
      <c r="N3" s="448"/>
      <c r="O3" s="448"/>
      <c r="P3" s="448"/>
      <c r="Q3" s="448"/>
      <c r="R3" s="448"/>
      <c r="S3" s="448"/>
      <c r="T3" s="448"/>
      <c r="U3" s="448"/>
    </row>
    <row r="4" spans="1:21">
      <c r="A4" s="51">
        <v>11</v>
      </c>
      <c r="B4" s="51">
        <v>142.812187345041</v>
      </c>
      <c r="C4" s="51">
        <v>341.35681197039702</v>
      </c>
      <c r="D4" s="51">
        <v>106.78749143818401</v>
      </c>
      <c r="E4" s="51">
        <v>36.6</v>
      </c>
      <c r="F4" s="51">
        <v>122.22664682683801</v>
      </c>
      <c r="G4" s="51">
        <v>197.5</v>
      </c>
      <c r="H4" s="51">
        <v>311.3</v>
      </c>
      <c r="K4" s="448"/>
      <c r="L4" s="448"/>
      <c r="M4" s="448"/>
      <c r="N4" s="448"/>
      <c r="O4" s="448"/>
      <c r="P4" s="448"/>
      <c r="Q4" s="448"/>
      <c r="R4" s="448"/>
      <c r="S4" s="448"/>
      <c r="T4" s="448"/>
      <c r="U4" s="448"/>
    </row>
    <row r="5" spans="1:21">
      <c r="A5" s="51">
        <v>12</v>
      </c>
      <c r="B5" s="51">
        <v>128.12984767128401</v>
      </c>
      <c r="C5" s="51">
        <v>335.680634429083</v>
      </c>
      <c r="D5" s="51">
        <v>94.677227343313504</v>
      </c>
      <c r="E5" s="51">
        <v>38</v>
      </c>
      <c r="F5" s="51">
        <v>120.555669483819</v>
      </c>
      <c r="G5" s="51">
        <v>166.6</v>
      </c>
      <c r="H5" s="51">
        <v>232.6</v>
      </c>
      <c r="K5" s="448"/>
      <c r="L5" s="448"/>
      <c r="M5" s="448"/>
      <c r="N5" s="448"/>
      <c r="O5" s="448"/>
      <c r="P5" s="448"/>
      <c r="Q5" s="448"/>
      <c r="R5" s="448"/>
      <c r="S5" s="448"/>
      <c r="T5" s="448"/>
      <c r="U5" s="448"/>
    </row>
    <row r="6" spans="1:21">
      <c r="A6" s="51">
        <v>13</v>
      </c>
      <c r="B6" s="51">
        <v>130.26519350875901</v>
      </c>
      <c r="C6" s="51">
        <v>321.91371107809903</v>
      </c>
      <c r="D6" s="51">
        <v>91.805945901410993</v>
      </c>
      <c r="E6" s="51">
        <v>42.5</v>
      </c>
      <c r="F6" s="51">
        <v>129.02457261819899</v>
      </c>
      <c r="G6" s="51">
        <v>166.7</v>
      </c>
      <c r="H6" s="51">
        <v>179.4</v>
      </c>
      <c r="K6" s="448"/>
      <c r="L6" s="448"/>
      <c r="M6" s="448"/>
      <c r="N6" s="448"/>
      <c r="O6" s="448"/>
      <c r="P6" s="448"/>
      <c r="Q6" s="448"/>
      <c r="R6" s="448"/>
      <c r="S6" s="448"/>
      <c r="T6" s="448"/>
      <c r="U6" s="448"/>
    </row>
    <row r="7" spans="1:21">
      <c r="A7" s="51">
        <v>14</v>
      </c>
      <c r="B7" s="51">
        <v>132.16413991975099</v>
      </c>
      <c r="C7" s="51">
        <v>288.459890645408</v>
      </c>
      <c r="D7" s="51">
        <v>90.139597733286294</v>
      </c>
      <c r="E7" s="51">
        <v>42.5</v>
      </c>
      <c r="F7" s="51">
        <v>136.427499272001</v>
      </c>
      <c r="G7" s="51">
        <v>172.2</v>
      </c>
      <c r="H7" s="51">
        <v>161.30000000000001</v>
      </c>
      <c r="K7" s="448"/>
      <c r="L7" s="448"/>
      <c r="M7" s="448"/>
      <c r="N7" s="448"/>
      <c r="O7" s="448"/>
      <c r="P7" s="448"/>
      <c r="Q7" s="448"/>
      <c r="R7" s="448"/>
      <c r="S7" s="448"/>
      <c r="T7" s="448"/>
      <c r="U7" s="448"/>
    </row>
    <row r="8" spans="1:21">
      <c r="A8" s="51">
        <v>15</v>
      </c>
      <c r="B8" s="51">
        <v>129.706639176099</v>
      </c>
      <c r="C8" s="51">
        <v>152.543426065684</v>
      </c>
      <c r="D8" s="51">
        <v>78.427270199501507</v>
      </c>
      <c r="E8" s="51">
        <v>36.6</v>
      </c>
      <c r="F8" s="51">
        <v>140.56579966525999</v>
      </c>
      <c r="G8" s="51">
        <v>140.5</v>
      </c>
      <c r="H8" s="51">
        <v>121.1</v>
      </c>
      <c r="K8" s="448"/>
      <c r="L8" s="448"/>
      <c r="M8" s="448"/>
      <c r="N8" s="448"/>
      <c r="O8" s="448"/>
      <c r="P8" s="448"/>
      <c r="Q8" s="448"/>
      <c r="R8" s="448"/>
      <c r="S8" s="448"/>
      <c r="T8" s="448"/>
      <c r="U8" s="448"/>
    </row>
    <row r="9" spans="1:21">
      <c r="A9" s="51">
        <v>16</v>
      </c>
      <c r="B9" s="51">
        <v>121.196993569467</v>
      </c>
      <c r="C9" s="51">
        <v>125.76171263494101</v>
      </c>
      <c r="D9" s="51">
        <v>75.225720146565493</v>
      </c>
      <c r="E9" s="51">
        <v>48.4</v>
      </c>
      <c r="F9" s="51">
        <v>139.107879318649</v>
      </c>
      <c r="G9" s="51">
        <v>116.3</v>
      </c>
      <c r="H9" s="51">
        <v>106.3</v>
      </c>
      <c r="K9" s="448"/>
      <c r="L9" s="448"/>
      <c r="M9" s="448"/>
      <c r="N9" s="448"/>
      <c r="O9" s="448"/>
      <c r="P9" s="448"/>
      <c r="Q9" s="448"/>
      <c r="R9" s="448"/>
      <c r="S9" s="448"/>
      <c r="T9" s="448"/>
      <c r="U9" s="448"/>
    </row>
    <row r="10" spans="1:21">
      <c r="A10" s="51">
        <v>17</v>
      </c>
      <c r="B10" s="51">
        <v>118.962206527416</v>
      </c>
      <c r="C10" s="51">
        <v>152.584853264614</v>
      </c>
      <c r="D10" s="51">
        <v>70.322486617191302</v>
      </c>
      <c r="E10" s="51">
        <v>50.7</v>
      </c>
      <c r="F10" s="51">
        <v>172.87611293392899</v>
      </c>
      <c r="G10" s="51">
        <v>106.2</v>
      </c>
      <c r="H10" s="51">
        <v>83.7</v>
      </c>
      <c r="K10" s="448"/>
      <c r="L10" s="448"/>
      <c r="M10" s="448"/>
      <c r="N10" s="448"/>
      <c r="O10" s="448"/>
      <c r="P10" s="448"/>
      <c r="Q10" s="448"/>
      <c r="R10" s="448"/>
      <c r="S10" s="448"/>
      <c r="T10" s="448"/>
      <c r="U10" s="448"/>
    </row>
    <row r="11" spans="1:21">
      <c r="A11" s="51">
        <v>18</v>
      </c>
      <c r="B11" s="51">
        <v>116.17210598773799</v>
      </c>
      <c r="C11" s="51">
        <v>195.994301253174</v>
      </c>
      <c r="D11" s="51">
        <v>65.811784180245795</v>
      </c>
      <c r="E11" s="51">
        <v>39.799999999999997</v>
      </c>
      <c r="F11" s="51">
        <v>172.25519163699099</v>
      </c>
      <c r="G11" s="51">
        <v>100</v>
      </c>
      <c r="H11" s="51">
        <v>71.099999999999994</v>
      </c>
      <c r="K11" s="448"/>
      <c r="L11" s="448"/>
      <c r="M11" s="448"/>
      <c r="N11" s="448"/>
      <c r="O11" s="448"/>
      <c r="P11" s="448"/>
      <c r="Q11" s="448"/>
      <c r="R11" s="448"/>
      <c r="S11" s="448"/>
      <c r="T11" s="448"/>
      <c r="U11" s="448"/>
    </row>
    <row r="12" spans="1:21">
      <c r="A12" s="51">
        <v>19</v>
      </c>
      <c r="B12" s="51">
        <v>122.567259177038</v>
      </c>
      <c r="C12" s="51">
        <v>173.34061017081501</v>
      </c>
      <c r="D12" s="51">
        <v>62.970334990037898</v>
      </c>
      <c r="E12" s="51">
        <v>41.4</v>
      </c>
      <c r="F12" s="51">
        <v>174.29289149028301</v>
      </c>
      <c r="G12" s="51">
        <v>86.4</v>
      </c>
      <c r="H12" s="51">
        <v>62.1</v>
      </c>
      <c r="K12" s="448"/>
      <c r="L12" s="448"/>
      <c r="M12" s="448"/>
      <c r="N12" s="448"/>
      <c r="O12" s="448"/>
      <c r="P12" s="448"/>
      <c r="Q12" s="448"/>
      <c r="R12" s="448"/>
      <c r="S12" s="448"/>
      <c r="T12" s="448"/>
      <c r="U12" s="448"/>
    </row>
    <row r="13" spans="1:21">
      <c r="A13" s="51">
        <v>20</v>
      </c>
      <c r="B13" s="51">
        <v>124.444444444444</v>
      </c>
      <c r="C13" s="51">
        <v>111.56892388451401</v>
      </c>
      <c r="D13" s="51">
        <v>65</v>
      </c>
      <c r="E13" s="51">
        <v>46</v>
      </c>
      <c r="F13" s="51">
        <v>181.666666666667</v>
      </c>
      <c r="G13" s="51">
        <v>86.3</v>
      </c>
      <c r="H13" s="51">
        <v>55.4</v>
      </c>
      <c r="K13" s="448"/>
      <c r="L13" s="448"/>
      <c r="M13" s="448"/>
      <c r="N13" s="448"/>
      <c r="O13" s="448"/>
      <c r="P13" s="448"/>
      <c r="Q13" s="448"/>
      <c r="R13" s="448"/>
      <c r="S13" s="448"/>
      <c r="T13" s="448"/>
      <c r="U13" s="448"/>
    </row>
    <row r="14" spans="1:21">
      <c r="A14" s="51">
        <v>21</v>
      </c>
      <c r="B14" s="51" t="e">
        <v>#N/A</v>
      </c>
      <c r="C14" s="51" t="e">
        <v>#N/A</v>
      </c>
      <c r="D14" s="51" t="e">
        <v>#N/A</v>
      </c>
      <c r="E14" s="51">
        <v>48.3</v>
      </c>
      <c r="F14" s="51" t="e">
        <v>#N/A</v>
      </c>
      <c r="G14" s="51">
        <v>75.2</v>
      </c>
      <c r="H14" s="51">
        <v>48.3</v>
      </c>
      <c r="K14" s="448"/>
      <c r="L14" s="448"/>
      <c r="M14" s="448"/>
      <c r="N14" s="448"/>
      <c r="O14" s="448"/>
      <c r="P14" s="448"/>
      <c r="Q14" s="448"/>
      <c r="R14" s="448"/>
      <c r="S14" s="448"/>
      <c r="T14" s="448"/>
      <c r="U14" s="448"/>
    </row>
    <row r="15" spans="1:21">
      <c r="K15" s="448"/>
      <c r="L15" s="448"/>
      <c r="M15" s="448"/>
      <c r="N15" s="448"/>
      <c r="O15" s="448"/>
      <c r="P15" s="448"/>
      <c r="Q15" s="448"/>
      <c r="R15" s="448"/>
      <c r="S15" s="448"/>
      <c r="T15" s="448"/>
      <c r="U15" s="448"/>
    </row>
    <row r="16" spans="1:21">
      <c r="A16" s="53"/>
      <c r="K16" s="448"/>
      <c r="L16" s="448"/>
      <c r="M16" s="448"/>
      <c r="N16" s="448"/>
      <c r="O16" s="448"/>
      <c r="P16" s="448"/>
      <c r="Q16" s="448"/>
      <c r="R16" s="448"/>
      <c r="S16" s="448"/>
      <c r="T16" s="448"/>
      <c r="U16" s="448"/>
    </row>
    <row r="17" spans="1:21">
      <c r="A17" s="53"/>
      <c r="K17" s="448"/>
      <c r="L17" s="448"/>
      <c r="M17" s="448"/>
      <c r="N17" s="448"/>
      <c r="O17" s="448"/>
      <c r="P17" s="448"/>
      <c r="Q17" s="448"/>
      <c r="R17" s="448"/>
      <c r="S17" s="448"/>
      <c r="T17" s="448"/>
      <c r="U17" s="448"/>
    </row>
    <row r="18" spans="1:21">
      <c r="A18" s="53"/>
      <c r="K18" s="448"/>
      <c r="L18" s="448"/>
      <c r="M18" s="448"/>
      <c r="N18" s="448"/>
      <c r="O18" s="448"/>
      <c r="P18" s="448"/>
      <c r="Q18" s="448"/>
      <c r="R18" s="448"/>
      <c r="S18" s="448"/>
      <c r="T18" s="448"/>
      <c r="U18" s="448"/>
    </row>
    <row r="19" spans="1:21">
      <c r="A19" s="53"/>
      <c r="K19" s="448"/>
      <c r="L19" s="448"/>
      <c r="M19" s="448"/>
      <c r="N19" s="448"/>
      <c r="O19" s="448"/>
      <c r="P19" s="448"/>
      <c r="Q19" s="448"/>
      <c r="R19" s="448"/>
      <c r="S19" s="448"/>
      <c r="T19" s="448"/>
      <c r="U19" s="448"/>
    </row>
    <row r="20" spans="1:21">
      <c r="K20" s="448"/>
      <c r="L20" s="448"/>
      <c r="M20" s="448"/>
      <c r="N20" s="448"/>
      <c r="O20" s="448"/>
      <c r="P20" s="448"/>
      <c r="Q20" s="448"/>
      <c r="R20" s="448"/>
      <c r="S20" s="448"/>
      <c r="T20" s="448"/>
      <c r="U20" s="448"/>
    </row>
    <row r="21" spans="1:21">
      <c r="K21" s="448"/>
      <c r="L21" s="448"/>
      <c r="M21" s="448"/>
      <c r="N21" s="448"/>
      <c r="O21" s="448"/>
      <c r="P21" s="448"/>
      <c r="Q21" s="448"/>
      <c r="R21" s="448"/>
      <c r="S21" s="448"/>
      <c r="T21" s="448"/>
      <c r="U21" s="448"/>
    </row>
    <row r="22" spans="1:21">
      <c r="K22" s="448"/>
      <c r="L22" s="448"/>
      <c r="M22" s="448"/>
      <c r="N22" s="448"/>
      <c r="O22" s="448"/>
      <c r="P22" s="448"/>
      <c r="Q22" s="448"/>
      <c r="R22" s="448"/>
      <c r="S22" s="448"/>
      <c r="T22" s="448"/>
      <c r="U22" s="448"/>
    </row>
    <row r="23" spans="1:21">
      <c r="K23" s="448"/>
      <c r="L23" s="448"/>
      <c r="M23" s="448"/>
      <c r="N23" s="448"/>
      <c r="O23" s="448"/>
      <c r="P23" s="448"/>
      <c r="Q23" s="448"/>
      <c r="R23" s="448"/>
      <c r="S23" s="448"/>
      <c r="T23" s="448"/>
      <c r="U23" s="448"/>
    </row>
    <row r="24" spans="1:21">
      <c r="K24" s="448"/>
      <c r="L24" s="448"/>
      <c r="M24" s="448"/>
      <c r="N24" s="448"/>
      <c r="O24" s="448"/>
      <c r="P24" s="448"/>
      <c r="Q24" s="448"/>
      <c r="R24" s="448"/>
      <c r="S24" s="448"/>
      <c r="T24" s="448"/>
      <c r="U24" s="448"/>
    </row>
    <row r="25" spans="1:21" ht="90" customHeight="1">
      <c r="K25" s="448"/>
      <c r="L25" s="506" t="s">
        <v>1235</v>
      </c>
      <c r="M25" s="506"/>
      <c r="N25" s="506"/>
      <c r="O25" s="506"/>
      <c r="P25" s="506"/>
      <c r="Q25" s="506"/>
      <c r="R25" s="506"/>
      <c r="S25" s="506"/>
      <c r="T25" s="448"/>
      <c r="U25" s="448"/>
    </row>
    <row r="26" spans="1:21">
      <c r="K26" s="448"/>
      <c r="L26" s="448"/>
      <c r="M26" s="448"/>
      <c r="N26" s="448"/>
      <c r="O26" s="448"/>
      <c r="P26" s="448"/>
      <c r="Q26" s="448"/>
      <c r="R26" s="448"/>
      <c r="S26" s="448"/>
      <c r="T26" s="448"/>
      <c r="U26" s="448"/>
    </row>
  </sheetData>
  <mergeCells count="1">
    <mergeCell ref="L25:S25"/>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C3E82-C0B9-446C-B247-5563413C9021}">
  <dimension ref="A1:BG112"/>
  <sheetViews>
    <sheetView topLeftCell="A3" zoomScale="49" zoomScaleNormal="85" workbookViewId="0">
      <selection activeCell="B61" sqref="B61:B69"/>
    </sheetView>
  </sheetViews>
  <sheetFormatPr defaultColWidth="8.7109375" defaultRowHeight="15"/>
  <cols>
    <col min="1" max="20" width="8.7109375" style="54"/>
    <col min="21" max="21" width="13.28515625" style="11" customWidth="1"/>
    <col min="22" max="22" width="15.7109375" style="11" customWidth="1"/>
    <col min="23" max="23" width="14.7109375" style="11" customWidth="1"/>
    <col min="24" max="24" width="15.42578125" style="11" customWidth="1"/>
    <col min="25" max="25" width="17.140625" style="11" customWidth="1"/>
    <col min="26" max="26" width="17.5703125" style="11" customWidth="1"/>
    <col min="27" max="27" width="16.42578125" style="11" customWidth="1"/>
    <col min="28" max="28" width="16.85546875" style="11" customWidth="1"/>
    <col min="29" max="29" width="13.7109375" style="11" customWidth="1"/>
    <col min="30" max="30" width="8.7109375" style="54"/>
    <col min="31" max="31" width="13.28515625" style="11" customWidth="1"/>
    <col min="32" max="32" width="15.7109375" style="11" customWidth="1"/>
    <col min="33" max="33" width="14.5703125" style="11" customWidth="1"/>
    <col min="34" max="34" width="15.42578125" style="11" customWidth="1"/>
    <col min="35" max="35" width="17.140625" style="11" customWidth="1"/>
    <col min="36" max="36" width="17.5703125" style="11" customWidth="1"/>
    <col min="37" max="37" width="16.140625" style="11" customWidth="1"/>
    <col min="38" max="38" width="16.85546875" style="11" customWidth="1"/>
    <col min="39" max="39" width="13.28515625" style="11" customWidth="1"/>
    <col min="40" max="40" width="8.7109375" style="54"/>
    <col min="41" max="41" width="13.28515625" style="11" customWidth="1"/>
    <col min="42" max="42" width="15.7109375" style="11" customWidth="1"/>
    <col min="43" max="43" width="14.7109375" style="11" customWidth="1"/>
    <col min="44" max="44" width="15.42578125" style="11" customWidth="1"/>
    <col min="45" max="45" width="17.140625" style="11" customWidth="1"/>
    <col min="46" max="46" width="17.5703125" style="11" customWidth="1"/>
    <col min="47" max="47" width="16.42578125" style="11" customWidth="1"/>
    <col min="48" max="48" width="16.85546875" style="11" customWidth="1"/>
    <col min="49" max="49" width="13.7109375" style="11" customWidth="1"/>
    <col min="50" max="50" width="8.7109375" style="54"/>
    <col min="51" max="51" width="13.28515625" style="11" customWidth="1"/>
    <col min="52" max="52" width="15.7109375" style="11" customWidth="1"/>
    <col min="53" max="53" width="14.5703125" style="11" customWidth="1"/>
    <col min="54" max="54" width="15.42578125" style="11" customWidth="1"/>
    <col min="55" max="55" width="17.140625" style="11" customWidth="1"/>
    <col min="56" max="56" width="17.5703125" style="11" customWidth="1"/>
    <col min="57" max="57" width="16.140625" style="11" customWidth="1"/>
    <col min="58" max="58" width="16.85546875" style="11" customWidth="1"/>
    <col min="59" max="59" width="13.28515625" style="11" customWidth="1"/>
    <col min="60" max="16384" width="8.7109375" style="54"/>
  </cols>
  <sheetData>
    <row r="1" spans="1:59" ht="62.25" customHeight="1">
      <c r="A1" s="507" t="s">
        <v>1208</v>
      </c>
      <c r="B1" s="507"/>
      <c r="C1" s="507"/>
      <c r="D1" s="507"/>
      <c r="E1" s="507"/>
      <c r="F1" s="507"/>
      <c r="G1" s="507"/>
      <c r="H1" s="507"/>
      <c r="I1" s="507"/>
      <c r="J1" s="507"/>
      <c r="K1" s="507"/>
      <c r="L1" s="507"/>
      <c r="M1" s="507"/>
      <c r="N1" s="507"/>
      <c r="O1" s="507"/>
      <c r="P1" s="507"/>
      <c r="Q1" s="507"/>
      <c r="R1" s="507"/>
      <c r="S1" s="507"/>
      <c r="U1" s="11" t="s">
        <v>56</v>
      </c>
      <c r="V1" s="11" t="s">
        <v>57</v>
      </c>
      <c r="W1" s="11" t="s">
        <v>58</v>
      </c>
      <c r="X1" s="11" t="s">
        <v>207</v>
      </c>
      <c r="Y1" s="11" t="s">
        <v>208</v>
      </c>
      <c r="Z1" s="11" t="s">
        <v>209</v>
      </c>
      <c r="AA1" s="11" t="s">
        <v>210</v>
      </c>
      <c r="AB1" s="11" t="s">
        <v>211</v>
      </c>
      <c r="AC1" s="11" t="s">
        <v>212</v>
      </c>
      <c r="AE1" s="11" t="s">
        <v>56</v>
      </c>
      <c r="AF1" s="11" t="s">
        <v>57</v>
      </c>
      <c r="AG1" s="11" t="s">
        <v>58</v>
      </c>
      <c r="AH1" s="11" t="s">
        <v>207</v>
      </c>
      <c r="AI1" s="11" t="s">
        <v>208</v>
      </c>
      <c r="AJ1" s="11" t="s">
        <v>209</v>
      </c>
      <c r="AK1" s="11" t="s">
        <v>210</v>
      </c>
      <c r="AL1" s="11" t="s">
        <v>211</v>
      </c>
      <c r="AM1" s="11" t="s">
        <v>212</v>
      </c>
      <c r="AO1" s="11" t="s">
        <v>56</v>
      </c>
      <c r="AP1" s="11" t="s">
        <v>57</v>
      </c>
      <c r="AQ1" s="11" t="s">
        <v>58</v>
      </c>
      <c r="AR1" s="11" t="s">
        <v>207</v>
      </c>
      <c r="AS1" s="11" t="s">
        <v>208</v>
      </c>
      <c r="AT1" s="11" t="s">
        <v>209</v>
      </c>
      <c r="AW1" s="11" t="s">
        <v>212</v>
      </c>
      <c r="AY1" s="11" t="s">
        <v>56</v>
      </c>
      <c r="AZ1" s="11" t="s">
        <v>57</v>
      </c>
      <c r="BA1" s="11" t="s">
        <v>58</v>
      </c>
      <c r="BB1" s="11" t="s">
        <v>207</v>
      </c>
      <c r="BC1" s="11" t="s">
        <v>208</v>
      </c>
      <c r="BD1" s="11" t="s">
        <v>209</v>
      </c>
      <c r="BG1" s="11" t="s">
        <v>212</v>
      </c>
    </row>
    <row r="2" spans="1:59" ht="18.75">
      <c r="A2" s="432" t="s">
        <v>1194</v>
      </c>
      <c r="U2" s="11" t="s">
        <v>59</v>
      </c>
      <c r="V2" s="11" t="s">
        <v>213</v>
      </c>
      <c r="W2" s="11" t="s">
        <v>214</v>
      </c>
      <c r="X2" s="11" t="s">
        <v>215</v>
      </c>
      <c r="Y2" s="11" t="s">
        <v>216</v>
      </c>
      <c r="Z2" s="11" t="s">
        <v>217</v>
      </c>
      <c r="AA2" s="11" t="s">
        <v>218</v>
      </c>
      <c r="AB2" s="11" t="s">
        <v>219</v>
      </c>
      <c r="AC2" s="11" t="s">
        <v>220</v>
      </c>
      <c r="AE2" s="11" t="s">
        <v>59</v>
      </c>
      <c r="AF2" s="11" t="s">
        <v>213</v>
      </c>
      <c r="AG2" s="11" t="s">
        <v>214</v>
      </c>
      <c r="AH2" s="11" t="s">
        <v>215</v>
      </c>
      <c r="AI2" s="11" t="s">
        <v>216</v>
      </c>
      <c r="AJ2" s="11" t="s">
        <v>217</v>
      </c>
      <c r="AK2" s="11" t="s">
        <v>218</v>
      </c>
      <c r="AL2" s="11" t="s">
        <v>219</v>
      </c>
      <c r="AM2" s="11" t="s">
        <v>220</v>
      </c>
      <c r="AO2" s="11" t="s">
        <v>59</v>
      </c>
      <c r="AP2" s="11" t="s">
        <v>213</v>
      </c>
      <c r="AQ2" s="11" t="s">
        <v>221</v>
      </c>
      <c r="AR2" s="11" t="s">
        <v>215</v>
      </c>
      <c r="AS2" s="11" t="s">
        <v>216</v>
      </c>
      <c r="AT2" s="11" t="s">
        <v>217</v>
      </c>
      <c r="AW2" s="11" t="s">
        <v>222</v>
      </c>
      <c r="AY2" s="11" t="s">
        <v>59</v>
      </c>
      <c r="AZ2" s="11" t="s">
        <v>223</v>
      </c>
      <c r="BA2" s="11" t="s">
        <v>224</v>
      </c>
      <c r="BB2" s="11" t="s">
        <v>225</v>
      </c>
      <c r="BC2" s="11" t="s">
        <v>226</v>
      </c>
      <c r="BD2" s="11" t="s">
        <v>227</v>
      </c>
      <c r="BG2" s="11" t="s">
        <v>228</v>
      </c>
    </row>
    <row r="3" spans="1:59">
      <c r="D3" s="54" t="s">
        <v>205</v>
      </c>
      <c r="L3" s="54" t="s">
        <v>206</v>
      </c>
      <c r="U3" s="11">
        <v>2023</v>
      </c>
      <c r="V3" s="11">
        <v>0</v>
      </c>
      <c r="W3" s="11">
        <v>0</v>
      </c>
      <c r="X3" s="11">
        <v>0</v>
      </c>
      <c r="Y3" s="11">
        <v>0</v>
      </c>
      <c r="Z3" s="11">
        <v>0</v>
      </c>
      <c r="AA3" s="11">
        <v>0</v>
      </c>
      <c r="AB3" s="11">
        <v>0</v>
      </c>
      <c r="AC3" s="11">
        <v>0</v>
      </c>
      <c r="AE3" s="11">
        <v>2023</v>
      </c>
      <c r="AF3" s="11">
        <v>0</v>
      </c>
      <c r="AG3" s="11">
        <v>0</v>
      </c>
      <c r="AH3" s="11">
        <v>0</v>
      </c>
      <c r="AI3" s="11">
        <v>0</v>
      </c>
      <c r="AJ3" s="11">
        <v>0</v>
      </c>
      <c r="AK3" s="11">
        <v>0</v>
      </c>
      <c r="AL3" s="11">
        <v>0</v>
      </c>
      <c r="AM3" s="11">
        <v>0</v>
      </c>
      <c r="AO3" s="11">
        <v>2023</v>
      </c>
      <c r="AP3" s="11">
        <v>7.8343197793727073E-2</v>
      </c>
      <c r="AQ3" s="11">
        <v>-2.7501088817475743E-2</v>
      </c>
      <c r="AR3" s="11">
        <v>-0.19986438298944506</v>
      </c>
      <c r="AS3" s="11">
        <v>-0.39966499610181866</v>
      </c>
      <c r="AT3" s="11">
        <v>-2.1678183362721981E-2</v>
      </c>
      <c r="AV3" s="11">
        <v>0</v>
      </c>
      <c r="AW3" s="11">
        <v>-0.57036545347773437</v>
      </c>
      <c r="AY3" s="11">
        <v>2023</v>
      </c>
      <c r="AZ3" s="11">
        <v>9.8038616177605495E-2</v>
      </c>
      <c r="BA3" s="11">
        <v>-7.3872470009970215E-2</v>
      </c>
      <c r="BB3" s="11">
        <v>-9.986287148639704E-2</v>
      </c>
      <c r="BC3" s="11">
        <v>-0.79876482653543235</v>
      </c>
      <c r="BD3" s="11">
        <v>-3.4292334333012743E-2</v>
      </c>
      <c r="BG3" s="11">
        <v>-0.90875388618720676</v>
      </c>
    </row>
    <row r="4" spans="1:59">
      <c r="U4" s="11">
        <v>2023.25</v>
      </c>
      <c r="V4" s="11">
        <v>-7.6940289126370964E-3</v>
      </c>
      <c r="W4" s="11">
        <v>6.9529027024035628E-3</v>
      </c>
      <c r="X4" s="11">
        <v>4.9956144349325389E-2</v>
      </c>
      <c r="Y4" s="11">
        <v>9.9890547705269006E-2</v>
      </c>
      <c r="Z4" s="11">
        <v>1.6860898266768398E-3</v>
      </c>
      <c r="AA4" s="11">
        <v>-9.9709372887332226E-2</v>
      </c>
      <c r="AB4" s="11">
        <v>4.0254459634434567E-2</v>
      </c>
      <c r="AC4" s="11">
        <v>9.1336742418146599E-2</v>
      </c>
      <c r="AE4" s="11">
        <v>2023.25</v>
      </c>
      <c r="AF4" s="11">
        <v>-1.2157720078541281E-2</v>
      </c>
      <c r="AG4" s="11">
        <v>1.5115155162936489E-2</v>
      </c>
      <c r="AH4" s="11">
        <v>2.4957111939383225E-2</v>
      </c>
      <c r="AI4" s="11">
        <v>0.19961501227994297</v>
      </c>
      <c r="AJ4" s="11">
        <v>5.1270731745307607E-3</v>
      </c>
      <c r="AK4" s="11">
        <v>-0.12474203058601696</v>
      </c>
      <c r="AL4" s="11">
        <v>-3.0277604494384214E-3</v>
      </c>
      <c r="AM4" s="11">
        <v>0.10488684144279725</v>
      </c>
      <c r="AO4" s="11">
        <v>24</v>
      </c>
      <c r="AP4" s="11">
        <v>0.10083472334581389</v>
      </c>
      <c r="AQ4" s="11">
        <v>-3.0495856461431714E-2</v>
      </c>
      <c r="AR4" s="11">
        <v>-0.19989284677421518</v>
      </c>
      <c r="AS4" s="11">
        <v>-0.39973820852420378</v>
      </c>
      <c r="AT4" s="11">
        <v>-2.8891632333316042E-2</v>
      </c>
      <c r="AV4" s="11">
        <v>0</v>
      </c>
      <c r="AW4" s="11">
        <v>-0.55818382074735284</v>
      </c>
      <c r="AY4" s="11">
        <v>24</v>
      </c>
      <c r="AZ4" s="11">
        <v>0.12219801272083827</v>
      </c>
      <c r="BA4" s="11">
        <v>-7.8807175878232716E-2</v>
      </c>
      <c r="BB4" s="11">
        <v>-9.9875584300902265E-2</v>
      </c>
      <c r="BC4" s="11">
        <v>-0.79888002595793983</v>
      </c>
      <c r="BD4" s="11">
        <v>-4.106330035470529E-2</v>
      </c>
      <c r="BG4" s="11">
        <v>-0.8964280737709418</v>
      </c>
    </row>
    <row r="5" spans="1:59">
      <c r="U5" s="11">
        <v>2023.5</v>
      </c>
      <c r="V5" s="11">
        <v>-2.7501323364757635E-2</v>
      </c>
      <c r="W5" s="11">
        <v>1.278689727400284E-2</v>
      </c>
      <c r="X5" s="11">
        <v>9.9919649105745717E-2</v>
      </c>
      <c r="Y5" s="11">
        <v>0.19980019928152007</v>
      </c>
      <c r="Z5" s="11">
        <v>7.1315805501233065E-3</v>
      </c>
      <c r="AA5" s="11">
        <v>-7.984518718695699E-2</v>
      </c>
      <c r="AB5" s="11">
        <v>2.7601723262944994E-2</v>
      </c>
      <c r="AC5" s="11">
        <v>0.23989353892259757</v>
      </c>
      <c r="AE5" s="11">
        <v>2023.5</v>
      </c>
      <c r="AF5" s="11">
        <v>-3.6757839998409508E-2</v>
      </c>
      <c r="AG5" s="11">
        <v>3.4222123427886331E-2</v>
      </c>
      <c r="AH5" s="11">
        <v>4.992452193165034E-2</v>
      </c>
      <c r="AI5" s="11">
        <v>0.39932023722403898</v>
      </c>
      <c r="AJ5" s="11">
        <v>1.3710290347228593E-2</v>
      </c>
      <c r="AK5" s="11">
        <v>-0.10186610507070948</v>
      </c>
      <c r="AL5" s="11">
        <v>6.2622659383149426E-3</v>
      </c>
      <c r="AM5" s="11">
        <v>0.36481549380000811</v>
      </c>
      <c r="AO5" s="11">
        <v>24</v>
      </c>
      <c r="AP5" s="11">
        <v>0.14542952234478337</v>
      </c>
      <c r="AQ5" s="11">
        <v>-3.5341271939711483E-2</v>
      </c>
      <c r="AR5" s="11">
        <v>-0.19994763491920792</v>
      </c>
      <c r="AS5" s="11">
        <v>-0.39987919868808003</v>
      </c>
      <c r="AT5" s="11">
        <v>-4.3168980498924703E-2</v>
      </c>
      <c r="AV5" s="11">
        <v>0</v>
      </c>
      <c r="AW5" s="11">
        <v>-0.53290756370114079</v>
      </c>
      <c r="AY5" s="11">
        <v>24</v>
      </c>
      <c r="AZ5" s="11">
        <v>0.17033611094970524</v>
      </c>
      <c r="BA5" s="11">
        <v>-8.9255051407405084E-2</v>
      </c>
      <c r="BB5" s="11">
        <v>-9.9902718407762367E-2</v>
      </c>
      <c r="BC5" s="11">
        <v>-0.79912466889798039</v>
      </c>
      <c r="BD5" s="11">
        <v>-5.4530663934037382E-2</v>
      </c>
      <c r="BG5" s="11">
        <v>-0.87247699169747994</v>
      </c>
    </row>
    <row r="6" spans="1:59">
      <c r="U6" s="11">
        <v>2023.75</v>
      </c>
      <c r="V6" s="11">
        <v>-5.8757398345295253E-2</v>
      </c>
      <c r="W6" s="11">
        <v>2.0625816613108583E-2</v>
      </c>
      <c r="X6" s="11">
        <v>0.14989828724208382</v>
      </c>
      <c r="Y6" s="11">
        <v>0.29974874707636401</v>
      </c>
      <c r="Z6" s="11">
        <v>1.6258637522042374E-2</v>
      </c>
      <c r="AA6" s="11">
        <v>-4.0841868540347104E-2</v>
      </c>
      <c r="AB6" s="11">
        <v>1.0972374638644533E-2</v>
      </c>
      <c r="AC6" s="11">
        <v>0.39790459620654417</v>
      </c>
      <c r="AE6" s="11">
        <v>2023.75</v>
      </c>
      <c r="AF6" s="11">
        <v>-7.352896213320409E-2</v>
      </c>
      <c r="AG6" s="11">
        <v>5.5404352507476773E-2</v>
      </c>
      <c r="AH6" s="11">
        <v>7.4897153614797776E-2</v>
      </c>
      <c r="AI6" s="11">
        <v>0.59907361990157426</v>
      </c>
      <c r="AJ6" s="11">
        <v>2.5719250749759226E-2</v>
      </c>
      <c r="AK6" s="11">
        <v>-8.5019594601600801E-2</v>
      </c>
      <c r="AL6" s="11">
        <v>1.5460950039954457E-2</v>
      </c>
      <c r="AM6" s="11">
        <v>0.61200677007875459</v>
      </c>
      <c r="AO6" s="11">
        <v>24</v>
      </c>
      <c r="AP6" s="11">
        <v>0.18752917195061625</v>
      </c>
      <c r="AQ6" s="11">
        <v>-4.3128188589443006E-2</v>
      </c>
      <c r="AR6" s="11">
        <v>-0.20001183438042283</v>
      </c>
      <c r="AS6" s="11">
        <v>-0.40004419071845199</v>
      </c>
      <c r="AT6" s="11">
        <v>-5.6845987705558709E-2</v>
      </c>
      <c r="AV6" s="11">
        <v>0</v>
      </c>
      <c r="AW6" s="11">
        <v>-0.51250102944326026</v>
      </c>
      <c r="AY6" s="11">
        <v>24</v>
      </c>
      <c r="AZ6" s="11">
        <v>0.21738904718996227</v>
      </c>
      <c r="BA6" s="11">
        <v>-9.7830332111372709E-2</v>
      </c>
      <c r="BB6" s="11">
        <v>-9.9925452929518668E-2</v>
      </c>
      <c r="BC6" s="11">
        <v>-0.79933313151404017</v>
      </c>
      <c r="BD6" s="11">
        <v>-6.7707231556627723E-2</v>
      </c>
      <c r="BG6" s="11">
        <v>-0.84740710092159699</v>
      </c>
    </row>
    <row r="7" spans="1:59">
      <c r="U7" s="11">
        <v>24</v>
      </c>
      <c r="V7" s="11">
        <v>-0.10083472334581378</v>
      </c>
      <c r="W7" s="11">
        <v>3.0495856461438819E-2</v>
      </c>
      <c r="X7" s="11">
        <v>0.1998928467742152</v>
      </c>
      <c r="Y7" s="11">
        <v>0.39973820852420383</v>
      </c>
      <c r="Z7" s="11">
        <v>2.8891632333316597E-2</v>
      </c>
      <c r="AA7" s="11">
        <v>-1.9032625349835186E-4</v>
      </c>
      <c r="AB7" s="11">
        <v>-7.4297868564965897E-3</v>
      </c>
      <c r="AC7" s="11">
        <v>0.5505637076372194</v>
      </c>
      <c r="AE7" s="11">
        <v>24</v>
      </c>
      <c r="AF7" s="11">
        <v>-0.12219801272083822</v>
      </c>
      <c r="AG7" s="11">
        <v>7.8807175878230495E-2</v>
      </c>
      <c r="AH7" s="11">
        <v>9.9875584300902265E-2</v>
      </c>
      <c r="AI7" s="11">
        <v>0.79888002595793983</v>
      </c>
      <c r="AJ7" s="11">
        <v>4.1063300354705845E-2</v>
      </c>
      <c r="AK7" s="11">
        <v>-6.8952903301970014E-2</v>
      </c>
      <c r="AL7" s="11">
        <v>2.5809694799331984E-2</v>
      </c>
      <c r="AM7" s="11">
        <v>0.85328486526831115</v>
      </c>
      <c r="AO7" s="11">
        <v>24</v>
      </c>
      <c r="AP7" s="11">
        <v>0.22722051275639543</v>
      </c>
      <c r="AQ7" s="11">
        <v>-5.0629453147935877E-2</v>
      </c>
      <c r="AR7" s="11">
        <v>-0.20007802938084615</v>
      </c>
      <c r="AS7" s="11">
        <v>-0.40021431675515762</v>
      </c>
      <c r="AT7" s="11">
        <v>-6.9833207171417389E-2</v>
      </c>
      <c r="AV7" s="11">
        <v>0</v>
      </c>
      <c r="AW7" s="11">
        <v>-0.49353449369896163</v>
      </c>
      <c r="AY7" s="11">
        <v>24</v>
      </c>
      <c r="AZ7" s="11">
        <v>0.26336027575598908</v>
      </c>
      <c r="BA7" s="11">
        <v>-0.10640597602858559</v>
      </c>
      <c r="BB7" s="11">
        <v>-9.9948943386667655E-2</v>
      </c>
      <c r="BC7" s="11">
        <v>-0.79954821992304792</v>
      </c>
      <c r="BD7" s="11">
        <v>-8.0538854881450517E-2</v>
      </c>
      <c r="BG7" s="11">
        <v>-0.82308171846376266</v>
      </c>
    </row>
    <row r="8" spans="1:59">
      <c r="U8" s="11">
        <v>24.25</v>
      </c>
      <c r="V8" s="11">
        <v>-0.15312355125742028</v>
      </c>
      <c r="W8" s="11">
        <v>4.2294174642119486E-2</v>
      </c>
      <c r="X8" s="11">
        <v>0.2499037792685333</v>
      </c>
      <c r="Y8" s="11">
        <v>0.49976974639334915</v>
      </c>
      <c r="Z8" s="11">
        <v>4.4855070325601432E-2</v>
      </c>
      <c r="AA8" s="11">
        <v>4.1308798419398274E-2</v>
      </c>
      <c r="AB8" s="11">
        <v>-2.7390189967130218E-2</v>
      </c>
      <c r="AC8" s="11">
        <v>0.69761782782438164</v>
      </c>
      <c r="AE8" s="11">
        <v>24.25</v>
      </c>
      <c r="AF8" s="11">
        <v>-0.18249383102824657</v>
      </c>
      <c r="AG8" s="11">
        <v>0.10437020657034068</v>
      </c>
      <c r="AH8" s="11">
        <v>0.1248598303471456</v>
      </c>
      <c r="AI8" s="11">
        <v>0.99873968117792333</v>
      </c>
      <c r="AJ8" s="11">
        <v>5.9657737108568476E-2</v>
      </c>
      <c r="AK8" s="11">
        <v>-5.4094096432728556E-2</v>
      </c>
      <c r="AL8" s="11">
        <v>3.7181525422176676E-2</v>
      </c>
      <c r="AM8" s="11">
        <v>1.0882210531651948</v>
      </c>
      <c r="AO8" s="11">
        <v>25</v>
      </c>
      <c r="AP8" s="11">
        <v>0.26456856719945632</v>
      </c>
      <c r="AQ8" s="11">
        <v>-5.7718021256362384E-2</v>
      </c>
      <c r="AR8" s="11">
        <v>-0.2001457473194877</v>
      </c>
      <c r="AS8" s="11">
        <v>-0.40038837853761494</v>
      </c>
      <c r="AT8" s="11">
        <v>-8.2142904352077606E-2</v>
      </c>
      <c r="AV8" s="11">
        <v>0</v>
      </c>
      <c r="AW8" s="11">
        <v>-0.47582648426608631</v>
      </c>
      <c r="AY8" s="11">
        <v>25</v>
      </c>
      <c r="AZ8" s="11">
        <v>0.30825631403661918</v>
      </c>
      <c r="BA8" s="11">
        <v>-0.11479302420965842</v>
      </c>
      <c r="BB8" s="11">
        <v>-9.997269078649422E-2</v>
      </c>
      <c r="BC8" s="11">
        <v>-0.79976581076813857</v>
      </c>
      <c r="BD8" s="11">
        <v>-9.3032132092650599E-2</v>
      </c>
      <c r="BG8" s="11">
        <v>-0.79930734382032265</v>
      </c>
    </row>
    <row r="9" spans="1:59">
      <c r="U9" s="11">
        <v>24.5</v>
      </c>
      <c r="V9" s="11">
        <v>-0.21503049531537366</v>
      </c>
      <c r="W9" s="11">
        <v>5.5915085863446734E-2</v>
      </c>
      <c r="X9" s="11">
        <v>0.29993148348616855</v>
      </c>
      <c r="Y9" s="11">
        <v>0.59984438999997214</v>
      </c>
      <c r="Z9" s="11">
        <v>6.3977568255682016E-2</v>
      </c>
      <c r="AA9" s="11">
        <v>8.3546754810330359E-2</v>
      </c>
      <c r="AB9" s="11">
        <v>-4.8770893062774656E-2</v>
      </c>
      <c r="AC9" s="11">
        <v>0.83941389403736633</v>
      </c>
      <c r="AE9" s="11">
        <v>24.5</v>
      </c>
      <c r="AF9" s="11">
        <v>-0.25414688718837181</v>
      </c>
      <c r="AG9" s="11">
        <v>0.13205245553925948</v>
      </c>
      <c r="AH9" s="11">
        <v>0.14984997486116899</v>
      </c>
      <c r="AI9" s="11">
        <v>1.1986533687380789</v>
      </c>
      <c r="AJ9" s="11">
        <v>8.1417521903857093E-2</v>
      </c>
      <c r="AK9" s="11">
        <v>-4.0319701030010702E-2</v>
      </c>
      <c r="AL9" s="11">
        <v>4.9596728223904374E-2</v>
      </c>
      <c r="AM9" s="11">
        <v>1.3171034610478864</v>
      </c>
      <c r="AO9" s="11">
        <v>25</v>
      </c>
      <c r="AP9" s="11">
        <v>0.29963509706584834</v>
      </c>
      <c r="AQ9" s="11">
        <v>-6.4398244079864497E-2</v>
      </c>
      <c r="AR9" s="11">
        <v>-0.20021480947102685</v>
      </c>
      <c r="AS9" s="11">
        <v>-0.40056592520935674</v>
      </c>
      <c r="AT9" s="11">
        <v>-9.3790934974258167E-2</v>
      </c>
      <c r="AV9" s="11">
        <v>0</v>
      </c>
      <c r="AW9" s="11">
        <v>-0.45933481666865794</v>
      </c>
      <c r="AY9" s="11">
        <v>25</v>
      </c>
      <c r="AZ9" s="11">
        <v>0.35208294870615187</v>
      </c>
      <c r="BA9" s="11">
        <v>-0.12300811772126208</v>
      </c>
      <c r="BB9" s="11">
        <v>-9.9996753230226831E-2</v>
      </c>
      <c r="BC9" s="11">
        <v>-0.79998638496146168</v>
      </c>
      <c r="BD9" s="11">
        <v>-0.10518823028885549</v>
      </c>
      <c r="BG9" s="11">
        <v>-0.77609653749565422</v>
      </c>
    </row>
    <row r="10" spans="1:59">
      <c r="U10" s="11">
        <v>24.75</v>
      </c>
      <c r="V10" s="11">
        <v>-0.28597791110169046</v>
      </c>
      <c r="W10" s="11">
        <v>7.1255269761039131E-2</v>
      </c>
      <c r="X10" s="11">
        <v>0.34997631662292999</v>
      </c>
      <c r="Y10" s="11">
        <v>0.69996306383152163</v>
      </c>
      <c r="Z10" s="11">
        <v>8.6091844693459763E-2</v>
      </c>
      <c r="AA10" s="11">
        <v>0.12644070938557572</v>
      </c>
      <c r="AB10" s="11">
        <v>-7.1437361302679414E-2</v>
      </c>
      <c r="AC10" s="11">
        <v>0.97631193189005039</v>
      </c>
      <c r="AE10" s="11">
        <v>24.75</v>
      </c>
      <c r="AF10" s="11">
        <v>-0.33688923788919317</v>
      </c>
      <c r="AG10" s="11">
        <v>0.1618103285360597</v>
      </c>
      <c r="AH10" s="11">
        <v>0.17484609700146542</v>
      </c>
      <c r="AI10" s="11">
        <v>1.3986218398246222</v>
      </c>
      <c r="AJ10" s="11">
        <v>0.10625810563121174</v>
      </c>
      <c r="AK10" s="11">
        <v>-2.7583545311301361E-2</v>
      </c>
      <c r="AL10" s="11">
        <v>6.3066608035905247E-2</v>
      </c>
      <c r="AM10" s="11">
        <v>1.540130195828727</v>
      </c>
      <c r="AO10" s="11">
        <v>25</v>
      </c>
      <c r="AP10" s="11">
        <v>0.33247942283886378</v>
      </c>
      <c r="AQ10" s="11">
        <v>-7.0679550341405495E-2</v>
      </c>
      <c r="AR10" s="11">
        <v>-0.20028504635012359</v>
      </c>
      <c r="AS10" s="11">
        <v>-0.40074652965725643</v>
      </c>
      <c r="AT10" s="11">
        <v>-0.10479257298553746</v>
      </c>
      <c r="AV10" s="11">
        <v>0</v>
      </c>
      <c r="AW10" s="11">
        <v>-0.44402427649545917</v>
      </c>
      <c r="AY10" s="11">
        <v>25</v>
      </c>
      <c r="AZ10" s="11">
        <v>0.39484533450365217</v>
      </c>
      <c r="BA10" s="11">
        <v>-0.1310484826097631</v>
      </c>
      <c r="BB10" s="11">
        <v>-0.10002111695867613</v>
      </c>
      <c r="BC10" s="11">
        <v>-0.80020981910929878</v>
      </c>
      <c r="BD10" s="11">
        <v>-0.11700916650171733</v>
      </c>
      <c r="BG10" s="11">
        <v>-0.7534432506758032</v>
      </c>
    </row>
    <row r="11" spans="1:59">
      <c r="U11" s="11">
        <v>25</v>
      </c>
      <c r="V11" s="11">
        <v>-0.36540329054527021</v>
      </c>
      <c r="W11" s="11">
        <v>8.8213877717791433E-2</v>
      </c>
      <c r="X11" s="11">
        <v>0.4000385940937029</v>
      </c>
      <c r="Y11" s="11">
        <v>0.80012658706181861</v>
      </c>
      <c r="Z11" s="11">
        <v>0.11103453668539309</v>
      </c>
      <c r="AA11" s="11">
        <v>0.16990574842222594</v>
      </c>
      <c r="AB11" s="11">
        <v>-9.5255473220398013E-2</v>
      </c>
      <c r="AC11" s="11">
        <v>1.1086605802151261</v>
      </c>
      <c r="AE11" s="11">
        <v>25</v>
      </c>
      <c r="AF11" s="11">
        <v>-0.43045432675745748</v>
      </c>
      <c r="AG11" s="11">
        <v>0.19360020008788936</v>
      </c>
      <c r="AH11" s="11">
        <v>0.19984827508739647</v>
      </c>
      <c r="AI11" s="11">
        <v>1.5986458367260785</v>
      </c>
      <c r="AJ11" s="11">
        <v>0.13409543244735822</v>
      </c>
      <c r="AK11" s="11">
        <v>-1.5846783608850501E-2</v>
      </c>
      <c r="AL11" s="11">
        <v>7.7607554244272237E-2</v>
      </c>
      <c r="AM11" s="11">
        <v>1.7574961882266704</v>
      </c>
      <c r="AO11" s="11">
        <v>25</v>
      </c>
      <c r="AP11" s="11">
        <v>0.36315846732758023</v>
      </c>
      <c r="AQ11" s="11">
        <v>-7.6571121034560541E-2</v>
      </c>
      <c r="AR11" s="11">
        <v>-0.20035628526327739</v>
      </c>
      <c r="AS11" s="11">
        <v>-0.40092975689824156</v>
      </c>
      <c r="AT11" s="11">
        <v>-0.11516233143573162</v>
      </c>
      <c r="AV11" s="11">
        <v>0</v>
      </c>
      <c r="AW11" s="11">
        <v>-0.42986102730423092</v>
      </c>
      <c r="AY11" s="11">
        <v>25</v>
      </c>
      <c r="AZ11" s="11">
        <v>0.43654788973911873</v>
      </c>
      <c r="BA11" s="11">
        <v>-0.13891396451691351</v>
      </c>
      <c r="BB11" s="11">
        <v>-0.10004576635924826</v>
      </c>
      <c r="BC11" s="11">
        <v>-0.80043596863860134</v>
      </c>
      <c r="BD11" s="11">
        <v>-0.12849696125706389</v>
      </c>
      <c r="BG11" s="11">
        <v>-0.73134477103270834</v>
      </c>
    </row>
    <row r="12" spans="1:59">
      <c r="U12" s="11">
        <v>25.25</v>
      </c>
      <c r="V12" s="11">
        <v>-0.45275864832326862</v>
      </c>
      <c r="W12" s="11">
        <v>0.10669241872199109</v>
      </c>
      <c r="X12" s="11">
        <v>0.45011858873956018</v>
      </c>
      <c r="Y12" s="11">
        <v>0.90033567160270578</v>
      </c>
      <c r="Z12" s="11">
        <v>0.13864600529985971</v>
      </c>
      <c r="AA12" s="11">
        <v>0.21385351379658468</v>
      </c>
      <c r="AB12" s="11">
        <v>-0.12009129210515584</v>
      </c>
      <c r="AC12" s="11">
        <v>1.2367962577321201</v>
      </c>
      <c r="AE12" s="11">
        <v>25.25</v>
      </c>
      <c r="AF12" s="11">
        <v>-0.53457677973439854</v>
      </c>
      <c r="AG12" s="11">
        <v>0.22737832429159965</v>
      </c>
      <c r="AH12" s="11">
        <v>0.22485658357737243</v>
      </c>
      <c r="AI12" s="11">
        <v>1.7987260661393849</v>
      </c>
      <c r="AJ12" s="11">
        <v>0.16484596739742585</v>
      </c>
      <c r="AK12" s="11">
        <v>-5.0807859428774194E-3</v>
      </c>
      <c r="AL12" s="11">
        <v>9.3237733079045038E-2</v>
      </c>
      <c r="AM12" s="11">
        <v>1.9693871088075294</v>
      </c>
      <c r="AO12" s="11">
        <v>26</v>
      </c>
      <c r="AP12" s="11">
        <v>0.39172683576040079</v>
      </c>
      <c r="AQ12" s="11">
        <v>-8.20816774251929E-2</v>
      </c>
      <c r="AR12" s="11">
        <v>-0.20042834909613202</v>
      </c>
      <c r="AS12" s="11">
        <v>-0.40111516102292144</v>
      </c>
      <c r="AT12" s="11">
        <v>-0.12491396844939751</v>
      </c>
      <c r="AV12" s="11">
        <v>0</v>
      </c>
      <c r="AW12" s="11">
        <v>-0.41681232023324311</v>
      </c>
      <c r="AY12" s="11">
        <v>26</v>
      </c>
      <c r="AZ12" s="11">
        <v>0.47719438270237424</v>
      </c>
      <c r="BA12" s="11">
        <v>-0.14660446539079608</v>
      </c>
      <c r="BB12" s="11">
        <v>-0.10007068057780094</v>
      </c>
      <c r="BC12" s="11">
        <v>-0.80066464217086519</v>
      </c>
      <c r="BD12" s="11">
        <v>-0.13965361224276696</v>
      </c>
      <c r="BG12" s="11">
        <v>-0.70979901767985498</v>
      </c>
    </row>
    <row r="13" spans="1:59">
      <c r="U13" s="11">
        <v>25.5</v>
      </c>
      <c r="V13" s="11">
        <v>-0.54750991815423777</v>
      </c>
      <c r="W13" s="11">
        <v>0.12659463620487088</v>
      </c>
      <c r="X13" s="11">
        <v>0.50021652983629217</v>
      </c>
      <c r="Y13" s="11">
        <v>1.0005909196572285</v>
      </c>
      <c r="Z13" s="11">
        <v>0.16877014124121992</v>
      </c>
      <c r="AA13" s="11">
        <v>0.25819179298420947</v>
      </c>
      <c r="AB13" s="11">
        <v>-0.1458108499339964</v>
      </c>
      <c r="AC13" s="11">
        <v>1.3610432518354809</v>
      </c>
      <c r="AE13" s="11">
        <v>25.5</v>
      </c>
      <c r="AF13" s="11">
        <v>-0.64899222169202397</v>
      </c>
      <c r="AG13" s="11">
        <v>0.26310093814900881</v>
      </c>
      <c r="AH13" s="11">
        <v>0.24987109181984513</v>
      </c>
      <c r="AI13" s="11">
        <v>1.9988631878473777</v>
      </c>
      <c r="AJ13" s="11">
        <v>0.19842668840557565</v>
      </c>
      <c r="AK13" s="11">
        <v>4.7364915185639234E-3</v>
      </c>
      <c r="AL13" s="11">
        <v>0.10997613276358154</v>
      </c>
      <c r="AM13" s="11">
        <v>2.175982308811907</v>
      </c>
      <c r="AO13" s="11">
        <v>26</v>
      </c>
      <c r="AP13" s="11">
        <v>0.41823697005350191</v>
      </c>
      <c r="AQ13" s="11">
        <v>-8.7219507762755555E-2</v>
      </c>
      <c r="AR13" s="11">
        <v>-0.20050105547828684</v>
      </c>
      <c r="AS13" s="11">
        <v>-0.4013022831020992</v>
      </c>
      <c r="AT13" s="11">
        <v>-0.13406052139905578</v>
      </c>
      <c r="AV13" s="11">
        <v>0</v>
      </c>
      <c r="AW13" s="11">
        <v>-0.40484639768869546</v>
      </c>
      <c r="AY13" s="11">
        <v>26</v>
      </c>
      <c r="AZ13" s="11">
        <v>0.51678805557184204</v>
      </c>
      <c r="BA13" s="11">
        <v>-0.15412003030445609</v>
      </c>
      <c r="BB13" s="11">
        <v>-0.10009583650072745</v>
      </c>
      <c r="BC13" s="11">
        <v>-0.80089562783456048</v>
      </c>
      <c r="BD13" s="11">
        <v>-0.15048104471817536</v>
      </c>
      <c r="BG13" s="11">
        <v>-0.68880448378607728</v>
      </c>
    </row>
    <row r="14" spans="1:59">
      <c r="U14" s="11">
        <v>25.75</v>
      </c>
      <c r="V14" s="11">
        <v>-0.64913637842927052</v>
      </c>
      <c r="W14" s="11">
        <v>0.14782639079562898</v>
      </c>
      <c r="X14" s="11">
        <v>0.55033260188620736</v>
      </c>
      <c r="Y14" s="11">
        <v>1.100892820729763</v>
      </c>
      <c r="Z14" s="11">
        <v>0.20125417612918994</v>
      </c>
      <c r="AA14" s="11">
        <v>0.30282406195861178</v>
      </c>
      <c r="AB14" s="11">
        <v>-0.17227987202258577</v>
      </c>
      <c r="AC14" s="11">
        <v>1.4817138010474462</v>
      </c>
      <c r="AE14" s="11">
        <v>25.75</v>
      </c>
      <c r="AF14" s="11">
        <v>-0.77343712762831196</v>
      </c>
      <c r="AG14" s="11">
        <v>0.30072429305297277</v>
      </c>
      <c r="AH14" s="11">
        <v>0.2748918633607137</v>
      </c>
      <c r="AI14" s="11">
        <v>2.1990578084632233</v>
      </c>
      <c r="AJ14" s="11">
        <v>0.2347550668882743</v>
      </c>
      <c r="AK14" s="11">
        <v>1.3622380342022566E-2</v>
      </c>
      <c r="AL14" s="11">
        <v>0.12784177311666745</v>
      </c>
      <c r="AM14" s="11">
        <v>2.3774560575955057</v>
      </c>
      <c r="AO14" s="11">
        <v>26</v>
      </c>
      <c r="AP14" s="11">
        <v>0.44273937632668486</v>
      </c>
      <c r="AQ14" s="11">
        <v>-9.1992526757947779E-2</v>
      </c>
      <c r="AR14" s="11">
        <v>-0.20057421598688233</v>
      </c>
      <c r="AS14" s="11">
        <v>-0.40149064919116084</v>
      </c>
      <c r="AT14" s="11">
        <v>-0.14261436363433111</v>
      </c>
      <c r="AV14" s="11">
        <v>0</v>
      </c>
      <c r="AW14" s="11">
        <v>-0.39393237924363722</v>
      </c>
      <c r="AY14" s="11">
        <v>26</v>
      </c>
      <c r="AZ14" s="11">
        <v>0.55533175532877521</v>
      </c>
      <c r="BA14" s="11">
        <v>-0.16146073630117774</v>
      </c>
      <c r="BB14" s="11">
        <v>-0.10012121008621261</v>
      </c>
      <c r="BC14" s="11">
        <v>-0.8011287053253966</v>
      </c>
      <c r="BD14" s="11">
        <v>-0.16098110096459006</v>
      </c>
      <c r="BG14" s="11">
        <v>-0.66835999734860185</v>
      </c>
    </row>
    <row r="15" spans="1:59">
      <c r="U15" s="11">
        <v>26</v>
      </c>
      <c r="V15" s="11">
        <v>-0.75713012630567045</v>
      </c>
      <c r="W15" s="11">
        <v>0.17029555514299943</v>
      </c>
      <c r="X15" s="11">
        <v>0.60046694318983496</v>
      </c>
      <c r="Y15" s="11">
        <v>1.2012417480847402</v>
      </c>
      <c r="Z15" s="11">
        <v>0.23594850513479138</v>
      </c>
      <c r="AA15" s="11">
        <v>0.34764901232166689</v>
      </c>
      <c r="AB15" s="11">
        <v>-0.19936348016559124</v>
      </c>
      <c r="AC15" s="11">
        <v>1.5991081574026733</v>
      </c>
      <c r="AE15" s="11">
        <v>26</v>
      </c>
      <c r="AF15" s="11">
        <v>-0.90764870945983145</v>
      </c>
      <c r="AG15" s="11">
        <v>0.34020466547867301</v>
      </c>
      <c r="AH15" s="11">
        <v>0.29991895566519738</v>
      </c>
      <c r="AI15" s="11">
        <v>2.3993104788969437</v>
      </c>
      <c r="AJ15" s="11">
        <v>0.27374904469012584</v>
      </c>
      <c r="AK15" s="11">
        <v>2.1590773653126227E-2</v>
      </c>
      <c r="AL15" s="11">
        <v>0.14685320321696183</v>
      </c>
      <c r="AM15" s="11">
        <v>2.5739784121411216</v>
      </c>
      <c r="AO15" s="11">
        <v>26</v>
      </c>
      <c r="AP15" s="11">
        <v>0.46528292077169753</v>
      </c>
      <c r="AQ15" s="11">
        <v>-9.6408359803794141E-2</v>
      </c>
      <c r="AR15" s="11">
        <v>-0.20064763546493294</v>
      </c>
      <c r="AS15" s="11">
        <v>-0.40167976862153282</v>
      </c>
      <c r="AT15" s="11">
        <v>-0.15058728336431049</v>
      </c>
      <c r="AV15" s="11">
        <v>0</v>
      </c>
      <c r="AW15" s="11">
        <v>-0.38404012648287289</v>
      </c>
      <c r="AY15" s="11">
        <v>26</v>
      </c>
      <c r="AZ15" s="11">
        <v>0.59282805390898297</v>
      </c>
      <c r="BA15" s="11">
        <v>-0.16862665061375015</v>
      </c>
      <c r="BB15" s="11">
        <v>-0.10014677726408559</v>
      </c>
      <c r="BC15" s="11">
        <v>-0.80136365397964293</v>
      </c>
      <c r="BD15" s="11">
        <v>-0.17115554543433742</v>
      </c>
      <c r="BG15" s="11">
        <v>-0.64846457338283314</v>
      </c>
    </row>
    <row r="16" spans="1:59">
      <c r="U16" s="11">
        <v>26.25</v>
      </c>
      <c r="V16" s="11">
        <v>-0.87099561837677042</v>
      </c>
      <c r="W16" s="11">
        <v>0.19391192648475908</v>
      </c>
      <c r="X16" s="11">
        <v>0.65061964421784702</v>
      </c>
      <c r="Y16" s="11">
        <v>1.3016379547048047</v>
      </c>
      <c r="Z16" s="11">
        <v>0.27270652669891504</v>
      </c>
      <c r="AA16" s="11">
        <v>0.39256011861678886</v>
      </c>
      <c r="AB16" s="11">
        <v>-0.22692590835363902</v>
      </c>
      <c r="AC16" s="11">
        <v>1.7135146439925419</v>
      </c>
      <c r="AE16" s="11">
        <v>26.25</v>
      </c>
      <c r="AF16" s="11">
        <v>-1.0513648353062406</v>
      </c>
      <c r="AG16" s="11">
        <v>0.38149835459606152</v>
      </c>
      <c r="AH16" s="11">
        <v>0.32495242007809982</v>
      </c>
      <c r="AI16" s="11">
        <v>2.5996216939739454</v>
      </c>
      <c r="AJ16" s="11">
        <v>0.31532701211560266</v>
      </c>
      <c r="AK16" s="11">
        <v>2.8652917331890571E-2</v>
      </c>
      <c r="AL16" s="11">
        <v>0.16702817301650441</v>
      </c>
      <c r="AM16" s="11">
        <v>2.7657157358057738</v>
      </c>
      <c r="AO16" s="11">
        <v>27</v>
      </c>
      <c r="AP16" s="11">
        <v>0.48591518689822044</v>
      </c>
      <c r="AQ16" s="11">
        <v>-0.10047445450527892</v>
      </c>
      <c r="AR16" s="11">
        <v>-0.20072111153387678</v>
      </c>
      <c r="AS16" s="11">
        <v>-0.40186913277784503</v>
      </c>
      <c r="AT16" s="11">
        <v>-0.15799058373665431</v>
      </c>
      <c r="AV16" s="11">
        <v>0</v>
      </c>
      <c r="AW16" s="11">
        <v>-0.3751400956554346</v>
      </c>
      <c r="AY16" s="11">
        <v>27</v>
      </c>
      <c r="AZ16" s="11">
        <v>0.62927935308835614</v>
      </c>
      <c r="BA16" s="11">
        <v>-0.17561780961457085</v>
      </c>
      <c r="BB16" s="11">
        <v>-0.10017251446622072</v>
      </c>
      <c r="BC16" s="11">
        <v>-0.8016002575254062</v>
      </c>
      <c r="BD16" s="11">
        <v>-0.18100607826601012</v>
      </c>
      <c r="BG16" s="11">
        <v>-0.6291173067838518</v>
      </c>
    </row>
    <row r="17" spans="21:59">
      <c r="U17" s="11">
        <v>26.5</v>
      </c>
      <c r="V17" s="11">
        <v>-0.99024929448092269</v>
      </c>
      <c r="W17" s="11">
        <v>0.21858716296281955</v>
      </c>
      <c r="X17" s="11">
        <v>0.70079074582317447</v>
      </c>
      <c r="Y17" s="11">
        <v>1.4020815688483892</v>
      </c>
      <c r="Z17" s="11">
        <v>0.31138450487555147</v>
      </c>
      <c r="AA17" s="11">
        <v>0.43744529306374069</v>
      </c>
      <c r="AB17" s="11">
        <v>-0.25483026058917779</v>
      </c>
      <c r="AC17" s="11">
        <v>1.8252097205034401</v>
      </c>
      <c r="AE17" s="11">
        <v>26.5</v>
      </c>
      <c r="AF17" s="11">
        <v>-1.2043239770207992</v>
      </c>
      <c r="AG17" s="11">
        <v>0.42456167445019588</v>
      </c>
      <c r="AH17" s="11">
        <v>0.34999230190605773</v>
      </c>
      <c r="AI17" s="11">
        <v>2.7999918931727747</v>
      </c>
      <c r="AJ17" s="11">
        <v>0.3594077893701666</v>
      </c>
      <c r="AK17" s="11">
        <v>3.4817895626568784E-2</v>
      </c>
      <c r="AL17" s="11">
        <v>0.1883834205366095</v>
      </c>
      <c r="AM17" s="11">
        <v>2.9528309980415113</v>
      </c>
      <c r="AO17" s="11">
        <v>27</v>
      </c>
      <c r="AP17" s="11">
        <v>0.50468288547553075</v>
      </c>
      <c r="AQ17" s="11">
        <v>-0.10419822572934567</v>
      </c>
      <c r="AR17" s="11">
        <v>-0.20079443437686312</v>
      </c>
      <c r="AS17" s="11">
        <v>-0.40205821455209773</v>
      </c>
      <c r="AT17" s="11">
        <v>-0.16483520260350348</v>
      </c>
      <c r="AV17" s="11">
        <v>0</v>
      </c>
      <c r="AW17" s="11">
        <v>-0.36720319178627925</v>
      </c>
      <c r="AY17" s="11">
        <v>27</v>
      </c>
      <c r="AZ17" s="11">
        <v>0.66468797430555193</v>
      </c>
      <c r="BA17" s="11">
        <v>-0.18243421219033751</v>
      </c>
      <c r="BB17" s="11">
        <v>-0.10019839893804999</v>
      </c>
      <c r="BC17" s="11">
        <v>-0.80183830685402169</v>
      </c>
      <c r="BD17" s="11">
        <v>-0.19053435236373306</v>
      </c>
      <c r="BG17" s="11">
        <v>-0.61031729604059026</v>
      </c>
    </row>
    <row r="18" spans="21:59">
      <c r="U18" s="11">
        <v>26.75</v>
      </c>
      <c r="V18" s="11">
        <v>-1.1144192992009683</v>
      </c>
      <c r="W18" s="11">
        <v>0.244234750599432</v>
      </c>
      <c r="X18" s="11">
        <v>0.75098023735114039</v>
      </c>
      <c r="Y18" s="11">
        <v>1.5025725893512958</v>
      </c>
      <c r="Z18" s="11">
        <v>0.35184145949350132</v>
      </c>
      <c r="AA18" s="11">
        <v>0.48218667118085534</v>
      </c>
      <c r="AB18" s="11">
        <v>-0.28293833852672956</v>
      </c>
      <c r="AC18" s="11">
        <v>1.934458070248346</v>
      </c>
      <c r="AE18" s="11">
        <v>26.75</v>
      </c>
      <c r="AF18" s="11">
        <v>-1.3662651815372948</v>
      </c>
      <c r="AG18" s="11">
        <v>0.46935094366672558</v>
      </c>
      <c r="AH18" s="11">
        <v>0.37503864062479925</v>
      </c>
      <c r="AI18" s="11">
        <v>3.000421462442866</v>
      </c>
      <c r="AJ18" s="11">
        <v>0.40591061232261261</v>
      </c>
      <c r="AK18" s="11">
        <v>4.0092936011701497E-2</v>
      </c>
      <c r="AL18" s="11">
        <v>0.21093453419178232</v>
      </c>
      <c r="AM18" s="11">
        <v>3.1354839477231291</v>
      </c>
      <c r="AO18" s="11">
        <v>27</v>
      </c>
      <c r="AP18" s="11">
        <v>0.52163230708888686</v>
      </c>
      <c r="AQ18" s="11">
        <v>-0.1075872453504978</v>
      </c>
      <c r="AR18" s="11">
        <v>-0.20086738687493272</v>
      </c>
      <c r="AS18" s="11">
        <v>-0.40224646868020975</v>
      </c>
      <c r="AT18" s="11">
        <v>-0.17113185012514931</v>
      </c>
      <c r="AV18" s="11">
        <v>0</v>
      </c>
      <c r="AW18" s="11">
        <v>-0.36020064394190271</v>
      </c>
      <c r="AY18" s="11">
        <v>27</v>
      </c>
      <c r="AZ18" s="11">
        <v>0.69905623543950612</v>
      </c>
      <c r="BA18" s="11">
        <v>-0.18907582106513088</v>
      </c>
      <c r="BB18" s="11">
        <v>-0.10022440892207241</v>
      </c>
      <c r="BC18" s="11">
        <v>-0.80207760162604469</v>
      </c>
      <c r="BD18" s="11">
        <v>-0.19974199155777617</v>
      </c>
      <c r="BG18" s="11">
        <v>-0.59206358773151802</v>
      </c>
    </row>
    <row r="19" spans="21:59">
      <c r="U19" s="11">
        <v>27</v>
      </c>
      <c r="V19" s="11">
        <v>-1.2430453132038908</v>
      </c>
      <c r="W19" s="11">
        <v>0.27077000964828812</v>
      </c>
      <c r="X19" s="11">
        <v>0.8011880547237118</v>
      </c>
      <c r="Y19" s="11">
        <v>1.6031108808625849</v>
      </c>
      <c r="Z19" s="11">
        <v>0.39393908887144491</v>
      </c>
      <c r="AA19" s="11">
        <v>0.52666057316527226</v>
      </c>
      <c r="AB19" s="11">
        <v>-0.31111056731321129</v>
      </c>
      <c r="AC19" s="11">
        <v>2.0415127267540356</v>
      </c>
      <c r="AE19" s="11">
        <v>27</v>
      </c>
      <c r="AF19" s="11">
        <v>-1.536928062548188</v>
      </c>
      <c r="AG19" s="11">
        <v>0.51582247509325185</v>
      </c>
      <c r="AH19" s="11">
        <v>0.40009147013141805</v>
      </c>
      <c r="AI19" s="11">
        <v>3.2009107364223501</v>
      </c>
      <c r="AJ19" s="11">
        <v>0.45475512295613463</v>
      </c>
      <c r="AK19" s="11">
        <v>4.4483584554528832E-2</v>
      </c>
      <c r="AL19" s="11">
        <v>0.23469585072135679</v>
      </c>
      <c r="AM19" s="11">
        <v>3.3138311773308065</v>
      </c>
      <c r="AO19" s="11">
        <v>27</v>
      </c>
      <c r="AP19" s="11">
        <v>0.53680980616940444</v>
      </c>
      <c r="AQ19" s="11">
        <v>-0.11064949510914257</v>
      </c>
      <c r="AR19" s="11">
        <v>-0.20093974519208901</v>
      </c>
      <c r="AS19" s="11">
        <v>-0.40243333320094116</v>
      </c>
      <c r="AT19" s="11">
        <v>-0.17689116224243762</v>
      </c>
      <c r="AV19" s="11">
        <v>0</v>
      </c>
      <c r="AW19" s="11">
        <v>-0.35410392957520592</v>
      </c>
      <c r="AY19" s="11">
        <v>27</v>
      </c>
      <c r="AZ19" s="11">
        <v>0.73238651702863145</v>
      </c>
      <c r="BA19" s="11">
        <v>-0.19554256954791027</v>
      </c>
      <c r="BB19" s="11">
        <v>-0.10025052372903343</v>
      </c>
      <c r="BC19" s="11">
        <v>-0.80231795089319147</v>
      </c>
      <c r="BD19" s="11">
        <v>-0.20863060861526728</v>
      </c>
      <c r="BG19" s="11">
        <v>-0.574355135756771</v>
      </c>
    </row>
    <row r="20" spans="21:59">
      <c r="U20" s="11">
        <v>27.25</v>
      </c>
      <c r="V20" s="11">
        <v>-1.3756785038523014</v>
      </c>
      <c r="W20" s="11">
        <v>0.29811015221410742</v>
      </c>
      <c r="X20" s="11">
        <v>0.85141407859471008</v>
      </c>
      <c r="Y20" s="11">
        <v>1.7036961692569026</v>
      </c>
      <c r="Z20" s="11">
        <v>0.43754172930241886</v>
      </c>
      <c r="AA20" s="11">
        <v>0.57073769212977332</v>
      </c>
      <c r="AB20" s="11">
        <v>-0.33920605111773361</v>
      </c>
      <c r="AC20" s="11">
        <v>2.1466152665276406</v>
      </c>
      <c r="AE20" s="11">
        <v>27.25</v>
      </c>
      <c r="AF20" s="11">
        <v>-1.7160528096117924</v>
      </c>
      <c r="AG20" s="11">
        <v>0.56393256678639148</v>
      </c>
      <c r="AH20" s="11">
        <v>0.42515081901614976</v>
      </c>
      <c r="AI20" s="11">
        <v>3.4014600008279672</v>
      </c>
      <c r="AJ20" s="11">
        <v>0.50586136447933505</v>
      </c>
      <c r="AK20" s="11">
        <v>4.7993808661683346E-2</v>
      </c>
      <c r="AL20" s="11">
        <v>0.25968037504950292</v>
      </c>
      <c r="AM20" s="11">
        <v>3.4880261252092097</v>
      </c>
      <c r="AO20" s="11">
        <v>28</v>
      </c>
      <c r="AP20" s="11">
        <v>0.5502623047303733</v>
      </c>
      <c r="AQ20" s="11">
        <v>-0.11339371009876231</v>
      </c>
      <c r="AR20" s="11">
        <v>-0.20101127992439977</v>
      </c>
      <c r="AS20" s="11">
        <v>-0.40261823232503219</v>
      </c>
      <c r="AT20" s="11">
        <v>-0.18212386813500259</v>
      </c>
      <c r="AV20" s="11">
        <v>0</v>
      </c>
      <c r="AW20" s="11">
        <v>-0.34888478575282356</v>
      </c>
      <c r="AY20" s="11">
        <v>28</v>
      </c>
      <c r="AZ20" s="11">
        <v>0.76468132014441514</v>
      </c>
      <c r="BA20" s="11">
        <v>-0.20183437188810105</v>
      </c>
      <c r="BB20" s="11">
        <v>-0.10027672374519708</v>
      </c>
      <c r="BC20" s="11">
        <v>-0.80255917315876601</v>
      </c>
      <c r="BD20" s="11">
        <v>-0.21720182252276743</v>
      </c>
      <c r="BG20" s="11">
        <v>-0.55719077117041649</v>
      </c>
    </row>
    <row r="21" spans="21:59">
      <c r="U21" s="11">
        <v>27.5</v>
      </c>
      <c r="V21" s="11">
        <v>-1.5118816015698089</v>
      </c>
      <c r="W21" s="11">
        <v>0.32617440831330669</v>
      </c>
      <c r="X21" s="11">
        <v>0.90165813269810713</v>
      </c>
      <c r="Y21" s="11">
        <v>1.804328037528599</v>
      </c>
      <c r="Z21" s="11">
        <v>0.48251635500069767</v>
      </c>
      <c r="AA21" s="11">
        <v>0.61428357154125468</v>
      </c>
      <c r="AB21" s="11">
        <v>-0.36708279586178805</v>
      </c>
      <c r="AC21" s="11">
        <v>2.249996107650154</v>
      </c>
      <c r="AE21" s="11">
        <v>27.5</v>
      </c>
      <c r="AF21" s="11">
        <v>-1.9033802124603052</v>
      </c>
      <c r="AG21" s="11">
        <v>0.6136374955153272</v>
      </c>
      <c r="AH21" s="11">
        <v>0.45021671082813008</v>
      </c>
      <c r="AI21" s="11">
        <v>3.6020694947988194</v>
      </c>
      <c r="AJ21" s="11">
        <v>0.55914978092794243</v>
      </c>
      <c r="AK21" s="11">
        <v>5.0626060595934774E-2</v>
      </c>
      <c r="AL21" s="11">
        <v>0.28589971544083959</v>
      </c>
      <c r="AM21" s="11">
        <v>3.6582190456466481</v>
      </c>
      <c r="AO21" s="11">
        <v>28</v>
      </c>
      <c r="AP21" s="11">
        <v>0.56203780412205107</v>
      </c>
      <c r="AQ21" s="11">
        <v>-0.11582984590977574</v>
      </c>
      <c r="AR21" s="11">
        <v>-0.20108175793799588</v>
      </c>
      <c r="AS21" s="11">
        <v>-0.40280058102672067</v>
      </c>
      <c r="AT21" s="11">
        <v>-0.18684096994531485</v>
      </c>
      <c r="AV21" s="11">
        <v>0</v>
      </c>
      <c r="AW21" s="11">
        <v>-0.34451535069775607</v>
      </c>
      <c r="AY21" s="11">
        <v>28</v>
      </c>
      <c r="AZ21" s="11">
        <v>0.79594331782979499</v>
      </c>
      <c r="BA21" s="11">
        <v>-0.20795113649997399</v>
      </c>
      <c r="BB21" s="11">
        <v>-0.10030299038694687</v>
      </c>
      <c r="BC21" s="11">
        <v>-0.80280109598816829</v>
      </c>
      <c r="BD21" s="11">
        <v>-0.22545727484694056</v>
      </c>
      <c r="BG21" s="11">
        <v>-0.54056917989223474</v>
      </c>
    </row>
    <row r="22" spans="21:59">
      <c r="U22" s="11">
        <v>27.75</v>
      </c>
      <c r="V22" s="11">
        <v>-1.6512291053703718</v>
      </c>
      <c r="W22" s="11">
        <v>0.35488424570854704</v>
      </c>
      <c r="X22" s="11">
        <v>0.95191998254322929</v>
      </c>
      <c r="Y22" s="11">
        <v>1.9050059225522371</v>
      </c>
      <c r="Z22" s="11">
        <v>0.52873262173593716</v>
      </c>
      <c r="AA22" s="11">
        <v>0.65715945000812148</v>
      </c>
      <c r="AB22" s="11">
        <v>-0.39459814610848842</v>
      </c>
      <c r="AC22" s="11">
        <v>2.3518749710689679</v>
      </c>
      <c r="AE22" s="11">
        <v>27.75</v>
      </c>
      <c r="AF22" s="11">
        <v>-2.0986516985659263</v>
      </c>
      <c r="AG22" s="11">
        <v>0.6648935132146363</v>
      </c>
      <c r="AH22" s="11">
        <v>0.47528916435383262</v>
      </c>
      <c r="AI22" s="11">
        <v>3.8027394133360586</v>
      </c>
      <c r="AJ22" s="11">
        <v>0.61454122093788044</v>
      </c>
      <c r="AK22" s="11">
        <v>5.2381332686534776E-2</v>
      </c>
      <c r="AL22" s="11">
        <v>0.31336403324809048</v>
      </c>
      <c r="AM22" s="11">
        <v>3.8245569792110583</v>
      </c>
      <c r="AO22" s="11">
        <v>28</v>
      </c>
      <c r="AP22" s="11">
        <v>0.57218589477103676</v>
      </c>
      <c r="AQ22" s="11">
        <v>-0.11796967994580143</v>
      </c>
      <c r="AR22" s="11">
        <v>-0.20115094496041819</v>
      </c>
      <c r="AS22" s="11">
        <v>-0.40297979151876051</v>
      </c>
      <c r="AT22" s="11">
        <v>-0.19105393268037107</v>
      </c>
      <c r="AV22" s="11">
        <v>0</v>
      </c>
      <c r="AW22" s="11">
        <v>-0.34096845433431444</v>
      </c>
      <c r="AY22" s="11">
        <v>28</v>
      </c>
      <c r="AZ22" s="11">
        <v>0.8261754017187658</v>
      </c>
      <c r="BA22" s="11">
        <v>-0.21389278201109541</v>
      </c>
      <c r="BB22" s="11">
        <v>-0.1003293060028448</v>
      </c>
      <c r="BC22" s="11">
        <v>-0.80304355518384474</v>
      </c>
      <c r="BD22" s="11">
        <v>-0.2333986451874539</v>
      </c>
      <c r="BG22" s="11">
        <v>-0.52448888666647309</v>
      </c>
    </row>
    <row r="23" spans="21:59">
      <c r="U23" s="11">
        <v>28</v>
      </c>
      <c r="V23" s="11">
        <v>-1.7933076179342633</v>
      </c>
      <c r="W23" s="11">
        <v>0.38416371974702201</v>
      </c>
      <c r="X23" s="11">
        <v>1.0021993346481115</v>
      </c>
      <c r="Y23" s="11">
        <v>2.0057291131876172</v>
      </c>
      <c r="Z23" s="11">
        <v>0.57606295700644594</v>
      </c>
      <c r="AA23" s="11">
        <v>0.69922356590195101</v>
      </c>
      <c r="AB23" s="11">
        <v>-0.42160949508072143</v>
      </c>
      <c r="AC23" s="11">
        <v>2.4524615774759839</v>
      </c>
      <c r="AE23" s="11">
        <v>28</v>
      </c>
      <c r="AF23" s="11">
        <v>-2.301609382692603</v>
      </c>
      <c r="AG23" s="11">
        <v>0.71765684698137022</v>
      </c>
      <c r="AH23" s="11">
        <v>0.50036819387661524</v>
      </c>
      <c r="AI23" s="11">
        <v>4.0034699095811161</v>
      </c>
      <c r="AJ23" s="11">
        <v>0.67195694547890383</v>
      </c>
      <c r="AK23" s="11">
        <v>5.3259204813697281E-2</v>
      </c>
      <c r="AL23" s="11">
        <v>0.34208200153060808</v>
      </c>
      <c r="AM23" s="11">
        <v>3.9871837195696305</v>
      </c>
      <c r="AO23" s="11">
        <v>28</v>
      </c>
      <c r="AP23" s="11">
        <v>0.58075826008582676</v>
      </c>
      <c r="AQ23" s="11">
        <v>-0.11982741578843115</v>
      </c>
      <c r="AR23" s="11">
        <v>-0.2012186086363569</v>
      </c>
      <c r="AS23" s="11">
        <v>-0.40315528088854524</v>
      </c>
      <c r="AT23" s="11">
        <v>-0.19477487901111656</v>
      </c>
      <c r="AV23" s="11">
        <v>0</v>
      </c>
      <c r="AW23" s="11">
        <v>-0.33821792423862307</v>
      </c>
      <c r="AY23" s="11">
        <v>28</v>
      </c>
      <c r="AZ23" s="11">
        <v>0.85538072501689089</v>
      </c>
      <c r="BA23" s="11">
        <v>-0.21965925618963267</v>
      </c>
      <c r="BB23" s="11">
        <v>-0.10035565372895795</v>
      </c>
      <c r="BC23" s="11">
        <v>-0.80328639357963605</v>
      </c>
      <c r="BD23" s="11">
        <v>-0.24102766577629664</v>
      </c>
      <c r="BG23" s="11">
        <v>-0.50894824425763241</v>
      </c>
    </row>
    <row r="24" spans="21:59">
      <c r="U24" s="11">
        <v>28.25</v>
      </c>
      <c r="V24" s="11">
        <v>-1.9377163079743518</v>
      </c>
      <c r="W24" s="11">
        <v>0.41393999812383697</v>
      </c>
      <c r="X24" s="11">
        <v>1.052495836532706</v>
      </c>
      <c r="Y24" s="11">
        <v>2.1064967502836232</v>
      </c>
      <c r="Z24" s="11">
        <v>0.62438269924773238</v>
      </c>
      <c r="AA24" s="11">
        <v>0.74033299847816547</v>
      </c>
      <c r="AB24" s="11">
        <v>-0.44797533350743302</v>
      </c>
      <c r="AC24" s="11">
        <v>2.5519566411840833</v>
      </c>
      <c r="AE24" s="11">
        <v>28.25</v>
      </c>
      <c r="AF24" s="11">
        <v>-2.511996127441587</v>
      </c>
      <c r="AG24" s="11">
        <v>0.77188370328636324</v>
      </c>
      <c r="AH24" s="11">
        <v>0.52545380940309672</v>
      </c>
      <c r="AI24" s="11">
        <v>4.2042610968161354</v>
      </c>
      <c r="AJ24" s="11">
        <v>0.73131863932627184</v>
      </c>
      <c r="AK24" s="11">
        <v>5.325789979555573E-2</v>
      </c>
      <c r="AL24" s="11">
        <v>0.37206078045291813</v>
      </c>
      <c r="AM24" s="11">
        <v>4.1462398016387052</v>
      </c>
      <c r="AO24" s="11">
        <v>29</v>
      </c>
      <c r="AP24" s="11">
        <v>0.58780919181218128</v>
      </c>
      <c r="AQ24" s="11">
        <v>-0.12141958159482424</v>
      </c>
      <c r="AR24" s="11">
        <v>-0.20128452033974015</v>
      </c>
      <c r="AS24" s="11">
        <v>-0.40332647562522622</v>
      </c>
      <c r="AT24" s="11">
        <v>-0.19801676971673199</v>
      </c>
      <c r="AV24" s="11">
        <v>0</v>
      </c>
      <c r="AW24" s="11">
        <v>-0.33623815546434133</v>
      </c>
      <c r="AY24" s="11">
        <v>29</v>
      </c>
      <c r="AZ24" s="11">
        <v>0.8835627431787223</v>
      </c>
      <c r="BA24" s="11">
        <v>-0.22525055740752808</v>
      </c>
      <c r="BB24" s="11">
        <v>-0.10038201727010634</v>
      </c>
      <c r="BC24" s="11">
        <v>-0.80352945923919439</v>
      </c>
      <c r="BD24" s="11">
        <v>-0.24834613550292028</v>
      </c>
      <c r="BG24" s="11">
        <v>-0.49394542624102677</v>
      </c>
    </row>
    <row r="25" spans="21:59">
      <c r="U25" s="11">
        <v>28.5</v>
      </c>
      <c r="V25" s="11">
        <v>-2.084067496340845</v>
      </c>
      <c r="W25" s="11">
        <v>0.44414408825907969</v>
      </c>
      <c r="X25" s="11">
        <v>1.1028090776585253</v>
      </c>
      <c r="Y25" s="11">
        <v>2.2073078290473598</v>
      </c>
      <c r="Z25" s="11">
        <v>0.67357028768106986</v>
      </c>
      <c r="AA25" s="11">
        <v>0.78034596562004133</v>
      </c>
      <c r="AB25" s="11">
        <v>-0.47355666972548427</v>
      </c>
      <c r="AC25" s="11">
        <v>2.6505530821995249</v>
      </c>
      <c r="AE25" s="11">
        <v>28.5</v>
      </c>
      <c r="AF25" s="11">
        <v>-2.7295556141790707</v>
      </c>
      <c r="AG25" s="11">
        <v>0.82753027752642083</v>
      </c>
      <c r="AH25" s="11">
        <v>0.55054601683097493</v>
      </c>
      <c r="AI25" s="11">
        <v>4.4051130499826634</v>
      </c>
      <c r="AJ25" s="11">
        <v>0.79254842611539544</v>
      </c>
      <c r="AK25" s="11">
        <v>5.2374354487932706E-2</v>
      </c>
      <c r="AL25" s="11">
        <v>0.40330602050025366</v>
      </c>
      <c r="AM25" s="11">
        <v>4.3018625312644883</v>
      </c>
      <c r="AO25" s="11">
        <v>29</v>
      </c>
      <c r="AP25" s="11">
        <v>0.59339620542739868</v>
      </c>
      <c r="AQ25" s="11">
        <v>-0.12276142895657749</v>
      </c>
      <c r="AR25" s="11">
        <v>-0.20134844894395004</v>
      </c>
      <c r="AS25" s="11">
        <v>-0.40349279604226707</v>
      </c>
      <c r="AT25" s="11">
        <v>-0.20079349908476363</v>
      </c>
      <c r="AV25" s="11">
        <v>0</v>
      </c>
      <c r="AW25" s="11">
        <v>-0.33499996760015954</v>
      </c>
      <c r="AY25" s="11">
        <v>29</v>
      </c>
      <c r="AZ25" s="11">
        <v>0.91072525360926604</v>
      </c>
      <c r="BA25" s="11">
        <v>-0.23066675695049144</v>
      </c>
      <c r="BB25" s="11">
        <v>-0.10040838057442392</v>
      </c>
      <c r="BC25" s="11">
        <v>-0.80377260279776586</v>
      </c>
      <c r="BD25" s="11">
        <v>-0.25535593375738275</v>
      </c>
      <c r="BG25" s="11">
        <v>-0.47947842047079792</v>
      </c>
    </row>
    <row r="26" spans="21:59">
      <c r="U26" s="11">
        <v>28.75</v>
      </c>
      <c r="V26" s="11">
        <v>-2.2319873654561979</v>
      </c>
      <c r="W26" s="11">
        <v>0.47471166149695421</v>
      </c>
      <c r="X26" s="11">
        <v>1.1531385911795862</v>
      </c>
      <c r="Y26" s="11">
        <v>2.3081612034407821</v>
      </c>
      <c r="Z26" s="11">
        <v>0.72350750074705417</v>
      </c>
      <c r="AA26" s="11">
        <v>0.81912380946889307</v>
      </c>
      <c r="AB26" s="11">
        <v>-0.49821865068469617</v>
      </c>
      <c r="AC26" s="11">
        <v>2.7484367501922069</v>
      </c>
      <c r="AE26" s="11">
        <v>28.75</v>
      </c>
      <c r="AF26" s="11">
        <v>-2.954032423582817</v>
      </c>
      <c r="AG26" s="11">
        <v>0.88455276940426586</v>
      </c>
      <c r="AH26" s="11">
        <v>0.57564481808279067</v>
      </c>
      <c r="AI26" s="11">
        <v>4.6060258069156941</v>
      </c>
      <c r="AJ26" s="11">
        <v>0.85556888671417397</v>
      </c>
      <c r="AK26" s="11">
        <v>5.0604325550887452E-2</v>
      </c>
      <c r="AL26" s="11">
        <v>0.43582190813254762</v>
      </c>
      <c r="AM26" s="11">
        <v>4.4541860912174265</v>
      </c>
      <c r="AO26" s="11">
        <v>29</v>
      </c>
      <c r="AP26" s="11">
        <v>0.59758108503982543</v>
      </c>
      <c r="AQ26" s="11">
        <v>-0.12384988964732102</v>
      </c>
      <c r="AR26" s="11">
        <v>-0.2014101223323724</v>
      </c>
      <c r="AS26" s="11">
        <v>-0.40365356005094144</v>
      </c>
      <c r="AT26" s="11">
        <v>-0.20311965761060324</v>
      </c>
      <c r="AV26" s="11">
        <v>0</v>
      </c>
      <c r="AW26" s="11">
        <v>-0.3344521446014127</v>
      </c>
      <c r="AY26" s="11">
        <v>29</v>
      </c>
      <c r="AZ26" s="11">
        <v>0.93687243637751949</v>
      </c>
      <c r="BA26" s="11">
        <v>-0.23590802693808888</v>
      </c>
      <c r="BB26" s="11">
        <v>-0.1004347273156551</v>
      </c>
      <c r="BC26" s="11">
        <v>-0.80401567326427292</v>
      </c>
      <c r="BD26" s="11">
        <v>-0.26205903463320779</v>
      </c>
      <c r="BG26" s="11">
        <v>-0.46554502577370516</v>
      </c>
    </row>
    <row r="27" spans="21:59">
      <c r="U27" s="11">
        <v>29</v>
      </c>
      <c r="V27" s="11">
        <v>-2.3811168097464437</v>
      </c>
      <c r="W27" s="11">
        <v>0.50558330134182938</v>
      </c>
      <c r="X27" s="11">
        <v>1.2034838549878517</v>
      </c>
      <c r="Y27" s="11">
        <v>2.4090555888128438</v>
      </c>
      <c r="Z27" s="11">
        <v>0.77407972672317626</v>
      </c>
      <c r="AA27" s="11">
        <v>0.85652934473798403</v>
      </c>
      <c r="AB27" s="11">
        <v>-0.52183138894792491</v>
      </c>
      <c r="AC27" s="11">
        <v>2.84578361790917</v>
      </c>
      <c r="AE27" s="11">
        <v>29</v>
      </c>
      <c r="AF27" s="11">
        <v>-3.1851721258713246</v>
      </c>
      <c r="AG27" s="11">
        <v>0.9429074043888761</v>
      </c>
      <c r="AH27" s="11">
        <v>0.60075021114672156</v>
      </c>
      <c r="AI27" s="11">
        <v>4.8069993688203105</v>
      </c>
      <c r="AJ27" s="11">
        <v>0.92030308098181735</v>
      </c>
      <c r="AK27" s="11">
        <v>4.7942505628435939E-2</v>
      </c>
      <c r="AL27" s="11">
        <v>0.46961125675465709</v>
      </c>
      <c r="AM27" s="11">
        <v>4.6033417018493932</v>
      </c>
      <c r="AO27" s="11">
        <v>29</v>
      </c>
      <c r="AP27" s="11">
        <v>0.60043249740533289</v>
      </c>
      <c r="AQ27" s="11">
        <v>-0.12459920583167783</v>
      </c>
      <c r="AR27" s="11">
        <v>-0.20146907414070114</v>
      </c>
      <c r="AS27" s="11">
        <v>-0.40380760001332672</v>
      </c>
      <c r="AT27" s="11">
        <v>-0.20500912338762367</v>
      </c>
      <c r="AV27" s="11">
        <v>0</v>
      </c>
      <c r="AW27" s="11">
        <v>-0.33445250596799647</v>
      </c>
      <c r="AY27" s="11">
        <v>29</v>
      </c>
      <c r="AZ27" s="11">
        <v>0.96200889128579758</v>
      </c>
      <c r="BA27" s="11">
        <v>-0.24097467461454425</v>
      </c>
      <c r="BB27" s="11">
        <v>-0.10046104070836842</v>
      </c>
      <c r="BC27" s="11">
        <v>-0.80425851650575919</v>
      </c>
      <c r="BD27" s="11">
        <v>-0.26845751936472373</v>
      </c>
      <c r="BG27" s="11">
        <v>-0.45214285990759795</v>
      </c>
    </row>
    <row r="28" spans="21:59">
      <c r="U28" s="11">
        <v>29.25</v>
      </c>
      <c r="V28" s="11">
        <v>-2.5311125134017489</v>
      </c>
      <c r="W28" s="11">
        <v>0.53670142708040203</v>
      </c>
      <c r="X28" s="11">
        <v>1.2538442854766561</v>
      </c>
      <c r="Y28" s="11">
        <v>2.5099895463258903</v>
      </c>
      <c r="Z28" s="11">
        <v>0.82517619833249256</v>
      </c>
      <c r="AA28" s="11">
        <v>0.89240935243110364</v>
      </c>
      <c r="AB28" s="11">
        <v>-0.54426602255471668</v>
      </c>
      <c r="AC28" s="11">
        <v>2.94274227368998</v>
      </c>
      <c r="AE28" s="11">
        <v>29.25</v>
      </c>
      <c r="AF28" s="11">
        <v>-3.4227213810508532</v>
      </c>
      <c r="AG28" s="11">
        <v>1.0025504602368613</v>
      </c>
      <c r="AH28" s="11">
        <v>0.62586218997752063</v>
      </c>
      <c r="AI28" s="11">
        <v>5.0080336996139012</v>
      </c>
      <c r="AJ28" s="11">
        <v>0.98667457308365414</v>
      </c>
      <c r="AK28" s="11">
        <v>4.4382653783856085E-2</v>
      </c>
      <c r="AL28" s="11">
        <v>0.50467566926251362</v>
      </c>
      <c r="AM28" s="11">
        <v>4.7494578649073382</v>
      </c>
      <c r="AO28" s="11">
        <v>30</v>
      </c>
      <c r="AP28" s="11">
        <v>0.60203402381571991</v>
      </c>
      <c r="AQ28" s="11">
        <v>-0.12461609420015574</v>
      </c>
      <c r="AR28" s="11">
        <v>-0.20152410036857366</v>
      </c>
      <c r="AS28" s="11">
        <v>-0.40395190426872857</v>
      </c>
      <c r="AT28" s="11">
        <v>-0.20646969706441731</v>
      </c>
      <c r="AV28" s="11">
        <v>0</v>
      </c>
      <c r="AW28" s="11">
        <v>-0.33452777208615536</v>
      </c>
      <c r="AY28" s="11">
        <v>30</v>
      </c>
      <c r="AZ28" s="11">
        <v>0.98613967319960927</v>
      </c>
      <c r="BA28" s="11">
        <v>-0.24586718734141577</v>
      </c>
      <c r="BB28" s="11">
        <v>-0.10048730342224615</v>
      </c>
      <c r="BC28" s="11">
        <v>-0.80450097453730152</v>
      </c>
      <c r="BD28" s="11">
        <v>-0.27455358778828698</v>
      </c>
      <c r="BG28" s="11">
        <v>-0.43926937988964121</v>
      </c>
    </row>
    <row r="29" spans="21:59">
      <c r="U29" s="11">
        <v>29.5</v>
      </c>
      <c r="V29" s="11">
        <v>-2.681648581380669</v>
      </c>
      <c r="W29" s="11">
        <v>0.56799397790638295</v>
      </c>
      <c r="X29" s="11">
        <v>1.3042191999908979</v>
      </c>
      <c r="Y29" s="11">
        <v>2.6109613890983012</v>
      </c>
      <c r="Z29" s="11">
        <v>0.87668994529167321</v>
      </c>
      <c r="AA29" s="11">
        <v>0.92651897528773652</v>
      </c>
      <c r="AB29" s="11">
        <v>-0.56537179313917529</v>
      </c>
      <c r="AC29" s="11">
        <v>3.039363113055038</v>
      </c>
      <c r="AE29" s="11">
        <v>29.5</v>
      </c>
      <c r="AF29" s="11">
        <v>-3.6664280505565907</v>
      </c>
      <c r="AG29" s="11">
        <v>1.0634383044645119</v>
      </c>
      <c r="AH29" s="11">
        <v>0.65098074414662999</v>
      </c>
      <c r="AI29" s="11">
        <v>5.2091287232469368</v>
      </c>
      <c r="AJ29" s="11">
        <v>1.0546074607485991</v>
      </c>
      <c r="AK29" s="11">
        <v>3.9917743061277378E-2</v>
      </c>
      <c r="AL29" s="11">
        <v>0.54101580761096013</v>
      </c>
      <c r="AM29" s="11">
        <v>4.8926607327221987</v>
      </c>
      <c r="AO29" s="11">
        <v>30</v>
      </c>
      <c r="AP29" s="11">
        <v>0.60120869220764317</v>
      </c>
      <c r="AQ29" s="11">
        <v>-0.12428729780240122</v>
      </c>
      <c r="AR29" s="11">
        <v>-0.20157346100245474</v>
      </c>
      <c r="AS29" s="11">
        <v>-0.40408212118832582</v>
      </c>
      <c r="AT29" s="11">
        <v>-0.20712334612499428</v>
      </c>
      <c r="AV29" s="11">
        <v>0</v>
      </c>
      <c r="AW29" s="11">
        <v>-0.33585753391053291</v>
      </c>
      <c r="AY29" s="11">
        <v>30</v>
      </c>
      <c r="AZ29" s="11">
        <v>1.0092703257204252</v>
      </c>
      <c r="BA29" s="11">
        <v>-0.25058618150782896</v>
      </c>
      <c r="BB29" s="11">
        <v>-0.1005134975875175</v>
      </c>
      <c r="BC29" s="11">
        <v>-0.80474288547272055</v>
      </c>
      <c r="BD29" s="11">
        <v>-0.28034957172119168</v>
      </c>
      <c r="BG29" s="11">
        <v>-0.42692181056883349</v>
      </c>
    </row>
    <row r="30" spans="21:59">
      <c r="U30" s="11">
        <v>29.75</v>
      </c>
      <c r="V30" s="11">
        <v>-2.8324198628615296</v>
      </c>
      <c r="W30" s="11">
        <v>0.59931086732862582</v>
      </c>
      <c r="X30" s="11">
        <v>1.3546076653202874</v>
      </c>
      <c r="Y30" s="11">
        <v>2.7119688034541092</v>
      </c>
      <c r="Z30" s="11">
        <v>0.9285166241346765</v>
      </c>
      <c r="AA30" s="11">
        <v>0.95824588340570394</v>
      </c>
      <c r="AB30" s="11">
        <v>-0.58488552469445643</v>
      </c>
      <c r="AC30" s="11">
        <v>3.1353444560872967</v>
      </c>
      <c r="AE30" s="11">
        <v>29.75</v>
      </c>
      <c r="AF30" s="11">
        <v>-3.9160413148686146</v>
      </c>
      <c r="AG30" s="11">
        <v>1.1255274440187861</v>
      </c>
      <c r="AH30" s="11">
        <v>0.67610585879115903</v>
      </c>
      <c r="AI30" s="11">
        <v>5.410284323421453</v>
      </c>
      <c r="AJ30" s="11">
        <v>1.1240264060788974</v>
      </c>
      <c r="AK30" s="11">
        <v>3.4540315774886921E-2</v>
      </c>
      <c r="AL30" s="11">
        <v>0.57863179471117299</v>
      </c>
      <c r="AM30" s="11">
        <v>5.0330748279275959</v>
      </c>
      <c r="AO30" s="11">
        <v>30</v>
      </c>
      <c r="AP30" s="11">
        <v>0.59811244999126634</v>
      </c>
      <c r="AQ30" s="11">
        <v>-0.12354838575472016</v>
      </c>
      <c r="AR30" s="11">
        <v>-0.20161677500201014</v>
      </c>
      <c r="AS30" s="11">
        <v>-0.40419729663863552</v>
      </c>
      <c r="AT30" s="11">
        <v>-0.20701135919828328</v>
      </c>
      <c r="AV30" s="11">
        <v>0</v>
      </c>
      <c r="AW30" s="11">
        <v>-0.33826136660238276</v>
      </c>
      <c r="AY30" s="11">
        <v>30</v>
      </c>
      <c r="AZ30" s="11">
        <v>1.0314068843683457</v>
      </c>
      <c r="BA30" s="11">
        <v>-0.25513486253530226</v>
      </c>
      <c r="BB30" s="11">
        <v>-0.10053960703869461</v>
      </c>
      <c r="BC30" s="11">
        <v>-0.80498410335626058</v>
      </c>
      <c r="BD30" s="11">
        <v>-0.28584786943173279</v>
      </c>
      <c r="BG30" s="11">
        <v>-0.41509955799364451</v>
      </c>
    </row>
    <row r="31" spans="21:59">
      <c r="U31" s="11">
        <v>30</v>
      </c>
      <c r="V31" s="11">
        <v>-2.9831508335621644</v>
      </c>
      <c r="W31" s="11">
        <v>0.63019939554200732</v>
      </c>
      <c r="X31" s="11">
        <v>1.4050079553564254</v>
      </c>
      <c r="Y31" s="11">
        <v>2.8130074930815718</v>
      </c>
      <c r="Z31" s="11">
        <v>0.98054942378759335</v>
      </c>
      <c r="AA31" s="11">
        <v>0.98566234160246147</v>
      </c>
      <c r="AB31" s="11">
        <v>-0.6021107222120492</v>
      </c>
      <c r="AC31" s="11">
        <v>3.2291650535956951</v>
      </c>
      <c r="AE31" s="11">
        <v>30</v>
      </c>
      <c r="AF31" s="11">
        <v>-4.171311799070935</v>
      </c>
      <c r="AG31" s="11">
        <v>1.1887745917302794</v>
      </c>
      <c r="AH31" s="11">
        <v>0.70123751456896766</v>
      </c>
      <c r="AI31" s="11">
        <v>5.6115003433576112</v>
      </c>
      <c r="AJ31" s="11">
        <v>1.1948566687701039</v>
      </c>
      <c r="AK31" s="11">
        <v>2.8242709225978047E-2</v>
      </c>
      <c r="AL31" s="11">
        <v>0.61752354510269925</v>
      </c>
      <c r="AM31" s="11">
        <v>5.1708235736845705</v>
      </c>
      <c r="AO31" s="11">
        <v>30</v>
      </c>
      <c r="AP31" s="11">
        <v>0.59300357806655313</v>
      </c>
      <c r="AQ31" s="11">
        <v>-0.1225385013565008</v>
      </c>
      <c r="AR31" s="11">
        <v>-0.20165447416957774</v>
      </c>
      <c r="AS31" s="11">
        <v>-0.4042985086528148</v>
      </c>
      <c r="AT31" s="11">
        <v>-0.20621735642843553</v>
      </c>
      <c r="AV31" s="11">
        <v>0</v>
      </c>
      <c r="AW31" s="11">
        <v>-0.34170526254077571</v>
      </c>
      <c r="AY31" s="11">
        <v>30</v>
      </c>
      <c r="AZ31" s="11">
        <v>1.0525564736978081</v>
      </c>
      <c r="BA31" s="11">
        <v>-0.25946731408036117</v>
      </c>
      <c r="BB31" s="11">
        <v>-0.10056557682251323</v>
      </c>
      <c r="BC31" s="11">
        <v>-0.80522413363872292</v>
      </c>
      <c r="BD31" s="11">
        <v>-0.29105255874827984</v>
      </c>
      <c r="BG31" s="11">
        <v>-0.403753109592069</v>
      </c>
    </row>
    <row r="32" spans="21:59">
      <c r="U32" s="11">
        <v>30.25</v>
      </c>
      <c r="V32" s="11">
        <v>-3.1323212056093919</v>
      </c>
      <c r="W32" s="11">
        <v>0.66098872488279881</v>
      </c>
      <c r="X32" s="11">
        <v>1.4554177464791107</v>
      </c>
      <c r="Y32" s="11">
        <v>2.9140716675142153</v>
      </c>
      <c r="Z32" s="11">
        <v>1.0322995444574872</v>
      </c>
      <c r="AA32" s="11">
        <v>1.0073094630273882</v>
      </c>
      <c r="AB32" s="11">
        <v>-0.61482985840602611</v>
      </c>
      <c r="AC32" s="11">
        <v>3.3229360823454845</v>
      </c>
      <c r="AE32" s="11">
        <v>30.25</v>
      </c>
      <c r="AF32" s="11">
        <v>-4.4319917067712797</v>
      </c>
      <c r="AG32" s="11">
        <v>1.2531366417446748</v>
      </c>
      <c r="AH32" s="11">
        <v>0.72637568756503812</v>
      </c>
      <c r="AI32" s="11">
        <v>5.8127765850866204</v>
      </c>
      <c r="AJ32" s="11">
        <v>1.2670241448048429</v>
      </c>
      <c r="AK32" s="11">
        <v>2.1016921893000529E-2</v>
      </c>
      <c r="AL32" s="11">
        <v>0.65769103928972328</v>
      </c>
      <c r="AM32" s="11">
        <v>5.3060293136125143</v>
      </c>
      <c r="AO32" s="11">
        <v>31</v>
      </c>
      <c r="AP32" s="11">
        <v>0.58631648612550424</v>
      </c>
      <c r="AQ32" s="11">
        <v>-0.12185775990453784</v>
      </c>
      <c r="AR32" s="11">
        <v>-0.20112761630090231</v>
      </c>
      <c r="AS32" s="11">
        <v>-0.40438933941103716</v>
      </c>
      <c r="AT32" s="11">
        <v>-0.20489212915821575</v>
      </c>
      <c r="AV32" s="11">
        <v>0</v>
      </c>
      <c r="AW32" s="11">
        <v>-0.34595035864918883</v>
      </c>
      <c r="AY32" s="11">
        <v>31</v>
      </c>
      <c r="AZ32" s="11">
        <v>1.072782806985936</v>
      </c>
      <c r="BA32" s="11">
        <v>-0.26371577410837066</v>
      </c>
      <c r="BB32" s="11">
        <v>-0.10031189178563858</v>
      </c>
      <c r="BC32" s="11">
        <v>-0.80546309020707396</v>
      </c>
      <c r="BD32" s="11">
        <v>-0.29598229348885008</v>
      </c>
      <c r="BG32" s="11">
        <v>-0.39269024260399732</v>
      </c>
    </row>
    <row r="33" spans="1:59">
      <c r="A33" s="55"/>
      <c r="D33" s="54" t="s">
        <v>205</v>
      </c>
      <c r="L33" s="54" t="s">
        <v>206</v>
      </c>
      <c r="U33" s="11">
        <v>30.5</v>
      </c>
      <c r="V33" s="11">
        <v>-3.2797610313719341</v>
      </c>
      <c r="W33" s="11">
        <v>0.69154236366111377</v>
      </c>
      <c r="X33" s="11">
        <v>1.505835974992908</v>
      </c>
      <c r="Y33" s="11">
        <v>3.0151586857369361</v>
      </c>
      <c r="Z33" s="11">
        <v>1.0837013044899528</v>
      </c>
      <c r="AA33" s="11">
        <v>1.026228716943594</v>
      </c>
      <c r="AB33" s="11">
        <v>-0.62539166652995259</v>
      </c>
      <c r="AC33" s="11">
        <v>3.4173143479224741</v>
      </c>
      <c r="AE33" s="11">
        <v>30.5</v>
      </c>
      <c r="AF33" s="11">
        <v>-4.6978349349249369</v>
      </c>
      <c r="AG33" s="11">
        <v>1.3185731669997978</v>
      </c>
      <c r="AH33" s="11">
        <v>0.75152035118532468</v>
      </c>
      <c r="AI33" s="11">
        <v>6.0141128266031965</v>
      </c>
      <c r="AJ33" s="11">
        <v>1.3404553301803332</v>
      </c>
      <c r="AK33" s="11">
        <v>1.286214226734117E-2</v>
      </c>
      <c r="AL33" s="11">
        <v>0.69913494681732313</v>
      </c>
      <c r="AM33" s="11">
        <v>5.4388238291282711</v>
      </c>
      <c r="AO33" s="11">
        <v>31</v>
      </c>
      <c r="AP33" s="11">
        <v>0.57960101421328236</v>
      </c>
      <c r="AQ33" s="11">
        <v>-0.12117148295634195</v>
      </c>
      <c r="AR33" s="11">
        <v>-0.20003804278098644</v>
      </c>
      <c r="AS33" s="11">
        <v>-0.40447479789567342</v>
      </c>
      <c r="AT33" s="11">
        <v>-0.20352926469933841</v>
      </c>
      <c r="AV33" s="11">
        <v>0</v>
      </c>
      <c r="AW33" s="11">
        <v>-0.34961257411905788</v>
      </c>
      <c r="AY33" s="11">
        <v>31</v>
      </c>
      <c r="AZ33" s="11">
        <v>1.0920952503529926</v>
      </c>
      <c r="BA33" s="11">
        <v>-0.26785682302731795</v>
      </c>
      <c r="BB33" s="11">
        <v>-9.977836680977209E-2</v>
      </c>
      <c r="BC33" s="11">
        <v>-0.80570057691981556</v>
      </c>
      <c r="BD33" s="11">
        <v>-0.30064141627917806</v>
      </c>
      <c r="BG33" s="11">
        <v>-0.38188193268309101</v>
      </c>
    </row>
    <row r="34" spans="1:59">
      <c r="U34" s="11">
        <v>30.75</v>
      </c>
      <c r="V34" s="11">
        <v>-3.4254234409280819</v>
      </c>
      <c r="W34" s="11">
        <v>0.7218493686851275</v>
      </c>
      <c r="X34" s="11">
        <v>1.5562621394898652</v>
      </c>
      <c r="Y34" s="11">
        <v>3.1162673121069231</v>
      </c>
      <c r="Z34" s="11">
        <v>1.1347339805631158</v>
      </c>
      <c r="AA34" s="11">
        <v>1.0437767189806095</v>
      </c>
      <c r="AB34" s="11">
        <v>-0.63417682159304034</v>
      </c>
      <c r="AC34" s="11">
        <v>3.5132892573044083</v>
      </c>
      <c r="AE34" s="11">
        <v>30.75</v>
      </c>
      <c r="AF34" s="11">
        <v>-4.9685977885664236</v>
      </c>
      <c r="AG34" s="11">
        <v>1.384994758099154</v>
      </c>
      <c r="AH34" s="11">
        <v>0.77667143561367225</v>
      </c>
      <c r="AI34" s="11">
        <v>6.2155084570601753</v>
      </c>
      <c r="AJ34" s="11">
        <v>1.4150789648271811</v>
      </c>
      <c r="AK34" s="11">
        <v>3.6241893600994501E-3</v>
      </c>
      <c r="AL34" s="11">
        <v>0.74184839143400261</v>
      </c>
      <c r="AM34" s="11">
        <v>5.5691284078277405</v>
      </c>
      <c r="AO34" s="11">
        <v>31</v>
      </c>
      <c r="AP34" s="11">
        <v>0.57305336283744168</v>
      </c>
      <c r="AQ34" s="11">
        <v>-0.12061747234444997</v>
      </c>
      <c r="AR34" s="11">
        <v>-0.19838637030704503</v>
      </c>
      <c r="AS34" s="11">
        <v>-0.40455680691897061</v>
      </c>
      <c r="AT34" s="11">
        <v>-0.20219859756275727</v>
      </c>
      <c r="AV34" s="11">
        <v>0</v>
      </c>
      <c r="AW34" s="11">
        <v>-0.3527058842957812</v>
      </c>
      <c r="AY34" s="11">
        <v>31</v>
      </c>
      <c r="AZ34" s="11">
        <v>1.1105028576727964</v>
      </c>
      <c r="BA34" s="11">
        <v>-0.27189258018118245</v>
      </c>
      <c r="BB34" s="11">
        <v>-9.8964840590528264E-2</v>
      </c>
      <c r="BC34" s="11">
        <v>-0.80593639762662328</v>
      </c>
      <c r="BD34" s="11">
        <v>-0.305033384283947</v>
      </c>
      <c r="BG34" s="11">
        <v>-0.37132434500948452</v>
      </c>
    </row>
    <row r="35" spans="1:59">
      <c r="U35" s="11">
        <v>31</v>
      </c>
      <c r="V35" s="11">
        <v>-3.5694673196876661</v>
      </c>
      <c r="W35" s="11">
        <v>0.75205715544649365</v>
      </c>
      <c r="X35" s="11">
        <v>1.6061355716573276</v>
      </c>
      <c r="Y35" s="11">
        <v>3.217396832492609</v>
      </c>
      <c r="Z35" s="11">
        <v>1.1854415529458144</v>
      </c>
      <c r="AA35" s="11">
        <v>1.060452097939887</v>
      </c>
      <c r="AB35" s="11">
        <v>-0.6413862402089705</v>
      </c>
      <c r="AC35" s="11">
        <v>3.6106296505854063</v>
      </c>
      <c r="AE35" s="11">
        <v>31</v>
      </c>
      <c r="AF35" s="11">
        <v>-5.2440946060568718</v>
      </c>
      <c r="AG35" s="11">
        <v>1.4524903658386421</v>
      </c>
      <c r="AH35" s="11">
        <v>0.80154940635460625</v>
      </c>
      <c r="AI35" s="11">
        <v>6.4169634335646855</v>
      </c>
      <c r="AJ35" s="11">
        <v>1.4908389622589624</v>
      </c>
      <c r="AK35" s="11">
        <v>-6.4475406305319893E-3</v>
      </c>
      <c r="AL35" s="11">
        <v>0.78599885289327442</v>
      </c>
      <c r="AM35" s="11">
        <v>5.6972988742226001</v>
      </c>
      <c r="AO35" s="11">
        <v>31</v>
      </c>
      <c r="AP35" s="11">
        <v>0.56674380214216535</v>
      </c>
      <c r="AQ35" s="11">
        <v>-0.12020800300073464</v>
      </c>
      <c r="AR35" s="11">
        <v>-0.19617267042964376</v>
      </c>
      <c r="AS35" s="11">
        <v>-0.40463590282725359</v>
      </c>
      <c r="AT35" s="11">
        <v>-0.20092424957638721</v>
      </c>
      <c r="AV35" s="11">
        <v>0</v>
      </c>
      <c r="AW35" s="11">
        <v>-0.35519702369185385</v>
      </c>
      <c r="AY35" s="11">
        <v>31</v>
      </c>
      <c r="AZ35" s="11">
        <v>1.1280141394747647</v>
      </c>
      <c r="BA35" s="11">
        <v>-0.27587070979835593</v>
      </c>
      <c r="BB35" s="11">
        <v>-9.7871189709867024E-2</v>
      </c>
      <c r="BC35" s="11">
        <v>-0.80617067984202584</v>
      </c>
      <c r="BD35" s="11">
        <v>-0.30916021651806747</v>
      </c>
      <c r="BG35" s="11">
        <v>-0.3610586563935515</v>
      </c>
    </row>
    <row r="36" spans="1:59">
      <c r="U36" s="11">
        <v>31.25</v>
      </c>
      <c r="V36" s="11">
        <v>-3.7119222198226716</v>
      </c>
      <c r="W36" s="11">
        <v>0.78216020783915496</v>
      </c>
      <c r="X36" s="11">
        <v>1.655455789260097</v>
      </c>
      <c r="Y36" s="11">
        <v>3.3185464654098888</v>
      </c>
      <c r="Z36" s="11">
        <v>1.2358288091568355</v>
      </c>
      <c r="AA36" s="11">
        <v>1.076181370719846</v>
      </c>
      <c r="AB36" s="11">
        <v>-0.64719297405530862</v>
      </c>
      <c r="AC36" s="11">
        <v>3.7090574485076688</v>
      </c>
      <c r="AE36" s="11">
        <v>31.25</v>
      </c>
      <c r="AF36" s="11">
        <v>-5.5240869571242719</v>
      </c>
      <c r="AG36" s="11">
        <v>1.5209934647719621</v>
      </c>
      <c r="AH36" s="11">
        <v>0.82615405437481015</v>
      </c>
      <c r="AI36" s="11">
        <v>6.6184771620064371</v>
      </c>
      <c r="AJ36" s="11">
        <v>1.5676655610840342</v>
      </c>
      <c r="AK36" s="11">
        <v>-1.7576294130286385E-2</v>
      </c>
      <c r="AL36" s="11">
        <v>0.83138616677946953</v>
      </c>
      <c r="AM36" s="11">
        <v>5.8230131577620003</v>
      </c>
      <c r="AO36" s="11">
        <v>32</v>
      </c>
      <c r="AP36" s="11">
        <v>0.56053421021720506</v>
      </c>
      <c r="AQ36" s="11">
        <v>-0.11979676208448353</v>
      </c>
      <c r="AR36" s="11">
        <v>-0.19395719758259583</v>
      </c>
      <c r="AS36" s="11">
        <v>-0.40471211720055073</v>
      </c>
      <c r="AT36" s="11">
        <v>-0.19966493730237067</v>
      </c>
      <c r="AV36" s="11">
        <v>0</v>
      </c>
      <c r="AW36" s="11">
        <v>-0.35759680395279569</v>
      </c>
      <c r="AY36" s="11">
        <v>32</v>
      </c>
      <c r="AZ36" s="11">
        <v>1.1445815085825284</v>
      </c>
      <c r="BA36" s="11">
        <v>-0.27966121799596433</v>
      </c>
      <c r="BB36" s="11">
        <v>-9.6776753791714409E-2</v>
      </c>
      <c r="BC36" s="11">
        <v>-0.80640295011564489</v>
      </c>
      <c r="BD36" s="11">
        <v>-0.3130094590607444</v>
      </c>
      <c r="BG36" s="11">
        <v>-0.35126887238153959</v>
      </c>
    </row>
    <row r="37" spans="1:59">
      <c r="U37" s="11">
        <v>31.5</v>
      </c>
      <c r="V37" s="11">
        <v>-3.8528143942093749</v>
      </c>
      <c r="W37" s="11">
        <v>0.81215983600557706</v>
      </c>
      <c r="X37" s="11">
        <v>1.704222345299953</v>
      </c>
      <c r="Y37" s="11">
        <v>3.4197154926559064</v>
      </c>
      <c r="Z37" s="11">
        <v>1.2858999020527229</v>
      </c>
      <c r="AA37" s="11">
        <v>1.0910194147640642</v>
      </c>
      <c r="AB37" s="11">
        <v>-0.65165211987047478</v>
      </c>
      <c r="AC37" s="11">
        <v>3.8085504766982146</v>
      </c>
      <c r="AE37" s="11">
        <v>31.5</v>
      </c>
      <c r="AF37" s="11">
        <v>-5.8083377925977349</v>
      </c>
      <c r="AG37" s="11">
        <v>1.5904657471809713</v>
      </c>
      <c r="AH37" s="11">
        <v>0.8504851917758528</v>
      </c>
      <c r="AI37" s="11">
        <v>6.8200492242298205</v>
      </c>
      <c r="AJ37" s="11">
        <v>1.6454887144642818</v>
      </c>
      <c r="AK37" s="11">
        <v>-2.9675858298656266E-2</v>
      </c>
      <c r="AL37" s="11">
        <v>0.87803479053901956</v>
      </c>
      <c r="AM37" s="11">
        <v>5.9465100172934022</v>
      </c>
      <c r="AO37" s="11">
        <v>32</v>
      </c>
      <c r="AP37" s="11">
        <v>0.55441335993511098</v>
      </c>
      <c r="AQ37" s="11">
        <v>-0.11939013498860884</v>
      </c>
      <c r="AR37" s="11">
        <v>-0.19174003556424207</v>
      </c>
      <c r="AS37" s="11">
        <v>-0.40478556510120894</v>
      </c>
      <c r="AT37" s="11">
        <v>-0.19841792459350482</v>
      </c>
      <c r="AV37" s="11">
        <v>0</v>
      </c>
      <c r="AW37" s="11">
        <v>-0.3599203003124537</v>
      </c>
      <c r="AY37" s="11">
        <v>32</v>
      </c>
      <c r="AZ37" s="11">
        <v>1.1602122122385521</v>
      </c>
      <c r="BA37" s="11">
        <v>-0.28328977213318884</v>
      </c>
      <c r="BB37" s="11">
        <v>-9.5681545171869734E-2</v>
      </c>
      <c r="BC37" s="11">
        <v>-0.80663324979468443</v>
      </c>
      <c r="BD37" s="11">
        <v>-0.31658308609889974</v>
      </c>
      <c r="BG37" s="11">
        <v>-0.34197544096009069</v>
      </c>
    </row>
    <row r="38" spans="1:59">
      <c r="U38" s="11">
        <v>31.75</v>
      </c>
      <c r="V38" s="11">
        <v>-3.992167243070246</v>
      </c>
      <c r="W38" s="11">
        <v>0.84205737168588257</v>
      </c>
      <c r="X38" s="11">
        <v>1.7524348099195088</v>
      </c>
      <c r="Y38" s="11">
        <v>3.5209032149341768</v>
      </c>
      <c r="Z38" s="11">
        <v>1.3356582301395079</v>
      </c>
      <c r="AA38" s="11">
        <v>1.1049780148106745</v>
      </c>
      <c r="AB38" s="11">
        <v>-0.65481039039054112</v>
      </c>
      <c r="AC38" s="11">
        <v>3.9090540080288116</v>
      </c>
      <c r="AE38" s="11">
        <v>31.75</v>
      </c>
      <c r="AF38" s="11">
        <v>-6.0966119280411899</v>
      </c>
      <c r="AG38" s="11">
        <v>1.6608654678974943</v>
      </c>
      <c r="AH38" s="11">
        <v>0.8745426253235391</v>
      </c>
      <c r="AI38" s="11">
        <v>7.0216791369022022</v>
      </c>
      <c r="AJ38" s="11">
        <v>1.7242391813452507</v>
      </c>
      <c r="AK38" s="11">
        <v>-4.2762682860360002E-2</v>
      </c>
      <c r="AL38" s="11">
        <v>0.92594144481140006</v>
      </c>
      <c r="AM38" s="11">
        <v>6.0678932453781638</v>
      </c>
      <c r="AO38" s="11">
        <v>32</v>
      </c>
      <c r="AP38" s="11">
        <v>0.54837107361152415</v>
      </c>
      <c r="AQ38" s="11">
        <v>-0.11898745449116443</v>
      </c>
      <c r="AR38" s="11">
        <v>-0.18952124787096675</v>
      </c>
      <c r="AS38" s="11">
        <v>-0.4048563138670227</v>
      </c>
      <c r="AT38" s="11">
        <v>-0.19718051805233272</v>
      </c>
      <c r="AV38" s="11">
        <v>0</v>
      </c>
      <c r="AW38" s="11">
        <v>-0.36217446066996245</v>
      </c>
      <c r="AY38" s="11">
        <v>32</v>
      </c>
      <c r="AZ38" s="11">
        <v>1.1749143067673491</v>
      </c>
      <c r="BA38" s="11">
        <v>-0.28675409896853399</v>
      </c>
      <c r="BB38" s="11">
        <v>-9.4585553537826342E-2</v>
      </c>
      <c r="BC38" s="11">
        <v>-0.80686140912243376</v>
      </c>
      <c r="BD38" s="11">
        <v>-0.31988414310792401</v>
      </c>
      <c r="BG38" s="11">
        <v>-0.33317089796936905</v>
      </c>
    </row>
    <row r="39" spans="1:59">
      <c r="U39" s="11">
        <v>32</v>
      </c>
      <c r="V39" s="11">
        <v>-4.1300015299048702</v>
      </c>
      <c r="W39" s="11">
        <v>0.87185391753101271</v>
      </c>
      <c r="X39" s="11">
        <v>1.8000927692399236</v>
      </c>
      <c r="Y39" s="11">
        <v>3.62210894969316</v>
      </c>
      <c r="Z39" s="11">
        <v>1.3851064902481944</v>
      </c>
      <c r="AA39" s="11">
        <v>1.1180671223795535</v>
      </c>
      <c r="AB39" s="11">
        <v>-0.65671060035209705</v>
      </c>
      <c r="AC39" s="11">
        <v>4.0105171188347111</v>
      </c>
      <c r="AE39" s="11">
        <v>32</v>
      </c>
      <c r="AF39" s="11">
        <v>-6.3886761146394004</v>
      </c>
      <c r="AG39" s="11">
        <v>1.7321515838345931</v>
      </c>
      <c r="AH39" s="11">
        <v>0.8983261601463205</v>
      </c>
      <c r="AI39" s="11">
        <v>7.2233663836803306</v>
      </c>
      <c r="AJ39" s="11">
        <v>1.803848421319703</v>
      </c>
      <c r="AK39" s="11">
        <v>-5.6839675646209287E-2</v>
      </c>
      <c r="AL39" s="11">
        <v>0.97510806865346122</v>
      </c>
      <c r="AM39" s="11">
        <v>6.1872848273486056</v>
      </c>
      <c r="AO39" s="11">
        <v>32</v>
      </c>
      <c r="AP39" s="11">
        <v>0.54239795568410276</v>
      </c>
      <c r="AQ39" s="11">
        <v>-0.11858781451064981</v>
      </c>
      <c r="AR39" s="11">
        <v>-0.18730089529722888</v>
      </c>
      <c r="AS39" s="11">
        <v>-0.40492442690678004</v>
      </c>
      <c r="AT39" s="11">
        <v>-0.19595023743672124</v>
      </c>
      <c r="AV39" s="11">
        <v>0</v>
      </c>
      <c r="AW39" s="11">
        <v>-0.36436541846727721</v>
      </c>
      <c r="AY39" s="11">
        <v>32</v>
      </c>
      <c r="AZ39" s="11">
        <v>1.1886963008091094</v>
      </c>
      <c r="BA39" s="11">
        <v>-0.29005565246957454</v>
      </c>
      <c r="BB39" s="11">
        <v>-9.3488772643970777E-2</v>
      </c>
      <c r="BC39" s="11">
        <v>-0.80708728904193061</v>
      </c>
      <c r="BD39" s="11">
        <v>-0.32291569150977129</v>
      </c>
      <c r="BG39" s="11">
        <v>-0.32485110485613788</v>
      </c>
    </row>
    <row r="40" spans="1:59">
      <c r="U40" s="11">
        <v>32.25</v>
      </c>
      <c r="V40" s="11">
        <v>-4.266335579757782</v>
      </c>
      <c r="W40" s="11">
        <v>0.90155034282778956</v>
      </c>
      <c r="X40" s="11">
        <v>1.8471958248243392</v>
      </c>
      <c r="Y40" s="11">
        <v>3.7233320305110977</v>
      </c>
      <c r="Z40" s="11">
        <v>1.4342467337503493</v>
      </c>
      <c r="AA40" s="11">
        <v>1.130296351848262</v>
      </c>
      <c r="AB40" s="11">
        <v>-0.65739219449721387</v>
      </c>
      <c r="AC40" s="11">
        <v>4.1128935095067201</v>
      </c>
      <c r="AE40" s="11">
        <v>32.25</v>
      </c>
      <c r="AF40" s="11">
        <v>-6.6842991693628262</v>
      </c>
      <c r="AG40" s="11">
        <v>1.8042832369051638</v>
      </c>
      <c r="AH40" s="11">
        <v>0.92183559954667971</v>
      </c>
      <c r="AI40" s="11">
        <v>7.4251104118011213</v>
      </c>
      <c r="AJ40" s="11">
        <v>1.8842486471829289</v>
      </c>
      <c r="AK40" s="11">
        <v>-7.1911440437084195E-2</v>
      </c>
      <c r="AL40" s="11">
        <v>1.0255375638755133</v>
      </c>
      <c r="AM40" s="11">
        <v>6.3048048495113154</v>
      </c>
      <c r="AO40" s="11">
        <v>33</v>
      </c>
      <c r="AP40" s="11">
        <v>0.53648534697526273</v>
      </c>
      <c r="AQ40" s="11">
        <v>-0.11819033127628042</v>
      </c>
      <c r="AR40" s="11">
        <v>-0.18507903661429914</v>
      </c>
      <c r="AS40" s="11">
        <v>-0.40498996528045156</v>
      </c>
      <c r="AT40" s="11">
        <v>-0.1947248109434736</v>
      </c>
      <c r="AV40" s="11">
        <v>0</v>
      </c>
      <c r="AW40" s="11">
        <v>-0.36649879713924199</v>
      </c>
      <c r="AY40" s="11">
        <v>33</v>
      </c>
      <c r="AZ40" s="11">
        <v>1.2015672120101915</v>
      </c>
      <c r="BA40" s="11">
        <v>-0.29319549778406229</v>
      </c>
      <c r="BB40" s="11">
        <v>-9.2391196862013955E-2</v>
      </c>
      <c r="BC40" s="11">
        <v>-0.80731074978370709</v>
      </c>
      <c r="BD40" s="11">
        <v>-0.32568094968562</v>
      </c>
      <c r="BG40" s="11">
        <v>-0.31701118210521184</v>
      </c>
    </row>
    <row r="41" spans="1:59">
      <c r="U41" s="11">
        <v>32.5</v>
      </c>
      <c r="V41" s="11">
        <v>-4.4011854678208975</v>
      </c>
      <c r="W41" s="11">
        <v>0.93114729049673883</v>
      </c>
      <c r="X41" s="11">
        <v>1.8937435931709194</v>
      </c>
      <c r="Y41" s="11">
        <v>3.8245718065229291</v>
      </c>
      <c r="Z41" s="11">
        <v>1.4830804201050576</v>
      </c>
      <c r="AA41" s="11">
        <v>1.1416750043940773</v>
      </c>
      <c r="AB41" s="11">
        <v>-0.65689158974298412</v>
      </c>
      <c r="AC41" s="11">
        <v>4.2161410571257321</v>
      </c>
      <c r="AE41" s="11">
        <v>32.5</v>
      </c>
      <c r="AF41" s="11">
        <v>-6.9832520993650844</v>
      </c>
      <c r="AG41" s="11">
        <v>1.8772198461495009</v>
      </c>
      <c r="AH41" s="11">
        <v>0.94507074531367896</v>
      </c>
      <c r="AI41" s="11">
        <v>7.6269106333522547</v>
      </c>
      <c r="AJ41" s="11">
        <v>1.9653728575722091</v>
      </c>
      <c r="AK41" s="11">
        <v>-8.79823479128099E-2</v>
      </c>
      <c r="AL41" s="11">
        <v>1.0772343834364495</v>
      </c>
      <c r="AM41" s="11">
        <v>6.4205740185460236</v>
      </c>
      <c r="AO41" s="11">
        <v>33</v>
      </c>
      <c r="AP41" s="11">
        <v>0.53062528767995554</v>
      </c>
      <c r="AQ41" s="11">
        <v>-0.11779415910979552</v>
      </c>
      <c r="AR41" s="11">
        <v>-0.18285572863769387</v>
      </c>
      <c r="AS41" s="11">
        <v>-0.40505298773635667</v>
      </c>
      <c r="AT41" s="11">
        <v>-0.19350216428016676</v>
      </c>
      <c r="AV41" s="11">
        <v>0</v>
      </c>
      <c r="AW41" s="11">
        <v>-0.36857975208405724</v>
      </c>
      <c r="AY41" s="11">
        <v>33</v>
      </c>
      <c r="AZ41" s="11">
        <v>1.2135365647666052</v>
      </c>
      <c r="BA41" s="11">
        <v>-0.29617485069509764</v>
      </c>
      <c r="BB41" s="11">
        <v>-9.1292821612213859E-2</v>
      </c>
      <c r="BC41" s="11">
        <v>-0.8075316550124082</v>
      </c>
      <c r="BD41" s="11">
        <v>-0.32818327652170898</v>
      </c>
      <c r="BG41" s="11">
        <v>-0.30964603907482346</v>
      </c>
    </row>
    <row r="42" spans="1:59">
      <c r="U42" s="11">
        <v>32.75</v>
      </c>
      <c r="V42" s="11">
        <v>-4.5345651987543469</v>
      </c>
      <c r="W42" s="11">
        <v>0.96064518619652972</v>
      </c>
      <c r="X42" s="11">
        <v>1.9397357052167374</v>
      </c>
      <c r="Y42" s="11">
        <v>3.9258276418409563</v>
      </c>
      <c r="Z42" s="11">
        <v>1.531608467576234</v>
      </c>
      <c r="AA42" s="11">
        <v>1.15221204572169</v>
      </c>
      <c r="AB42" s="11">
        <v>-0.6552424759184472</v>
      </c>
      <c r="AC42" s="11">
        <v>4.3202213718792191</v>
      </c>
      <c r="AE42" s="11">
        <v>32.75</v>
      </c>
      <c r="AF42" s="11">
        <v>-7.2853082288502984</v>
      </c>
      <c r="AG42" s="11">
        <v>1.9509211203670702</v>
      </c>
      <c r="AH42" s="11">
        <v>0.9680313979675097</v>
      </c>
      <c r="AI42" s="11">
        <v>7.8287664259441332</v>
      </c>
      <c r="AJ42" s="11">
        <v>2.0471548728550175</v>
      </c>
      <c r="AK42" s="11">
        <v>-0.10505686325210206</v>
      </c>
      <c r="AL42" s="11">
        <v>1.1302044603870725</v>
      </c>
      <c r="AM42" s="11">
        <v>6.5347131854182479</v>
      </c>
      <c r="AO42" s="11">
        <v>33</v>
      </c>
      <c r="AP42" s="11">
        <v>0.52481048130497321</v>
      </c>
      <c r="AQ42" s="11">
        <v>-0.11739849566606608</v>
      </c>
      <c r="AR42" s="11">
        <v>-0.18063102628083105</v>
      </c>
      <c r="AS42" s="11">
        <v>-0.40511355071375516</v>
      </c>
      <c r="AT42" s="11">
        <v>-0.1922804098259604</v>
      </c>
      <c r="AV42" s="11">
        <v>0</v>
      </c>
      <c r="AW42" s="11">
        <v>-0.37061300118163948</v>
      </c>
      <c r="AY42" s="11">
        <v>33</v>
      </c>
      <c r="AZ42" s="11">
        <v>1.2246143935180627</v>
      </c>
      <c r="BA42" s="11">
        <v>-0.29899500825002301</v>
      </c>
      <c r="BB42" s="11">
        <v>-9.0193643287698536E-2</v>
      </c>
      <c r="BC42" s="11">
        <v>-0.80774987128198583</v>
      </c>
      <c r="BD42" s="11">
        <v>-0.33042617487374992</v>
      </c>
      <c r="BG42" s="11">
        <v>-0.30275030417539461</v>
      </c>
    </row>
    <row r="43" spans="1:59">
      <c r="U43" s="11">
        <v>33</v>
      </c>
      <c r="V43" s="11">
        <v>-4.6664868768801337</v>
      </c>
      <c r="W43" s="11">
        <v>0.9900442488072656</v>
      </c>
      <c r="X43" s="11">
        <v>1.9851718058542225</v>
      </c>
      <c r="Y43" s="11">
        <v>4.0270989149736112</v>
      </c>
      <c r="Z43" s="11">
        <v>1.579831301191664</v>
      </c>
      <c r="AA43" s="11">
        <v>1.1619160891616236</v>
      </c>
      <c r="AB43" s="11">
        <v>-0.65247608432455406</v>
      </c>
      <c r="AC43" s="11">
        <v>4.4250993987835727</v>
      </c>
      <c r="AE43" s="11">
        <v>33</v>
      </c>
      <c r="AF43" s="11">
        <v>-7.5902433266495937</v>
      </c>
      <c r="AG43" s="11">
        <v>2.0253470816186621</v>
      </c>
      <c r="AH43" s="11">
        <v>0.9907173570083343</v>
      </c>
      <c r="AI43" s="11">
        <v>8.0306771334640388</v>
      </c>
      <c r="AJ43" s="11">
        <v>2.1295293710053258</v>
      </c>
      <c r="AK43" s="11">
        <v>-0.12313957797000086</v>
      </c>
      <c r="AL43" s="11">
        <v>1.1844552042500531</v>
      </c>
      <c r="AM43" s="11">
        <v>6.6473432427266452</v>
      </c>
      <c r="AO43" s="11">
        <v>33</v>
      </c>
      <c r="AP43" s="11">
        <v>0.51903425942723025</v>
      </c>
      <c r="AQ43" s="11">
        <v>-0.11700258555381993</v>
      </c>
      <c r="AR43" s="11">
        <v>-0.17840498261462445</v>
      </c>
      <c r="AS43" s="11">
        <v>-0.40517170836259775</v>
      </c>
      <c r="AT43" s="11">
        <v>-0.19105783613763938</v>
      </c>
      <c r="AV43" s="11">
        <v>0</v>
      </c>
      <c r="AW43" s="11">
        <v>-0.37260285324145126</v>
      </c>
      <c r="AY43" s="11">
        <v>33</v>
      </c>
      <c r="AZ43" s="11">
        <v>1.2348112428274507</v>
      </c>
      <c r="BA43" s="11">
        <v>-0.30165735899333113</v>
      </c>
      <c r="BB43" s="11">
        <v>-8.9093659241203452E-2</v>
      </c>
      <c r="BC43" s="11">
        <v>-0.80796526807875158</v>
      </c>
      <c r="BD43" s="11">
        <v>-0.33241329162177047</v>
      </c>
      <c r="BG43" s="11">
        <v>-0.29631833510760597</v>
      </c>
    </row>
    <row r="44" spans="1:59">
      <c r="U44" s="11">
        <v>33.25</v>
      </c>
      <c r="V44" s="11">
        <v>-4.796960867437738</v>
      </c>
      <c r="W44" s="11">
        <v>1.0193445019375247</v>
      </c>
      <c r="X44" s="11">
        <v>2.0300515534620329</v>
      </c>
      <c r="Y44" s="11">
        <v>4.128385018247454</v>
      </c>
      <c r="Z44" s="11">
        <v>1.6277488980305108</v>
      </c>
      <c r="AA44" s="11">
        <v>1.1707953849004618</v>
      </c>
      <c r="AB44" s="11">
        <v>-0.64862142790670418</v>
      </c>
      <c r="AC44" s="11">
        <v>4.530743061233399</v>
      </c>
      <c r="AE44" s="11">
        <v>33.25</v>
      </c>
      <c r="AF44" s="11">
        <v>-7.8978357341294299</v>
      </c>
      <c r="AG44" s="11">
        <v>2.1004580876002308</v>
      </c>
      <c r="AH44" s="11">
        <v>1.0131284211588936</v>
      </c>
      <c r="AI44" s="11">
        <v>8.2326420668135309</v>
      </c>
      <c r="AJ44" s="11">
        <v>2.2124319237046279</v>
      </c>
      <c r="AK44" s="11">
        <v>-0.1422352799585731</v>
      </c>
      <c r="AL44" s="11">
        <v>1.2399954722831552</v>
      </c>
      <c r="AM44" s="11">
        <v>6.7585849574723049</v>
      </c>
      <c r="AO44" s="11">
        <v>34</v>
      </c>
      <c r="AP44" s="11">
        <v>0.51329054738794566</v>
      </c>
      <c r="AQ44" s="11">
        <v>-0.11660572285753013</v>
      </c>
      <c r="AR44" s="11">
        <v>-0.17617764893194177</v>
      </c>
      <c r="AS44" s="11">
        <v>-0.4052275125788406</v>
      </c>
      <c r="AT44" s="11">
        <v>-0.18983289782677548</v>
      </c>
      <c r="AV44" s="11">
        <v>0</v>
      </c>
      <c r="AW44" s="11">
        <v>-0.37455323480714231</v>
      </c>
      <c r="AY44" s="11">
        <v>34</v>
      </c>
      <c r="AZ44" s="11">
        <v>1.2441381655169117</v>
      </c>
      <c r="BA44" s="11">
        <v>-0.30416338236628038</v>
      </c>
      <c r="BB44" s="11">
        <v>-8.7992867761269855E-2</v>
      </c>
      <c r="BC44" s="11">
        <v>-0.80817771776478642</v>
      </c>
      <c r="BD44" s="11">
        <v>-0.33414841742019963</v>
      </c>
      <c r="BG44" s="11">
        <v>-0.29034421979562453</v>
      </c>
    </row>
    <row r="45" spans="1:59">
      <c r="U45" s="11">
        <v>33.5</v>
      </c>
      <c r="V45" s="11">
        <v>-4.9259959491258716</v>
      </c>
      <c r="W45" s="11">
        <v>1.0485457861627197</v>
      </c>
      <c r="X45" s="11">
        <v>2.0743746194517505</v>
      </c>
      <c r="Y45" s="11">
        <v>4.2296853572366837</v>
      </c>
      <c r="Z45" s="11">
        <v>1.6753608299310088</v>
      </c>
      <c r="AA45" s="11">
        <v>1.1788578143973858</v>
      </c>
      <c r="AB45" s="11">
        <v>-0.64370551622099415</v>
      </c>
      <c r="AC45" s="11">
        <v>4.637122941832561</v>
      </c>
      <c r="AE45" s="11">
        <v>33.5</v>
      </c>
      <c r="AF45" s="11">
        <v>-8.2078664928831451</v>
      </c>
      <c r="AG45" s="11">
        <v>2.1762148543994897</v>
      </c>
      <c r="AH45" s="11">
        <v>1.0352643886013775</v>
      </c>
      <c r="AI45" s="11">
        <v>8.4346605046342411</v>
      </c>
      <c r="AJ45" s="11">
        <v>2.2957990324459558</v>
      </c>
      <c r="AK45" s="11">
        <v>-0.16234901560618908</v>
      </c>
      <c r="AL45" s="11">
        <v>1.2968355311053283</v>
      </c>
      <c r="AM45" s="11">
        <v>6.8685588026968674</v>
      </c>
      <c r="AO45" s="11">
        <v>34</v>
      </c>
      <c r="AP45" s="11">
        <v>0.50757383101929898</v>
      </c>
      <c r="AQ45" s="11">
        <v>-0.11620725274478971</v>
      </c>
      <c r="AR45" s="11">
        <v>-0.1739490748153967</v>
      </c>
      <c r="AS45" s="11">
        <v>-0.40528101305230058</v>
      </c>
      <c r="AT45" s="11">
        <v>-0.18860420581965009</v>
      </c>
      <c r="AV45" s="11">
        <v>0</v>
      </c>
      <c r="AW45" s="11">
        <v>-0.37646771541283808</v>
      </c>
      <c r="AY45" s="11">
        <v>34</v>
      </c>
      <c r="AZ45" s="11">
        <v>1.2526067187581167</v>
      </c>
      <c r="BA45" s="11">
        <v>-0.30651464920104354</v>
      </c>
      <c r="BB45" s="11">
        <v>-8.6891268048342407E-2</v>
      </c>
      <c r="BC45" s="11">
        <v>-0.80838709551887233</v>
      </c>
      <c r="BD45" s="11">
        <v>-0.33563548575278379</v>
      </c>
      <c r="BG45" s="11">
        <v>-0.28482177976292544</v>
      </c>
    </row>
    <row r="46" spans="1:59">
      <c r="U46" s="11">
        <v>33.75</v>
      </c>
      <c r="V46" s="11">
        <v>-5.0535994581815746</v>
      </c>
      <c r="W46" s="11">
        <v>1.0776477717502644</v>
      </c>
      <c r="X46" s="11">
        <v>2.1181406878313624</v>
      </c>
      <c r="Y46" s="11">
        <v>4.3309993502035544</v>
      </c>
      <c r="Z46" s="11">
        <v>1.722666303713865</v>
      </c>
      <c r="AA46" s="11">
        <v>1.186110889120938</v>
      </c>
      <c r="AB46" s="11">
        <v>-0.63775354800103834</v>
      </c>
      <c r="AC46" s="11">
        <v>4.7442119964371985</v>
      </c>
      <c r="AE46" s="11">
        <v>33.75</v>
      </c>
      <c r="AF46" s="11">
        <v>-8.5201194716777504</v>
      </c>
      <c r="AG46" s="11">
        <v>2.252578479360352</v>
      </c>
      <c r="AH46" s="11">
        <v>1.0571250572087132</v>
      </c>
      <c r="AI46" s="11">
        <v>8.6367316940228847</v>
      </c>
      <c r="AJ46" s="11">
        <v>2.3795681644767868</v>
      </c>
      <c r="AK46" s="11">
        <v>-0.18348614814103925</v>
      </c>
      <c r="AL46" s="11">
        <v>1.3549870095845087</v>
      </c>
      <c r="AM46" s="11">
        <v>6.9773847848342925</v>
      </c>
      <c r="AO46" s="11">
        <v>34</v>
      </c>
      <c r="AP46" s="11">
        <v>0.50187912447467564</v>
      </c>
      <c r="AQ46" s="11">
        <v>-0.11580657230780034</v>
      </c>
      <c r="AR46" s="11">
        <v>-0.17171930820719927</v>
      </c>
      <c r="AS46" s="11">
        <v>-0.40533225732443628</v>
      </c>
      <c r="AT46" s="11">
        <v>-0.18737051800623883</v>
      </c>
      <c r="AV46" s="11">
        <v>0</v>
      </c>
      <c r="AW46" s="11">
        <v>-0.37834953137099908</v>
      </c>
      <c r="AY46" s="11">
        <v>34</v>
      </c>
      <c r="AZ46" s="11">
        <v>1.2602289582087294</v>
      </c>
      <c r="BA46" s="11">
        <v>-0.30871282172406378</v>
      </c>
      <c r="BB46" s="11">
        <v>-8.5788860190172747E-2</v>
      </c>
      <c r="BC46" s="11">
        <v>-0.80859327926767532</v>
      </c>
      <c r="BD46" s="11">
        <v>-0.33687857136789801</v>
      </c>
      <c r="BG46" s="11">
        <v>-0.27974457434108047</v>
      </c>
    </row>
    <row r="47" spans="1:59">
      <c r="U47" s="11">
        <v>34</v>
      </c>
      <c r="V47" s="11">
        <v>-5.1797774242680763</v>
      </c>
      <c r="W47" s="11">
        <v>1.1066499716647797</v>
      </c>
      <c r="X47" s="11">
        <v>2.1613494547861647</v>
      </c>
      <c r="Y47" s="11">
        <v>4.4323264275524519</v>
      </c>
      <c r="Z47" s="11">
        <v>1.7696641990184361</v>
      </c>
      <c r="AA47" s="11">
        <v>1.1925617528664283</v>
      </c>
      <c r="AB47" s="11">
        <v>-0.63078908380396204</v>
      </c>
      <c r="AC47" s="11">
        <v>4.8519852978160527</v>
      </c>
      <c r="AE47" s="11">
        <v>34</v>
      </c>
      <c r="AF47" s="11">
        <v>-8.8343814921665036</v>
      </c>
      <c r="AG47" s="11">
        <v>2.3295104639849171</v>
      </c>
      <c r="AH47" s="11">
        <v>1.0787102247696043</v>
      </c>
      <c r="AI47" s="11">
        <v>8.8388548512288239</v>
      </c>
      <c r="AJ47" s="11">
        <v>2.463677788425521</v>
      </c>
      <c r="AK47" s="11">
        <v>-0.20565241123487965</v>
      </c>
      <c r="AL47" s="11">
        <v>1.4144628450202621</v>
      </c>
      <c r="AM47" s="11">
        <v>7.0851822700275697</v>
      </c>
      <c r="AO47" s="11">
        <v>34</v>
      </c>
      <c r="AP47" s="11">
        <v>0.49620193921210265</v>
      </c>
      <c r="AQ47" s="11">
        <v>-0.11540313076767461</v>
      </c>
      <c r="AR47" s="11">
        <v>-0.16948839548000921</v>
      </c>
      <c r="AS47" s="11">
        <v>-0.4053812908538354</v>
      </c>
      <c r="AT47" s="11">
        <v>-0.18613073028040827</v>
      </c>
      <c r="AV47" s="11">
        <v>0</v>
      </c>
      <c r="AW47" s="11">
        <v>-0.38020160816982485</v>
      </c>
      <c r="AY47" s="11">
        <v>34</v>
      </c>
      <c r="AZ47" s="11">
        <v>1.2670174302627946</v>
      </c>
      <c r="BA47" s="11">
        <v>-0.31075965327719413</v>
      </c>
      <c r="BB47" s="11">
        <v>-8.4685645137181825E-2</v>
      </c>
      <c r="BC47" s="11">
        <v>-0.80879614961288659</v>
      </c>
      <c r="BD47" s="11">
        <v>-0.33788188810839193</v>
      </c>
      <c r="BG47" s="11">
        <v>-0.27510590587285988</v>
      </c>
    </row>
    <row r="48" spans="1:59">
      <c r="U48" s="11">
        <v>34.25</v>
      </c>
      <c r="V48" s="11">
        <v>-5.3045346984570312</v>
      </c>
      <c r="W48" s="11">
        <v>1.1355517546822966</v>
      </c>
      <c r="X48" s="11">
        <v>2.2040006282774303</v>
      </c>
      <c r="Y48" s="11">
        <v>4.533666031299755</v>
      </c>
      <c r="Z48" s="11">
        <v>1.8163531038501475</v>
      </c>
      <c r="AA48" s="11">
        <v>1.1982171870165068</v>
      </c>
      <c r="AB48" s="11">
        <v>-0.62283420093229092</v>
      </c>
      <c r="AC48" s="11">
        <v>4.9604198057367155</v>
      </c>
      <c r="AE48" s="11">
        <v>34.25</v>
      </c>
      <c r="AF48" s="11">
        <v>-9.1504424528875461</v>
      </c>
      <c r="AG48" s="11">
        <v>2.406972736801265</v>
      </c>
      <c r="AH48" s="11">
        <v>1.1000196892072358</v>
      </c>
      <c r="AI48" s="11">
        <v>9.0410291623324035</v>
      </c>
      <c r="AJ48" s="11">
        <v>2.5480674094574098</v>
      </c>
      <c r="AK48" s="11">
        <v>-0.22885395694137145</v>
      </c>
      <c r="AL48" s="11">
        <v>1.4752772247650707</v>
      </c>
      <c r="AM48" s="11">
        <v>7.192069812734335</v>
      </c>
      <c r="AO48" s="11">
        <v>35</v>
      </c>
      <c r="AP48" s="11">
        <v>0.49053825416281405</v>
      </c>
      <c r="AQ48" s="11">
        <v>-0.11499642915129638</v>
      </c>
      <c r="AR48" s="11">
        <v>-0.16725638150793082</v>
      </c>
      <c r="AS48" s="11">
        <v>-0.40542815708752555</v>
      </c>
      <c r="AT48" s="11">
        <v>-0.18488386797008527</v>
      </c>
      <c r="AV48" s="11">
        <v>0</v>
      </c>
      <c r="AW48" s="11">
        <v>-0.38202658155402397</v>
      </c>
      <c r="AY48" s="11">
        <v>35</v>
      </c>
      <c r="AZ48" s="11">
        <v>1.2729851624935977</v>
      </c>
      <c r="BA48" s="11">
        <v>-0.31265698772386763</v>
      </c>
      <c r="BB48" s="11">
        <v>-8.3581624678218169E-2</v>
      </c>
      <c r="BC48" s="11">
        <v>-0.80899558975778296</v>
      </c>
      <c r="BD48" s="11">
        <v>-0.33864978616105523</v>
      </c>
      <c r="BG48" s="11">
        <v>-0.27089882582732627</v>
      </c>
    </row>
    <row r="49" spans="2:59">
      <c r="U49" s="11">
        <v>34.5</v>
      </c>
      <c r="V49" s="11">
        <v>-5.4278750736005428</v>
      </c>
      <c r="W49" s="11">
        <v>1.1643523584705235</v>
      </c>
      <c r="X49" s="11">
        <v>2.2460939276589502</v>
      </c>
      <c r="Y49" s="11">
        <v>4.6350176145611206</v>
      </c>
      <c r="Z49" s="11">
        <v>1.8627313479372489</v>
      </c>
      <c r="AA49" s="11">
        <v>1.2030836182004272</v>
      </c>
      <c r="AB49" s="11">
        <v>-0.61390963257715869</v>
      </c>
      <c r="AC49" s="11">
        <v>5.0694941606504553</v>
      </c>
      <c r="AE49" s="11">
        <v>34.5</v>
      </c>
      <c r="AF49" s="11">
        <v>-9.4680954510918749</v>
      </c>
      <c r="AG49" s="11">
        <v>2.484927676123533</v>
      </c>
      <c r="AH49" s="11">
        <v>1.1210532487915501</v>
      </c>
      <c r="AI49" s="11">
        <v>9.2432537839019151</v>
      </c>
      <c r="AJ49" s="11">
        <v>2.6326776038138533</v>
      </c>
      <c r="AK49" s="11">
        <v>-0.25309739758924366</v>
      </c>
      <c r="AL49" s="11">
        <v>1.5374455250840846</v>
      </c>
      <c r="AM49" s="11">
        <v>7.2981649890337295</v>
      </c>
      <c r="AO49" s="11">
        <v>35</v>
      </c>
      <c r="AP49" s="11">
        <v>0.48488448710223286</v>
      </c>
      <c r="AQ49" s="11">
        <v>-0.11458601953609815</v>
      </c>
      <c r="AR49" s="11">
        <v>-0.16502330973694912</v>
      </c>
      <c r="AS49" s="11">
        <v>-0.40547289753652044</v>
      </c>
      <c r="AT49" s="11">
        <v>-0.18362907765344649</v>
      </c>
      <c r="AV49" s="11">
        <v>0</v>
      </c>
      <c r="AW49" s="11">
        <v>-0.38382681736078134</v>
      </c>
      <c r="AY49" s="11">
        <v>35</v>
      </c>
      <c r="AZ49" s="11">
        <v>1.2781456523698771</v>
      </c>
      <c r="BA49" s="11">
        <v>-0.31440675854419142</v>
      </c>
      <c r="BB49" s="11">
        <v>-8.2476801417043499E-2</v>
      </c>
      <c r="BC49" s="11">
        <v>-0.80919148543625663</v>
      </c>
      <c r="BD49" s="11">
        <v>-0.33918674875053789</v>
      </c>
      <c r="BG49" s="11">
        <v>-0.26711614177815235</v>
      </c>
    </row>
    <row r="50" spans="2:59">
      <c r="U50" s="11">
        <v>34.75</v>
      </c>
      <c r="V50" s="11">
        <v>-5.5498013973936757</v>
      </c>
      <c r="W50" s="11">
        <v>1.193050902517939</v>
      </c>
      <c r="X50" s="11">
        <v>2.2876290833113719</v>
      </c>
      <c r="Y50" s="11">
        <v>4.7363806410573899</v>
      </c>
      <c r="Z50" s="11">
        <v>1.9087970339942757</v>
      </c>
      <c r="AA50" s="11">
        <v>1.2071671278856808</v>
      </c>
      <c r="AB50" s="11">
        <v>-0.60403489290537182</v>
      </c>
      <c r="AC50" s="11">
        <v>5.1791884984674583</v>
      </c>
      <c r="AE50" s="11">
        <v>34.75</v>
      </c>
      <c r="AF50" s="11">
        <v>-9.7871369019405456</v>
      </c>
      <c r="AG50" s="11">
        <v>2.5633381326375684</v>
      </c>
      <c r="AH50" s="11">
        <v>1.141810702345895</v>
      </c>
      <c r="AI50" s="11">
        <v>9.4455278436357712</v>
      </c>
      <c r="AJ50" s="11">
        <v>2.7174500525851784</v>
      </c>
      <c r="AK50" s="11">
        <v>-0.27838984090106678</v>
      </c>
      <c r="AL50" s="11">
        <v>1.6009842488210619</v>
      </c>
      <c r="AM50" s="11">
        <v>7.4035842371837468</v>
      </c>
      <c r="AO50" s="11">
        <v>35</v>
      </c>
      <c r="AP50" s="11">
        <v>0.47923746722873672</v>
      </c>
      <c r="AQ50" s="11">
        <v>-0.11417150394448061</v>
      </c>
      <c r="AR50" s="11">
        <v>-0.16278922225424283</v>
      </c>
      <c r="AS50" s="11">
        <v>-0.40551555185425558</v>
      </c>
      <c r="AT50" s="11">
        <v>-0.18236561935500806</v>
      </c>
      <c r="AV50" s="11">
        <v>0</v>
      </c>
      <c r="AW50" s="11">
        <v>-0.38560443017925039</v>
      </c>
      <c r="AY50" s="11">
        <v>35</v>
      </c>
      <c r="AZ50" s="11">
        <v>1.2825128543305546</v>
      </c>
      <c r="BA50" s="11">
        <v>-0.31601098761879287</v>
      </c>
      <c r="BB50" s="11">
        <v>-8.1371178749795367E-2</v>
      </c>
      <c r="BC50" s="11">
        <v>-0.80938372484679477</v>
      </c>
      <c r="BD50" s="11">
        <v>-0.33949738830429865</v>
      </c>
      <c r="BG50" s="11">
        <v>-0.26375042518912706</v>
      </c>
    </row>
    <row r="51" spans="2:59">
      <c r="U51" s="11">
        <v>35</v>
      </c>
      <c r="V51" s="11">
        <v>-5.670315678430887</v>
      </c>
      <c r="W51" s="11">
        <v>1.2216464008160415</v>
      </c>
      <c r="X51" s="11">
        <v>2.3286058362940953</v>
      </c>
      <c r="Y51" s="11">
        <v>4.8377545846399759</v>
      </c>
      <c r="Z51" s="11">
        <v>1.9545480669885151</v>
      </c>
      <c r="AA51" s="11">
        <v>1.2104734634969745</v>
      </c>
      <c r="AB51" s="11">
        <v>-0.59322838962020263</v>
      </c>
      <c r="AC51" s="11">
        <v>5.2894842841844083</v>
      </c>
      <c r="AE51" s="11">
        <v>35</v>
      </c>
      <c r="AF51" s="11">
        <v>-10.107366654660101</v>
      </c>
      <c r="AG51" s="11">
        <v>2.6421674517087581</v>
      </c>
      <c r="AH51" s="11">
        <v>1.1622918494478223</v>
      </c>
      <c r="AI51" s="11">
        <v>9.6478504409866073</v>
      </c>
      <c r="AJ51" s="11">
        <v>2.8023275745865703</v>
      </c>
      <c r="AK51" s="11">
        <v>-0.30473891912281204</v>
      </c>
      <c r="AL51" s="11">
        <v>1.6659109626376232</v>
      </c>
      <c r="AM51" s="11">
        <v>7.5084427055843967</v>
      </c>
      <c r="AO51" s="11">
        <v>35</v>
      </c>
      <c r="AP51" s="11">
        <v>0.47359440894590438</v>
      </c>
      <c r="AQ51" s="11">
        <v>-0.11375253295761478</v>
      </c>
      <c r="AR51" s="11">
        <v>-0.16055415985592525</v>
      </c>
      <c r="AS51" s="11">
        <v>-0.40555615791677957</v>
      </c>
      <c r="AT51" s="11">
        <v>-0.18109285911378759</v>
      </c>
      <c r="AV51" s="11">
        <v>0</v>
      </c>
      <c r="AW51" s="11">
        <v>-0.38736130089820281</v>
      </c>
      <c r="AY51" s="11">
        <v>35</v>
      </c>
      <c r="AZ51" s="11">
        <v>1.286101165304621</v>
      </c>
      <c r="BA51" s="11">
        <v>-0.31747178370658524</v>
      </c>
      <c r="BB51" s="11">
        <v>-8.0264760843537217E-2</v>
      </c>
      <c r="BC51" s="11">
        <v>-0.80957219859320695</v>
      </c>
      <c r="BD51" s="11">
        <v>-0.33958644211564337</v>
      </c>
      <c r="BG51" s="11">
        <v>-0.2607940199543517</v>
      </c>
    </row>
    <row r="52" spans="2:59">
      <c r="U52" s="11">
        <v>35.25</v>
      </c>
      <c r="V52" s="11">
        <v>-5.7894191855592663</v>
      </c>
      <c r="W52" s="11">
        <v>1.2501377742183877</v>
      </c>
      <c r="X52" s="11">
        <v>2.3690239380143789</v>
      </c>
      <c r="Y52" s="11">
        <v>4.9391389288362753</v>
      </c>
      <c r="Z52" s="11">
        <v>1.9999821815035972</v>
      </c>
      <c r="AA52" s="11">
        <v>1.2130080507224577</v>
      </c>
      <c r="AB52" s="11">
        <v>-0.58150752534953032</v>
      </c>
      <c r="AC52" s="11">
        <v>5.4003641623861629</v>
      </c>
      <c r="AE52" s="11">
        <v>35.25</v>
      </c>
      <c r="AF52" s="11">
        <v>-10.428588105257424</v>
      </c>
      <c r="AG52" s="11">
        <v>2.7213794953454737</v>
      </c>
      <c r="AH52" s="11">
        <v>1.1824964906242792</v>
      </c>
      <c r="AI52" s="11">
        <v>9.8502206477686585</v>
      </c>
      <c r="AJ52" s="11">
        <v>2.8872541582079521</v>
      </c>
      <c r="AK52" s="11">
        <v>-0.33215281188986623</v>
      </c>
      <c r="AL52" s="11">
        <v>1.7322442350350631</v>
      </c>
      <c r="AM52" s="11">
        <v>7.6128541098340428</v>
      </c>
      <c r="AO52" s="11">
        <v>36</v>
      </c>
      <c r="AP52" s="11">
        <v>0.46795288683607217</v>
      </c>
      <c r="AQ52" s="11">
        <v>-0.11332880410926638</v>
      </c>
      <c r="AR52" s="11">
        <v>-0.15831816211286046</v>
      </c>
      <c r="AS52" s="11">
        <v>-0.40559475190375166</v>
      </c>
      <c r="AT52" s="11">
        <v>-0.17981026191442739</v>
      </c>
      <c r="AV52" s="11">
        <v>0</v>
      </c>
      <c r="AW52" s="11">
        <v>-0.38909909320423375</v>
      </c>
      <c r="AY52" s="11">
        <v>36</v>
      </c>
      <c r="AZ52" s="11">
        <v>1.2889254087691882</v>
      </c>
      <c r="BA52" s="11">
        <v>-0.3187913406190237</v>
      </c>
      <c r="BB52" s="11">
        <v>-7.9157552616016716E-2</v>
      </c>
      <c r="BC52" s="11">
        <v>-0.80975679963362734</v>
      </c>
      <c r="BD52" s="11">
        <v>-0.33945876753436466</v>
      </c>
      <c r="BG52" s="11">
        <v>-0.25823905163384431</v>
      </c>
    </row>
    <row r="53" spans="2:59">
      <c r="U53" s="11">
        <v>35.5</v>
      </c>
      <c r="V53" s="11">
        <v>-5.9071125408292815</v>
      </c>
      <c r="W53" s="11">
        <v>1.2785238624149997</v>
      </c>
      <c r="X53" s="11">
        <v>2.4088831499131929</v>
      </c>
      <c r="Y53" s="11">
        <v>5.0405331664153756</v>
      </c>
      <c r="Z53" s="11">
        <v>2.0450969672922525</v>
      </c>
      <c r="AA53" s="11">
        <v>1.214776006709922</v>
      </c>
      <c r="AB53" s="11">
        <v>-0.56888878906457974</v>
      </c>
      <c r="AC53" s="11">
        <v>5.5118118228516977</v>
      </c>
      <c r="AE53" s="11">
        <v>35.5</v>
      </c>
      <c r="AF53" s="11">
        <v>-10.750608305422432</v>
      </c>
      <c r="AG53" s="11">
        <v>2.800938663742329</v>
      </c>
      <c r="AH53" s="11">
        <v>1.2024244275413454</v>
      </c>
      <c r="AI53" s="11">
        <v>10.052637508748713</v>
      </c>
      <c r="AJ53" s="11">
        <v>2.9721749921181484</v>
      </c>
      <c r="AK53" s="11">
        <v>-0.3606402631263137</v>
      </c>
      <c r="AL53" s="11">
        <v>1.8000035760326814</v>
      </c>
      <c r="AM53" s="11">
        <v>7.71693059963442</v>
      </c>
      <c r="AO53" s="11">
        <v>36</v>
      </c>
      <c r="AP53" s="11">
        <v>0.46231081180686479</v>
      </c>
      <c r="AQ53" s="11">
        <v>-0.11290006011071085</v>
      </c>
      <c r="AR53" s="11">
        <v>-0.15608126743428849</v>
      </c>
      <c r="AS53" s="11">
        <v>-0.40563136837945196</v>
      </c>
      <c r="AT53" s="11">
        <v>-0.17851738497118974</v>
      </c>
      <c r="AV53" s="11">
        <v>0</v>
      </c>
      <c r="AW53" s="11">
        <v>-0.39081926908877629</v>
      </c>
      <c r="AY53" s="11">
        <v>36</v>
      </c>
      <c r="AZ53" s="11">
        <v>1.2910008174408318</v>
      </c>
      <c r="BA53" s="11">
        <v>-0.31997193509920763</v>
      </c>
      <c r="BB53" s="11">
        <v>-7.8049559716670769E-2</v>
      </c>
      <c r="BC53" s="11">
        <v>-0.80993742323883011</v>
      </c>
      <c r="BD53" s="11">
        <v>-0.33911933671520489</v>
      </c>
      <c r="BG53" s="11">
        <v>-0.25607743732908161</v>
      </c>
    </row>
    <row r="54" spans="2:59">
      <c r="U54" s="11">
        <v>35.75</v>
      </c>
      <c r="V54" s="11">
        <v>-6.0233958063395807</v>
      </c>
      <c r="W54" s="11">
        <v>1.3068034354755014</v>
      </c>
      <c r="X54" s="11">
        <v>2.4481832431672967</v>
      </c>
      <c r="Y54" s="11">
        <v>5.1419367989741698</v>
      </c>
      <c r="Z54" s="11">
        <v>2.0898898931080652</v>
      </c>
      <c r="AA54" s="11">
        <v>1.2157821539019551</v>
      </c>
      <c r="AB54" s="11">
        <v>-0.55538783859501972</v>
      </c>
      <c r="AC54" s="11">
        <v>5.6238118796923411</v>
      </c>
      <c r="AE54" s="11">
        <v>35.75</v>
      </c>
      <c r="AF54" s="11">
        <v>-11.073238067245168</v>
      </c>
      <c r="AG54" s="11">
        <v>2.8808099163441341</v>
      </c>
      <c r="AH54" s="11">
        <v>1.2220754631894322</v>
      </c>
      <c r="AI54" s="11">
        <v>10.25510004222898</v>
      </c>
      <c r="AJ54" s="11">
        <v>3.0570364947008244</v>
      </c>
      <c r="AK54" s="11">
        <v>-0.39021059175080097</v>
      </c>
      <c r="AL54" s="11">
        <v>1.8692093792238662</v>
      </c>
      <c r="AM54" s="11">
        <v>7.8207826366912023</v>
      </c>
      <c r="AO54" s="11">
        <v>36</v>
      </c>
      <c r="AP54" s="11">
        <v>0.45666640838741401</v>
      </c>
      <c r="AQ54" s="11">
        <v>-0.11246608695056093</v>
      </c>
      <c r="AR54" s="11">
        <v>-0.15384351312905523</v>
      </c>
      <c r="AS54" s="11">
        <v>-0.40566604037314302</v>
      </c>
      <c r="AT54" s="11">
        <v>-0.17721387135402933</v>
      </c>
      <c r="AV54" s="11">
        <v>0</v>
      </c>
      <c r="AW54" s="11">
        <v>-0.39252310341937446</v>
      </c>
      <c r="AY54" s="11">
        <v>36</v>
      </c>
      <c r="AZ54" s="11">
        <v>1.2923430146987103</v>
      </c>
      <c r="BA54" s="11">
        <v>-0.32101592441431404</v>
      </c>
      <c r="BB54" s="11">
        <v>-7.6940788508871621E-2</v>
      </c>
      <c r="BC54" s="11">
        <v>-0.81011396696053295</v>
      </c>
      <c r="BD54" s="11">
        <v>-0.33857323095565095</v>
      </c>
      <c r="BG54" s="11">
        <v>-0.25430089614065932</v>
      </c>
    </row>
    <row r="55" spans="2:59">
      <c r="U55" s="11">
        <v>36</v>
      </c>
      <c r="V55" s="11">
        <v>-6.138268565266964</v>
      </c>
      <c r="W55" s="11">
        <v>1.3349752049252288</v>
      </c>
      <c r="X55" s="11">
        <v>2.4869239984069558</v>
      </c>
      <c r="Y55" s="11">
        <v>5.2433493365437291</v>
      </c>
      <c r="Z55" s="11">
        <v>2.1343583289029411</v>
      </c>
      <c r="AA55" s="11">
        <v>1.2160310342969964</v>
      </c>
      <c r="AB55" s="11">
        <v>-0.54101957518646948</v>
      </c>
      <c r="AC55" s="11">
        <v>5.7363497626224271</v>
      </c>
      <c r="AE55" s="11">
        <v>36</v>
      </c>
      <c r="AF55" s="11">
        <v>-11.396292063429293</v>
      </c>
      <c r="AG55" s="11">
        <v>2.9609587923278013</v>
      </c>
      <c r="AH55" s="11">
        <v>1.2414494020638389</v>
      </c>
      <c r="AI55" s="11">
        <v>10.457607240620236</v>
      </c>
      <c r="AJ55" s="11">
        <v>3.1417863421209375</v>
      </c>
      <c r="AK55" s="11">
        <v>-0.42087369742285574</v>
      </c>
      <c r="AL55" s="11">
        <v>1.9398828661752727</v>
      </c>
      <c r="AM55" s="11">
        <v>7.9245188824558781</v>
      </c>
      <c r="AO55" s="11">
        <v>36</v>
      </c>
      <c r="AP55" s="11">
        <v>0.45101819314720237</v>
      </c>
      <c r="AQ55" s="11">
        <v>-0.11202671190707303</v>
      </c>
      <c r="AR55" s="11">
        <v>-0.15160493546430825</v>
      </c>
      <c r="AS55" s="11">
        <v>-0.40569879945824244</v>
      </c>
      <c r="AT55" s="11">
        <v>-0.17589944394549228</v>
      </c>
      <c r="AV55" s="11">
        <v>0</v>
      </c>
      <c r="AW55" s="11">
        <v>-0.39421169762791364</v>
      </c>
      <c r="AY55" s="11">
        <v>36</v>
      </c>
      <c r="AZ55" s="11">
        <v>1.2929679948386532</v>
      </c>
      <c r="BA55" s="11">
        <v>-0.32192574367495475</v>
      </c>
      <c r="BB55" s="11">
        <v>-7.5831246053316481E-2</v>
      </c>
      <c r="BC55" s="11">
        <v>-0.81028633060986355</v>
      </c>
      <c r="BD55" s="11">
        <v>-0.33782563465484794</v>
      </c>
      <c r="BG55" s="11">
        <v>-0.2529009601543295</v>
      </c>
    </row>
    <row r="56" spans="2:59">
      <c r="U56" s="11">
        <v>36.25</v>
      </c>
      <c r="V56" s="11">
        <v>-6.2517299973661302</v>
      </c>
      <c r="W56" s="11">
        <v>1.3630378343290204</v>
      </c>
      <c r="X56" s="11">
        <v>2.5251052054486673</v>
      </c>
      <c r="Y56" s="11">
        <v>5.3447702972157272</v>
      </c>
      <c r="Z56" s="11">
        <v>2.1784995664747839</v>
      </c>
      <c r="AA56" s="11">
        <v>1.2155269239535684</v>
      </c>
      <c r="AB56" s="11">
        <v>-0.52579821094073687</v>
      </c>
      <c r="AC56" s="11">
        <v>5.8494116191148748</v>
      </c>
      <c r="AE56" s="11">
        <v>36.25</v>
      </c>
      <c r="AF56" s="11">
        <v>-11.719588922698257</v>
      </c>
      <c r="AG56" s="11">
        <v>3.0413514304446494</v>
      </c>
      <c r="AH56" s="11">
        <v>1.26054605034095</v>
      </c>
      <c r="AI56" s="11">
        <v>10.660158071007489</v>
      </c>
      <c r="AJ56" s="11">
        <v>3.2263734949231591</v>
      </c>
      <c r="AK56" s="11">
        <v>-0.45264006135252544</v>
      </c>
      <c r="AL56" s="11">
        <v>2.0120460337018304</v>
      </c>
      <c r="AM56" s="11">
        <v>8.0282460963672726</v>
      </c>
      <c r="AO56" s="11">
        <v>37</v>
      </c>
      <c r="AP56" s="11">
        <v>0.44536495420762062</v>
      </c>
      <c r="AQ56" s="11">
        <v>-0.11158180150422758</v>
      </c>
      <c r="AR56" s="11">
        <v>-0.14936556972156539</v>
      </c>
      <c r="AS56" s="11">
        <v>-0.40572967582986308</v>
      </c>
      <c r="AT56" s="11">
        <v>-0.1745738997169024</v>
      </c>
      <c r="AV56" s="11">
        <v>0</v>
      </c>
      <c r="AW56" s="11">
        <v>-0.39588599256493784</v>
      </c>
      <c r="AY56" s="11">
        <v>37</v>
      </c>
      <c r="AZ56" s="11">
        <v>1.2928921022625623</v>
      </c>
      <c r="BA56" s="11">
        <v>-0.32270390289261419</v>
      </c>
      <c r="BB56" s="11">
        <v>-7.4720940092505989E-2</v>
      </c>
      <c r="BC56" s="11">
        <v>-0.81045441624607117</v>
      </c>
      <c r="BD56" s="11">
        <v>-0.33688182892738405</v>
      </c>
      <c r="BG56" s="11">
        <v>-0.25186898589601303</v>
      </c>
    </row>
    <row r="57" spans="2:59">
      <c r="U57" s="11">
        <v>36.5</v>
      </c>
      <c r="V57" s="11">
        <v>-6.3637789492166927</v>
      </c>
      <c r="W57" s="11">
        <v>1.3909899493655189</v>
      </c>
      <c r="X57" s="11">
        <v>2.5627266630422483</v>
      </c>
      <c r="Y57" s="11">
        <v>5.4461992067885197</v>
      </c>
      <c r="Z57" s="11">
        <v>2.2223108386462798</v>
      </c>
      <c r="AA57" s="11">
        <v>1.2142738475838968</v>
      </c>
      <c r="AB57" s="11">
        <v>-0.50973732988320863</v>
      </c>
      <c r="AC57" s="11">
        <v>5.9629842263265296</v>
      </c>
      <c r="AE57" s="11">
        <v>36.5</v>
      </c>
      <c r="AF57" s="11">
        <v>-12.042951320121141</v>
      </c>
      <c r="AG57" s="11">
        <v>3.1219545881566546</v>
      </c>
      <c r="AH57" s="11">
        <v>1.2793652160502171</v>
      </c>
      <c r="AI57" s="11">
        <v>10.862751475709244</v>
      </c>
      <c r="AJ57" s="11">
        <v>3.3107482230738015</v>
      </c>
      <c r="AK57" s="11">
        <v>-0.48552074270946832</v>
      </c>
      <c r="AL57" s="11">
        <v>2.085721604289331</v>
      </c>
      <c r="AM57" s="11">
        <v>8.1320690444486559</v>
      </c>
      <c r="AO57" s="11">
        <v>37</v>
      </c>
      <c r="AP57" s="11">
        <v>0.43970573181423239</v>
      </c>
      <c r="AQ57" s="11">
        <v>-0.11113125943834135</v>
      </c>
      <c r="AR57" s="11">
        <v>-0.14712545025010276</v>
      </c>
      <c r="AS57" s="11">
        <v>-0.40575869838036099</v>
      </c>
      <c r="AT57" s="11">
        <v>-0.17323710431214823</v>
      </c>
      <c r="AV57" s="11">
        <v>0</v>
      </c>
      <c r="AW57" s="11">
        <v>-0.39754678056672094</v>
      </c>
      <c r="AY57" s="11">
        <v>37</v>
      </c>
      <c r="AZ57" s="11">
        <v>1.2921320097084732</v>
      </c>
      <c r="BA57" s="11">
        <v>-0.3233529837909237</v>
      </c>
      <c r="BB57" s="11">
        <v>-7.3609879036206985E-2</v>
      </c>
      <c r="BC57" s="11">
        <v>-0.81061812817525958</v>
      </c>
      <c r="BD57" s="11">
        <v>-0.33574718490603417</v>
      </c>
      <c r="BG57" s="11">
        <v>-0.25119616619995122</v>
      </c>
    </row>
    <row r="58" spans="2:59">
      <c r="U58" s="11">
        <v>36.75</v>
      </c>
      <c r="V58" s="11">
        <v>-6.4744139994867851</v>
      </c>
      <c r="W58" s="11">
        <v>1.4188301473824936</v>
      </c>
      <c r="X58" s="11">
        <v>2.5997881786316053</v>
      </c>
      <c r="Y58" s="11">
        <v>5.5476355984324126</v>
      </c>
      <c r="Z58" s="11">
        <v>2.2657893370535476</v>
      </c>
      <c r="AA58" s="11">
        <v>1.2122755931089664</v>
      </c>
      <c r="AB58" s="11">
        <v>-0.49284994331946796</v>
      </c>
      <c r="AC58" s="11">
        <v>6.0770549118028594</v>
      </c>
      <c r="AE58" s="11">
        <v>36.75</v>
      </c>
      <c r="AF58" s="11">
        <v>-12.366206062083819</v>
      </c>
      <c r="AG58" s="11">
        <v>3.2027356600190728</v>
      </c>
      <c r="AH58" s="11">
        <v>1.2979067092427485</v>
      </c>
      <c r="AI58" s="11">
        <v>11.065386372838843</v>
      </c>
      <c r="AJ58" s="11">
        <v>3.3948621293556727</v>
      </c>
      <c r="AK58" s="11">
        <v>-0.51952737053856879</v>
      </c>
      <c r="AL58" s="11">
        <v>2.1609329798726247</v>
      </c>
      <c r="AM58" s="11">
        <v>8.2360904187066666</v>
      </c>
      <c r="AO58" s="11">
        <v>37</v>
      </c>
      <c r="AP58" s="11">
        <v>0.43403979993628383</v>
      </c>
      <c r="AQ58" s="11">
        <v>-0.11067502449772793</v>
      </c>
      <c r="AR58" s="11">
        <v>-0.14488461051764534</v>
      </c>
      <c r="AS58" s="11">
        <v>-0.4057858947726129</v>
      </c>
      <c r="AT58" s="11">
        <v>-0.17188898692739696</v>
      </c>
      <c r="AV58" s="11">
        <v>0</v>
      </c>
      <c r="AW58" s="11">
        <v>-0.39919471677909929</v>
      </c>
      <c r="AY58" s="11">
        <v>37</v>
      </c>
      <c r="AZ58" s="11">
        <v>1.290704695628738</v>
      </c>
      <c r="BA58" s="11">
        <v>-0.32387563638729233</v>
      </c>
      <c r="BB58" s="11">
        <v>-7.2498071947786957E-2</v>
      </c>
      <c r="BC58" s="11">
        <v>-0.81077737295872709</v>
      </c>
      <c r="BD58" s="11">
        <v>-0.33442715676834855</v>
      </c>
      <c r="BG58" s="11">
        <v>-0.25087354243341697</v>
      </c>
    </row>
    <row r="59" spans="2:59">
      <c r="U59" s="11">
        <v>37</v>
      </c>
      <c r="V59" s="11">
        <v>-6.5836335194745814</v>
      </c>
      <c r="W59" s="11">
        <v>1.4465570064294866</v>
      </c>
      <c r="X59" s="11">
        <v>2.6362895681285208</v>
      </c>
      <c r="Y59" s="11">
        <v>5.6490790123735914</v>
      </c>
      <c r="Z59" s="11">
        <v>2.3089322286198453</v>
      </c>
      <c r="AA59" s="11">
        <v>1.2095357260670347</v>
      </c>
      <c r="AB59" s="11">
        <v>-0.47514854006877716</v>
      </c>
      <c r="AC59" s="11">
        <v>6.1916114820751211</v>
      </c>
      <c r="AE59" s="11">
        <v>37</v>
      </c>
      <c r="AF59" s="11">
        <v>-12.689184165691852</v>
      </c>
      <c r="AG59" s="11">
        <v>3.2836626952203858</v>
      </c>
      <c r="AH59" s="11">
        <v>1.3161703421563449</v>
      </c>
      <c r="AI59" s="11">
        <v>11.268061656866305</v>
      </c>
      <c r="AJ59" s="11">
        <v>3.4786681710483265</v>
      </c>
      <c r="AK59" s="11">
        <v>-0.55467213253283632</v>
      </c>
      <c r="AL59" s="11">
        <v>2.2377041984720574</v>
      </c>
      <c r="AM59" s="11">
        <v>8.3404107655388309</v>
      </c>
      <c r="AO59" s="11">
        <v>37</v>
      </c>
      <c r="AP59" s="11">
        <v>0.42836664885912634</v>
      </c>
      <c r="AQ59" s="11">
        <v>-0.11021306849383983</v>
      </c>
      <c r="AR59" s="11">
        <v>-0.14264308315836863</v>
      </c>
      <c r="AS59" s="11">
        <v>-0.40581129151079792</v>
      </c>
      <c r="AT59" s="11">
        <v>-0.17052953547513061</v>
      </c>
      <c r="AV59" s="11">
        <v>0</v>
      </c>
      <c r="AW59" s="11">
        <v>-0.40083032977901067</v>
      </c>
      <c r="AY59" s="11">
        <v>37</v>
      </c>
      <c r="AZ59" s="11">
        <v>1.2886274208233961</v>
      </c>
      <c r="BA59" s="11">
        <v>-0.32427457536496274</v>
      </c>
      <c r="BB59" s="11">
        <v>-7.1385528531240944E-2</v>
      </c>
      <c r="BC59" s="11">
        <v>-0.81093205943015978</v>
      </c>
      <c r="BD59" s="11">
        <v>-0.33292727452183635</v>
      </c>
      <c r="BG59" s="11">
        <v>-0.25089201702480368</v>
      </c>
    </row>
    <row r="60" spans="2:59">
      <c r="U60" s="11">
        <v>37.25</v>
      </c>
      <c r="V60" s="11">
        <v>-6.6914357291803608</v>
      </c>
      <c r="W60" s="11">
        <v>1.4741690937673866</v>
      </c>
      <c r="X60" s="11">
        <v>2.6722306556987698</v>
      </c>
      <c r="Y60" s="11">
        <v>5.7505289955960883</v>
      </c>
      <c r="Z60" s="11">
        <v>2.3517366707869272</v>
      </c>
      <c r="AA60" s="11">
        <v>1.206057603784199</v>
      </c>
      <c r="AB60" s="11">
        <v>-0.45664513209626412</v>
      </c>
      <c r="AC60" s="11">
        <v>6.3066421583567225</v>
      </c>
      <c r="AE60" s="11">
        <v>37.25</v>
      </c>
      <c r="AF60" s="11">
        <v>-13.011720932406728</v>
      </c>
      <c r="AG60" s="11">
        <v>3.3647044142355753</v>
      </c>
      <c r="AH60" s="11">
        <v>1.334155929377157</v>
      </c>
      <c r="AI60" s="11">
        <v>11.470776199182747</v>
      </c>
      <c r="AJ60" s="11">
        <v>3.5621206798291993</v>
      </c>
      <c r="AK60" s="11">
        <v>-0.59096776070531831</v>
      </c>
      <c r="AL60" s="11">
        <v>2.3160598938724242</v>
      </c>
      <c r="AM60" s="11">
        <v>8.4451284233851531</v>
      </c>
      <c r="AO60" s="11">
        <v>38</v>
      </c>
      <c r="AP60" s="11">
        <v>0.4226859687347338</v>
      </c>
      <c r="AQ60" s="11">
        <v>-0.1097453942196811</v>
      </c>
      <c r="AR60" s="11">
        <v>-0.14040090001824446</v>
      </c>
      <c r="AS60" s="11">
        <v>-0.40583491400851734</v>
      </c>
      <c r="AT60" s="11">
        <v>-0.16915879202108008</v>
      </c>
      <c r="AV60" s="11">
        <v>0</v>
      </c>
      <c r="AW60" s="11">
        <v>-0.40245403153278919</v>
      </c>
      <c r="AY60" s="11">
        <v>38</v>
      </c>
      <c r="AZ60" s="11">
        <v>1.285917704439274</v>
      </c>
      <c r="BA60" s="11">
        <v>-0.32455257625273726</v>
      </c>
      <c r="BB60" s="11">
        <v>-7.0272259118799626E-2</v>
      </c>
      <c r="BC60" s="11">
        <v>-0.81108209872099679</v>
      </c>
      <c r="BD60" s="11">
        <v>-0.33125313658385935</v>
      </c>
      <c r="BG60" s="11">
        <v>-0.25124236623711904</v>
      </c>
    </row>
    <row r="61" spans="2:59">
      <c r="B61" s="54" t="s">
        <v>495</v>
      </c>
      <c r="U61" s="11">
        <v>37.5</v>
      </c>
      <c r="V61" s="11">
        <v>-6.7978187491529791</v>
      </c>
      <c r="W61" s="11">
        <v>1.501664973863285</v>
      </c>
      <c r="X61" s="11">
        <v>2.7076112735598934</v>
      </c>
      <c r="Y61" s="11">
        <v>5.8519851015611319</v>
      </c>
      <c r="Z61" s="11">
        <v>2.3941998255736721</v>
      </c>
      <c r="AA61" s="11">
        <v>1.2018443892364488</v>
      </c>
      <c r="AB61" s="11">
        <v>-0.43735129600814426</v>
      </c>
      <c r="AC61" s="11">
        <v>6.4221355186332874</v>
      </c>
      <c r="AE61" s="11">
        <v>37.5</v>
      </c>
      <c r="AF61" s="11">
        <v>-13.333656015749877</v>
      </c>
      <c r="AG61" s="11">
        <v>3.4458302245439256</v>
      </c>
      <c r="AH61" s="11">
        <v>1.3518632879980041</v>
      </c>
      <c r="AI61" s="11">
        <v>11.673528848667971</v>
      </c>
      <c r="AJ61" s="11">
        <v>3.6451753798421578</v>
      </c>
      <c r="AK61" s="11">
        <v>-0.62842751449493761</v>
      </c>
      <c r="AL61" s="11">
        <v>2.3960252583293702</v>
      </c>
      <c r="AM61" s="11">
        <v>8.5503394691367127</v>
      </c>
      <c r="AO61" s="11">
        <v>38</v>
      </c>
      <c r="AP61" s="11">
        <v>0.41699763405541246</v>
      </c>
      <c r="AQ61" s="11">
        <v>-0.10927203344808678</v>
      </c>
      <c r="AR61" s="11">
        <v>-0.13815809219777941</v>
      </c>
      <c r="AS61" s="11">
        <v>-0.40585678665413288</v>
      </c>
      <c r="AT61" s="11">
        <v>-0.167776848482865</v>
      </c>
      <c r="AV61" s="11">
        <v>0</v>
      </c>
      <c r="AW61" s="11">
        <v>-0.40406612672745162</v>
      </c>
      <c r="AY61" s="11">
        <v>38</v>
      </c>
      <c r="AZ61" s="11">
        <v>1.2825932994450311</v>
      </c>
      <c r="BA61" s="11">
        <v>-0.32471247143425019</v>
      </c>
      <c r="BB61" s="11">
        <v>-6.9158274658978031E-2</v>
      </c>
      <c r="BC61" s="11">
        <v>-0.81122740429310336</v>
      </c>
      <c r="BD61" s="11">
        <v>-0.32941040219214379</v>
      </c>
      <c r="BG61" s="11">
        <v>-0.25191525313344432</v>
      </c>
    </row>
    <row r="62" spans="2:59">
      <c r="B62" s="54" t="s">
        <v>1098</v>
      </c>
      <c r="U62" s="11">
        <v>37.75</v>
      </c>
      <c r="V62" s="11">
        <v>-6.902780648345912</v>
      </c>
      <c r="W62" s="11">
        <v>1.5290432158764133</v>
      </c>
      <c r="X62" s="11">
        <v>2.7424312617899735</v>
      </c>
      <c r="Y62" s="11">
        <v>5.9534468899432103</v>
      </c>
      <c r="Z62" s="11">
        <v>2.4363188725286733</v>
      </c>
      <c r="AA62" s="11">
        <v>1.1968990645403608</v>
      </c>
      <c r="AB62" s="11">
        <v>-0.41727821082204564</v>
      </c>
      <c r="AC62" s="11">
        <v>6.5380804455106727</v>
      </c>
      <c r="AE62" s="11">
        <v>37.75</v>
      </c>
      <c r="AF62" s="11">
        <v>-13.654833482907216</v>
      </c>
      <c r="AG62" s="11">
        <v>3.5270102353840116</v>
      </c>
      <c r="AH62" s="11">
        <v>1.3692922377739896</v>
      </c>
      <c r="AI62" s="11">
        <v>11.876318432269001</v>
      </c>
      <c r="AJ62" s="11">
        <v>3.7277894038775088</v>
      </c>
      <c r="AK62" s="11">
        <v>-0.66706516115272763</v>
      </c>
      <c r="AL62" s="11">
        <v>2.4776260082907609</v>
      </c>
      <c r="AM62" s="11">
        <v>8.6561376735355111</v>
      </c>
      <c r="AO62" s="11">
        <v>38</v>
      </c>
      <c r="AP62" s="11">
        <v>0.4113016890160307</v>
      </c>
      <c r="AQ62" s="11">
        <v>-0.10879304498040376</v>
      </c>
      <c r="AR62" s="11">
        <v>-0.1359146900922148</v>
      </c>
      <c r="AS62" s="11">
        <v>-0.40587693287323567</v>
      </c>
      <c r="AT62" s="11">
        <v>-0.16638384257942407</v>
      </c>
      <c r="AV62" s="11">
        <v>0</v>
      </c>
      <c r="AW62" s="11">
        <v>-0.4056668215092476</v>
      </c>
      <c r="AY62" s="11">
        <v>38</v>
      </c>
      <c r="AZ62" s="11">
        <v>1.2786721676928785</v>
      </c>
      <c r="BA62" s="11">
        <v>-0.32475714600697936</v>
      </c>
      <c r="BB62" s="11">
        <v>-6.8043586704937695E-2</v>
      </c>
      <c r="BC62" s="11">
        <v>-0.81136789197784553</v>
      </c>
      <c r="BD62" s="11">
        <v>-0.32740478368208992</v>
      </c>
      <c r="BG62" s="11">
        <v>-0.25290124067897402</v>
      </c>
    </row>
    <row r="63" spans="2:59">
      <c r="B63" s="54" t="s">
        <v>1099</v>
      </c>
      <c r="U63" s="11">
        <v>38</v>
      </c>
      <c r="V63" s="11">
        <v>-7.0063194882093178</v>
      </c>
      <c r="W63" s="11">
        <v>1.5563024006492014</v>
      </c>
      <c r="X63" s="11">
        <v>2.7766904681467652</v>
      </c>
      <c r="Y63" s="11">
        <v>6.0549139263821097</v>
      </c>
      <c r="Z63" s="11">
        <v>2.4780910206409175</v>
      </c>
      <c r="AA63" s="11">
        <v>1.1912244440257034</v>
      </c>
      <c r="AB63" s="11">
        <v>-0.3964366923796101</v>
      </c>
      <c r="AC63" s="11">
        <v>6.6544660792557497</v>
      </c>
      <c r="AE63" s="11">
        <v>38</v>
      </c>
      <c r="AF63" s="11">
        <v>-13.975101870131123</v>
      </c>
      <c r="AG63" s="11">
        <v>3.6082152714731137</v>
      </c>
      <c r="AH63" s="11">
        <v>1.3864426012751447</v>
      </c>
      <c r="AI63" s="11">
        <v>12.079143755587303</v>
      </c>
      <c r="AJ63" s="11">
        <v>3.8099213076321874</v>
      </c>
      <c r="AK63" s="11">
        <v>-0.70689495471479802</v>
      </c>
      <c r="AL63" s="11">
        <v>2.5608883524420243</v>
      </c>
      <c r="AM63" s="11">
        <v>8.7626144635640344</v>
      </c>
      <c r="AO63" s="11">
        <v>38</v>
      </c>
      <c r="AP63" s="11">
        <v>0.40559833373054532</v>
      </c>
      <c r="AQ63" s="11">
        <v>-0.10830851275401887</v>
      </c>
      <c r="AR63" s="11">
        <v>-0.13367072342926017</v>
      </c>
      <c r="AS63" s="11">
        <v>-0.40589537518819707</v>
      </c>
      <c r="AT63" s="11">
        <v>-0.1649799540206599</v>
      </c>
      <c r="AV63" s="11">
        <v>0</v>
      </c>
      <c r="AW63" s="11">
        <v>-0.4072562316615907</v>
      </c>
      <c r="AY63" s="11">
        <v>38</v>
      </c>
      <c r="AZ63" s="11">
        <v>1.2741724546760782</v>
      </c>
      <c r="BA63" s="11">
        <v>-0.32468953351595209</v>
      </c>
      <c r="BB63" s="11">
        <v>-6.6928207402981707E-2</v>
      </c>
      <c r="BC63" s="11">
        <v>-0.81150348002042993</v>
      </c>
      <c r="BD63" s="11">
        <v>-0.32524203866643486</v>
      </c>
      <c r="BG63" s="11">
        <v>-0.25419080492972035</v>
      </c>
    </row>
    <row r="64" spans="2:59">
      <c r="B64" s="54" t="s">
        <v>1100</v>
      </c>
      <c r="U64" s="11">
        <v>38.25</v>
      </c>
      <c r="V64" s="11">
        <v>-7.1084333632357772</v>
      </c>
      <c r="W64" s="11">
        <v>1.5834411272154512</v>
      </c>
      <c r="X64" s="11">
        <v>2.8103887478965492</v>
      </c>
      <c r="Y64" s="11">
        <v>6.1563857822502221</v>
      </c>
      <c r="Z64" s="11">
        <v>2.5195135192697933</v>
      </c>
      <c r="AA64" s="11">
        <v>1.1848231868507071</v>
      </c>
      <c r="AB64" s="11">
        <v>-0.37483722472866887</v>
      </c>
      <c r="AC64" s="11">
        <v>6.7712817755182897</v>
      </c>
      <c r="AE64" s="11">
        <v>38.25</v>
      </c>
      <c r="AF64" s="11">
        <v>-14.294314231851761</v>
      </c>
      <c r="AG64" s="11">
        <v>3.6894168856698002</v>
      </c>
      <c r="AH64" s="11">
        <v>1.403314204036135</v>
      </c>
      <c r="AI64" s="11">
        <v>12.282003603475852</v>
      </c>
      <c r="AJ64" s="11">
        <v>3.8915310820213449</v>
      </c>
      <c r="AK64" s="11">
        <v>-0.74793161349377613</v>
      </c>
      <c r="AL64" s="11">
        <v>2.6458389621519949</v>
      </c>
      <c r="AM64" s="11">
        <v>8.8698588920098054</v>
      </c>
      <c r="AO64" s="11">
        <v>39</v>
      </c>
      <c r="AP64" s="11">
        <v>0.39988791126928147</v>
      </c>
      <c r="AQ64" s="11">
        <v>-0.1078185440152879</v>
      </c>
      <c r="AR64" s="11">
        <v>-0.13142622130444823</v>
      </c>
      <c r="AS64" s="11">
        <v>-0.40591213527477366</v>
      </c>
      <c r="AT64" s="11">
        <v>-0.16356540092704708</v>
      </c>
      <c r="AV64" s="11">
        <v>0</v>
      </c>
      <c r="AW64" s="11">
        <v>-0.40883439025227541</v>
      </c>
      <c r="AY64" s="11">
        <v>39</v>
      </c>
      <c r="AZ64" s="11">
        <v>1.2691124640929707</v>
      </c>
      <c r="BA64" s="11">
        <v>-0.32451261158168032</v>
      </c>
      <c r="BB64" s="11">
        <v>-6.5812149481084867E-2</v>
      </c>
      <c r="BC64" s="11">
        <v>-0.81163408912853652</v>
      </c>
      <c r="BD64" s="11">
        <v>-0.32292796215355102</v>
      </c>
      <c r="BG64" s="11">
        <v>-0.25577434825188194</v>
      </c>
    </row>
    <row r="65" spans="2:59">
      <c r="B65" s="54" t="s">
        <v>1101</v>
      </c>
      <c r="U65" s="11">
        <v>38.5</v>
      </c>
      <c r="V65" s="11">
        <v>-7.209120438169009</v>
      </c>
      <c r="W65" s="11">
        <v>1.6104580188436444</v>
      </c>
      <c r="X65" s="11">
        <v>2.843525963652108</v>
      </c>
      <c r="Y65" s="11">
        <v>6.2578620344343685</v>
      </c>
      <c r="Z65" s="11">
        <v>2.5605836681531002</v>
      </c>
      <c r="AA65" s="11">
        <v>1.1776978091308372</v>
      </c>
      <c r="AB65" s="11">
        <v>-0.35248998876519266</v>
      </c>
      <c r="AC65" s="11">
        <v>6.888517067279885</v>
      </c>
      <c r="AE65" s="11">
        <v>38.5</v>
      </c>
      <c r="AF65" s="11">
        <v>-14.612328183442756</v>
      </c>
      <c r="AG65" s="11">
        <v>3.7705873705509134</v>
      </c>
      <c r="AH65" s="11">
        <v>1.4199068747029417</v>
      </c>
      <c r="AI65" s="11">
        <v>12.484896740645818</v>
      </c>
      <c r="AJ65" s="11">
        <v>3.9725801635242419</v>
      </c>
      <c r="AK65" s="11">
        <v>-0.79019029653196782</v>
      </c>
      <c r="AL65" s="11">
        <v>2.7325049442293885</v>
      </c>
      <c r="AM65" s="11">
        <v>8.9779576136788002</v>
      </c>
      <c r="AO65" s="11">
        <v>39</v>
      </c>
      <c r="AP65" s="11">
        <v>0.39417089548426065</v>
      </c>
      <c r="AQ65" s="11">
        <v>-0.10732326756349408</v>
      </c>
      <c r="AR65" s="11">
        <v>-0.12918121221420203</v>
      </c>
      <c r="AS65" s="11">
        <v>-0.40592723401576364</v>
      </c>
      <c r="AT65" s="11">
        <v>-0.16214043646936827</v>
      </c>
      <c r="AV65" s="11">
        <v>0</v>
      </c>
      <c r="AW65" s="11">
        <v>-0.41040125477856737</v>
      </c>
      <c r="AY65" s="11">
        <v>39</v>
      </c>
      <c r="AZ65" s="11">
        <v>1.2635106323264758</v>
      </c>
      <c r="BA65" s="11">
        <v>-0.32422939744737267</v>
      </c>
      <c r="BB65" s="11">
        <v>-6.4695426237342396E-2</v>
      </c>
      <c r="BC65" s="11">
        <v>-0.81175964252421107</v>
      </c>
      <c r="BD65" s="11">
        <v>-0.32046837863992905</v>
      </c>
      <c r="BG65" s="11">
        <v>-0.2576422125223794</v>
      </c>
    </row>
    <row r="66" spans="2:59">
      <c r="B66" s="54" t="s">
        <v>1102</v>
      </c>
      <c r="U66" s="11">
        <v>38.75</v>
      </c>
      <c r="V66" s="11">
        <v>-7.3083789820764569</v>
      </c>
      <c r="W66" s="11">
        <v>1.6373517286304491</v>
      </c>
      <c r="X66" s="11">
        <v>2.8761019852192335</v>
      </c>
      <c r="Y66" s="11">
        <v>6.3593422651314073</v>
      </c>
      <c r="Z66" s="11">
        <v>2.6012988265493391</v>
      </c>
      <c r="AA66" s="11">
        <v>1.1698506955576633</v>
      </c>
      <c r="AB66" s="11">
        <v>-0.32940488839509552</v>
      </c>
      <c r="AC66" s="11">
        <v>7.0061616306165355</v>
      </c>
      <c r="AE66" s="11">
        <v>38.75</v>
      </c>
      <c r="AF66" s="11">
        <v>-14.929005937583293</v>
      </c>
      <c r="AG66" s="11">
        <v>3.8516997688999766</v>
      </c>
      <c r="AH66" s="11">
        <v>1.4362204451769713</v>
      </c>
      <c r="AI66" s="11">
        <v>12.687821912289433</v>
      </c>
      <c r="AJ66" s="11">
        <v>4.0530314425439542</v>
      </c>
      <c r="AK66" s="11">
        <v>-0.83368657873015195</v>
      </c>
      <c r="AL66" s="11">
        <v>2.8209138159431095</v>
      </c>
      <c r="AM66" s="11">
        <v>9.0869948685402662</v>
      </c>
      <c r="AO66" s="11">
        <v>39</v>
      </c>
      <c r="AP66" s="11">
        <v>0.38844787959087124</v>
      </c>
      <c r="AQ66" s="11">
        <v>-0.10682283206934517</v>
      </c>
      <c r="AR66" s="11">
        <v>-0.12693572408671058</v>
      </c>
      <c r="AS66" s="11">
        <v>-0.40594069155172685</v>
      </c>
      <c r="AT66" s="11">
        <v>-0.16070534571909867</v>
      </c>
      <c r="AV66" s="11">
        <v>0</v>
      </c>
      <c r="AW66" s="11">
        <v>-0.41195671383601007</v>
      </c>
      <c r="AY66" s="11">
        <v>39</v>
      </c>
      <c r="AZ66" s="11">
        <v>1.257385502947082</v>
      </c>
      <c r="BA66" s="11">
        <v>-0.3238429434669392</v>
      </c>
      <c r="BB66" s="11">
        <v>-6.3578051528239615E-2</v>
      </c>
      <c r="BC66" s="11">
        <v>-0.81188006599798279</v>
      </c>
      <c r="BD66" s="11">
        <v>-0.31786913421215524</v>
      </c>
      <c r="BG66" s="11">
        <v>-0.25978469225823486</v>
      </c>
    </row>
    <row r="67" spans="2:59">
      <c r="B67" s="54" t="s">
        <v>1103</v>
      </c>
      <c r="U67" s="11">
        <v>39</v>
      </c>
      <c r="V67" s="11">
        <v>-7.4062073994785962</v>
      </c>
      <c r="W67" s="11">
        <v>1.6641209446644325</v>
      </c>
      <c r="X67" s="11">
        <v>2.9081166894512136</v>
      </c>
      <c r="Y67" s="11">
        <v>6.4608260616568822</v>
      </c>
      <c r="Z67" s="11">
        <v>2.6416564215679728</v>
      </c>
      <c r="AA67" s="11">
        <v>1.1612841104904952</v>
      </c>
      <c r="AB67" s="11">
        <v>-0.30559157444763141</v>
      </c>
      <c r="AC67" s="11">
        <v>7.1242052539048011</v>
      </c>
      <c r="AE67" s="11">
        <v>39</v>
      </c>
      <c r="AF67" s="11">
        <v>-15.244214334224099</v>
      </c>
      <c r="AG67" s="11">
        <v>3.9327278830548096</v>
      </c>
      <c r="AH67" s="11">
        <v>1.4522547507562296</v>
      </c>
      <c r="AI67" s="11">
        <v>12.89077784471584</v>
      </c>
      <c r="AJ67" s="11">
        <v>4.1328492697857513</v>
      </c>
      <c r="AK67" s="11">
        <v>-0.87843642586778969</v>
      </c>
      <c r="AL67" s="11">
        <v>2.9110934815764864</v>
      </c>
      <c r="AM67" s="11">
        <v>9.1970524697975726</v>
      </c>
      <c r="AO67" s="11">
        <v>39</v>
      </c>
      <c r="AP67" s="11">
        <v>0.38271956547524516</v>
      </c>
      <c r="AQ67" s="11">
        <v>-0.10631740447157956</v>
      </c>
      <c r="AR67" s="11">
        <v>-0.12468978431071137</v>
      </c>
      <c r="AS67" s="11">
        <v>-0.40595252732879655</v>
      </c>
      <c r="AT67" s="11">
        <v>-0.15926044270040163</v>
      </c>
      <c r="AV67" s="11">
        <v>0</v>
      </c>
      <c r="AW67" s="11">
        <v>-0.41350059333624395</v>
      </c>
      <c r="AY67" s="11">
        <v>39</v>
      </c>
      <c r="AZ67" s="11">
        <v>1.2507557013445034</v>
      </c>
      <c r="BA67" s="11">
        <v>-0.32335633255902163</v>
      </c>
      <c r="BB67" s="11">
        <v>-6.2460039756604815E-2</v>
      </c>
      <c r="BC67" s="11">
        <v>-0.81199528796403575</v>
      </c>
      <c r="BD67" s="11">
        <v>-0.31513608869269472</v>
      </c>
      <c r="BG67" s="11">
        <v>-0.26219204762785353</v>
      </c>
    </row>
    <row r="68" spans="2:59">
      <c r="B68" s="54" t="s">
        <v>1104</v>
      </c>
      <c r="U68" s="11">
        <v>39.25</v>
      </c>
      <c r="V68" s="11">
        <v>-7.5026042587200354</v>
      </c>
      <c r="W68" s="11">
        <v>1.6907643947789097</v>
      </c>
      <c r="X68" s="11">
        <v>2.9395699601107514</v>
      </c>
      <c r="Y68" s="11">
        <v>6.5623130162659855</v>
      </c>
      <c r="Z68" s="11">
        <v>2.6816539557391579</v>
      </c>
      <c r="AA68" s="11">
        <v>1.1520002085120531</v>
      </c>
      <c r="AB68" s="11">
        <v>-0.28105946654652314</v>
      </c>
      <c r="AC68" s="11">
        <v>7.2426378101404065</v>
      </c>
      <c r="AE68" s="11">
        <v>39.25</v>
      </c>
      <c r="AF68" s="11">
        <v>-15.557824864178237</v>
      </c>
      <c r="AG68" s="11">
        <v>4.0136462831171968</v>
      </c>
      <c r="AH68" s="11">
        <v>1.4680096302734775</v>
      </c>
      <c r="AI68" s="11">
        <v>13.093763246000066</v>
      </c>
      <c r="AJ68" s="11">
        <v>4.2119994606612821</v>
      </c>
      <c r="AK68" s="11">
        <v>-0.92445616930892527</v>
      </c>
      <c r="AL68" s="11">
        <v>3.0030722106191554</v>
      </c>
      <c r="AM68" s="11">
        <v>9.3082097971844391</v>
      </c>
      <c r="AO68" s="11">
        <v>40</v>
      </c>
      <c r="AP68" s="11">
        <v>0.37698675369792123</v>
      </c>
      <c r="AQ68" s="11">
        <v>-0.10580716845350224</v>
      </c>
      <c r="AR68" s="11">
        <v>-0.12244341976228115</v>
      </c>
      <c r="AS68" s="11">
        <v>-0.40596276014362109</v>
      </c>
      <c r="AT68" s="11">
        <v>-0.15780606763510008</v>
      </c>
      <c r="AV68" s="11">
        <v>0</v>
      </c>
      <c r="AW68" s="11">
        <v>-0.41503266229658331</v>
      </c>
      <c r="AY68" s="11">
        <v>40</v>
      </c>
      <c r="AZ68" s="11">
        <v>1.2436399095931456</v>
      </c>
      <c r="BA68" s="11">
        <v>-0.32277267364883189</v>
      </c>
      <c r="BB68" s="11">
        <v>-6.1341405859188902E-2</v>
      </c>
      <c r="BC68" s="11">
        <v>-0.81210523951547753</v>
      </c>
      <c r="BD68" s="11">
        <v>-0.31227510786386814</v>
      </c>
      <c r="BG68" s="11">
        <v>-0.26485451729422083</v>
      </c>
    </row>
    <row r="69" spans="2:59">
      <c r="B69" s="54" t="s">
        <v>1105</v>
      </c>
      <c r="U69" s="11">
        <v>39.5</v>
      </c>
      <c r="V69" s="11">
        <v>-7.5975683177598796</v>
      </c>
      <c r="W69" s="11">
        <v>1.7172808509130277</v>
      </c>
      <c r="X69" s="11">
        <v>2.9704616877388186</v>
      </c>
      <c r="Y69" s="11">
        <v>6.6638027259860948</v>
      </c>
      <c r="Z69" s="11">
        <v>2.7212890138721946</v>
      </c>
      <c r="AA69" s="11">
        <v>1.1420010444346431</v>
      </c>
      <c r="AB69" s="11">
        <v>-0.25581777312473797</v>
      </c>
      <c r="AC69" s="11">
        <v>7.3614492320601475</v>
      </c>
      <c r="AE69" s="11">
        <v>39.5</v>
      </c>
      <c r="AF69" s="11">
        <v>-15.869713686389838</v>
      </c>
      <c r="AG69" s="11">
        <v>4.0944303140178988</v>
      </c>
      <c r="AH69" s="11">
        <v>1.4834849262311813</v>
      </c>
      <c r="AI69" s="11">
        <v>13.2967768066438</v>
      </c>
      <c r="AJ69" s="11">
        <v>4.2904492977364228</v>
      </c>
      <c r="AK69" s="11">
        <v>-0.97176248073493809</v>
      </c>
      <c r="AL69" s="11">
        <v>3.0968786175344363</v>
      </c>
      <c r="AM69" s="11">
        <v>9.4205437950393929</v>
      </c>
      <c r="AO69" s="11">
        <v>40</v>
      </c>
      <c r="AP69" s="11">
        <v>0.37125033416564268</v>
      </c>
      <c r="AQ69" s="11">
        <v>-0.10529232300083802</v>
      </c>
      <c r="AR69" s="11">
        <v>-0.12019665682973554</v>
      </c>
      <c r="AS69" s="11">
        <v>-0.40597140818547989</v>
      </c>
      <c r="AT69" s="11">
        <v>-0.15634258437241411</v>
      </c>
      <c r="AV69" s="11">
        <v>0</v>
      </c>
      <c r="AW69" s="11">
        <v>-0.41655263822282484</v>
      </c>
      <c r="AY69" s="11">
        <v>40</v>
      </c>
      <c r="AZ69" s="11">
        <v>1.2360568416536164</v>
      </c>
      <c r="BA69" s="11">
        <v>-0.32209509712069373</v>
      </c>
      <c r="BB69" s="11">
        <v>-6.0222165293802449E-2</v>
      </c>
      <c r="BC69" s="11">
        <v>-0.81220985447872551</v>
      </c>
      <c r="BD69" s="11">
        <v>-0.30929205580337726</v>
      </c>
      <c r="BG69" s="11">
        <v>-0.26776233104298253</v>
      </c>
    </row>
    <row r="70" spans="2:59">
      <c r="U70" s="11">
        <v>39.75</v>
      </c>
      <c r="V70" s="11">
        <v>-7.691098547551702</v>
      </c>
      <c r="W70" s="11">
        <v>1.7436691331020029</v>
      </c>
      <c r="X70" s="11">
        <v>3.0007917695299451</v>
      </c>
      <c r="Y70" s="11">
        <v>6.7652947924602032</v>
      </c>
      <c r="Z70" s="11">
        <v>2.7605592692497396</v>
      </c>
      <c r="AA70" s="11">
        <v>1.1312885827591757</v>
      </c>
      <c r="AB70" s="11">
        <v>-0.22987550974699733</v>
      </c>
      <c r="AC70" s="11">
        <v>7.4806294898023928</v>
      </c>
      <c r="AE70" s="11">
        <v>39.75</v>
      </c>
      <c r="AF70" s="11">
        <v>-16.179761638927797</v>
      </c>
      <c r="AG70" s="11">
        <v>4.1750561014590346</v>
      </c>
      <c r="AH70" s="11">
        <v>1.4986804849335762</v>
      </c>
      <c r="AI70" s="11">
        <v>13.499817200253469</v>
      </c>
      <c r="AJ70" s="11">
        <v>4.368167531236665</v>
      </c>
      <c r="AK70" s="11">
        <v>-1.0203723464923087</v>
      </c>
      <c r="AL70" s="11">
        <v>3.1925416431097506</v>
      </c>
      <c r="AM70" s="11">
        <v>9.5341289755729441</v>
      </c>
      <c r="AO70" s="11">
        <v>40</v>
      </c>
      <c r="AP70" s="11">
        <v>0.36551127744445644</v>
      </c>
      <c r="AQ70" s="11">
        <v>-0.10477308104224736</v>
      </c>
      <c r="AR70" s="11">
        <v>-0.11794952143673738</v>
      </c>
      <c r="AS70" s="11">
        <v>-0.405978489075627</v>
      </c>
      <c r="AT70" s="11">
        <v>-0.15487037799570857</v>
      </c>
      <c r="AV70" s="11">
        <v>0</v>
      </c>
      <c r="AW70" s="11">
        <v>-0.41806019210586387</v>
      </c>
      <c r="AY70" s="11">
        <v>40</v>
      </c>
      <c r="AZ70" s="11">
        <v>1.228025219010342</v>
      </c>
      <c r="BA70" s="11">
        <v>-0.32132675030315827</v>
      </c>
      <c r="BB70" s="11">
        <v>-5.9102334025960233E-2</v>
      </c>
      <c r="BC70" s="11">
        <v>-0.81230906946607129</v>
      </c>
      <c r="BD70" s="11">
        <v>-0.30619278736406763</v>
      </c>
      <c r="BG70" s="11">
        <v>-0.2709057221489154</v>
      </c>
    </row>
    <row r="71" spans="2:59">
      <c r="U71" s="11">
        <v>40</v>
      </c>
      <c r="V71" s="11">
        <v>-7.7831941531765167</v>
      </c>
      <c r="W71" s="11">
        <v>1.769928113117885</v>
      </c>
      <c r="X71" s="11">
        <v>3.0305601092134946</v>
      </c>
      <c r="Y71" s="11">
        <v>6.8667888218005046</v>
      </c>
      <c r="Z71" s="11">
        <v>2.7994624892030799</v>
      </c>
      <c r="AA71" s="11">
        <v>1.11986470658006</v>
      </c>
      <c r="AB71" s="11">
        <v>-0.20324151588976758</v>
      </c>
      <c r="AC71" s="11">
        <v>7.6001685708487763</v>
      </c>
      <c r="AE71" s="11">
        <v>40</v>
      </c>
      <c r="AF71" s="11">
        <v>-16.487854243817242</v>
      </c>
      <c r="AG71" s="11">
        <v>4.2555005567036233</v>
      </c>
      <c r="AH71" s="11">
        <v>1.5135961566154184</v>
      </c>
      <c r="AI71" s="11">
        <v>13.702883084231321</v>
      </c>
      <c r="AJ71" s="11">
        <v>4.4451243776496341</v>
      </c>
      <c r="AK71" s="11">
        <v>-1.070303042684472</v>
      </c>
      <c r="AL71" s="11">
        <v>3.2900905366890871</v>
      </c>
      <c r="AM71" s="11">
        <v>9.6490374253880518</v>
      </c>
      <c r="AO71" s="11">
        <v>40</v>
      </c>
      <c r="AP71" s="11">
        <v>0.35977062668870541</v>
      </c>
      <c r="AQ71" s="11">
        <v>-0.10424966817232395</v>
      </c>
      <c r="AR71" s="11">
        <v>-0.11570203906371657</v>
      </c>
      <c r="AS71" s="11">
        <v>-0.40598401990391619</v>
      </c>
      <c r="AT71" s="11">
        <v>-0.15338985259890558</v>
      </c>
      <c r="AV71" s="11">
        <v>0</v>
      </c>
      <c r="AW71" s="11">
        <v>-0.41955495305015689</v>
      </c>
      <c r="AY71" s="11">
        <v>40</v>
      </c>
      <c r="AZ71" s="11">
        <v>1.2195637468418647</v>
      </c>
      <c r="BA71" s="11">
        <v>-0.32047079301113879</v>
      </c>
      <c r="BB71" s="11">
        <v>-5.7981928514949044E-2</v>
      </c>
      <c r="BC71" s="11">
        <v>-0.81240282392537477</v>
      </c>
      <c r="BD71" s="11">
        <v>-0.30298314082938149</v>
      </c>
      <c r="BG71" s="11">
        <v>-0.27427493943897929</v>
      </c>
    </row>
    <row r="72" spans="2:59">
      <c r="U72" s="11">
        <v>40.25</v>
      </c>
      <c r="V72" s="11">
        <v>-7.873854592885678</v>
      </c>
      <c r="W72" s="11">
        <v>1.796056717779777</v>
      </c>
      <c r="X72" s="11">
        <v>3.0597666169404869</v>
      </c>
      <c r="Y72" s="11">
        <v>6.9682844244514639</v>
      </c>
      <c r="Z72" s="11">
        <v>2.8379965401115754</v>
      </c>
      <c r="AA72" s="11">
        <v>1.1077312259380072</v>
      </c>
      <c r="AB72" s="11">
        <v>-0.17592447031062619</v>
      </c>
      <c r="AC72" s="11">
        <v>7.7200564620250933</v>
      </c>
      <c r="AE72" s="11">
        <v>40.25</v>
      </c>
      <c r="AF72" s="11">
        <v>-16.793881705831854</v>
      </c>
      <c r="AG72" s="11">
        <v>4.3357413802378915</v>
      </c>
      <c r="AH72" s="11">
        <v>1.5282317955672799</v>
      </c>
      <c r="AI72" s="11">
        <v>13.905973100478793</v>
      </c>
      <c r="AJ72" s="11">
        <v>4.5212915164646716</v>
      </c>
      <c r="AK72" s="11">
        <v>-1.1215721106945082</v>
      </c>
      <c r="AL72" s="11">
        <v>3.3895548394610628</v>
      </c>
      <c r="AM72" s="11">
        <v>9.7653388156840784</v>
      </c>
      <c r="AO72" s="11">
        <v>41</v>
      </c>
      <c r="AP72" s="11">
        <v>0.35402949016191831</v>
      </c>
      <c r="AQ72" s="11">
        <v>-0.10372232145766525</v>
      </c>
      <c r="AR72" s="11">
        <v>-0.11345423476769506</v>
      </c>
      <c r="AS72" s="11">
        <v>-0.40598801726276362</v>
      </c>
      <c r="AT72" s="11">
        <v>-0.15190142922568306</v>
      </c>
      <c r="AV72" s="11">
        <v>0</v>
      </c>
      <c r="AW72" s="11">
        <v>-0.42103651255188868</v>
      </c>
      <c r="AY72" s="11">
        <v>41</v>
      </c>
      <c r="AZ72" s="11">
        <v>1.2106910908190955</v>
      </c>
      <c r="BA72" s="11">
        <v>-0.31953039316416998</v>
      </c>
      <c r="BB72" s="11">
        <v>-5.6860965699308375E-2</v>
      </c>
      <c r="BC72" s="11">
        <v>-0.81249106018607309</v>
      </c>
      <c r="BD72" s="11">
        <v>-0.29966893077566836</v>
      </c>
      <c r="BG72" s="11">
        <v>-0.27786025900612432</v>
      </c>
    </row>
    <row r="73" spans="2:59">
      <c r="U73" s="11">
        <v>40.5</v>
      </c>
      <c r="V73" s="11">
        <v>-7.9630795952043378</v>
      </c>
      <c r="W73" s="11">
        <v>1.8220539319552245</v>
      </c>
      <c r="X73" s="11">
        <v>3.0884112091755558</v>
      </c>
      <c r="Y73" s="11">
        <v>7.0697812150617203</v>
      </c>
      <c r="Z73" s="11">
        <v>2.8761593918679083</v>
      </c>
      <c r="AA73" s="11">
        <v>1.0948898856230826</v>
      </c>
      <c r="AB73" s="11">
        <v>-0.14793290512650792</v>
      </c>
      <c r="AC73" s="11">
        <v>7.8402831333526777</v>
      </c>
      <c r="AE73" s="11">
        <v>40.5</v>
      </c>
      <c r="AF73" s="11">
        <v>-17.097738905400181</v>
      </c>
      <c r="AG73" s="11">
        <v>4.415757064321042</v>
      </c>
      <c r="AH73" s="11">
        <v>1.5425872602571418</v>
      </c>
      <c r="AI73" s="11">
        <v>14.109085876109873</v>
      </c>
      <c r="AJ73" s="11">
        <v>4.5966420851004912</v>
      </c>
      <c r="AK73" s="11">
        <v>-1.1741973334008762</v>
      </c>
      <c r="AL73" s="11">
        <v>3.4909643688098519</v>
      </c>
      <c r="AM73" s="11">
        <v>9.8831004157981717</v>
      </c>
      <c r="AO73" s="11">
        <v>41</v>
      </c>
      <c r="AP73" s="11">
        <v>0.34828903432710812</v>
      </c>
      <c r="AQ73" s="11">
        <v>-0.10319128832556856</v>
      </c>
      <c r="AR73" s="11">
        <v>-0.1112061332006162</v>
      </c>
      <c r="AS73" s="11">
        <v>-0.40599049727850584</v>
      </c>
      <c r="AT73" s="11">
        <v>-0.15040554396501027</v>
      </c>
      <c r="AV73" s="11">
        <v>0</v>
      </c>
      <c r="AW73" s="11">
        <v>-0.42250442844259273</v>
      </c>
      <c r="AY73" s="11">
        <v>41</v>
      </c>
      <c r="AZ73" s="11">
        <v>1.2014258546233458</v>
      </c>
      <c r="BA73" s="11">
        <v>-0.31850872250328566</v>
      </c>
      <c r="BB73" s="11">
        <v>-5.5739462981705318E-2</v>
      </c>
      <c r="BC73" s="11">
        <v>-0.81257372350067447</v>
      </c>
      <c r="BD73" s="11">
        <v>-0.29625594117128518</v>
      </c>
      <c r="BG73" s="11">
        <v>-0.28165199553360476</v>
      </c>
    </row>
    <row r="74" spans="2:59">
      <c r="U74" s="11">
        <v>40.75</v>
      </c>
      <c r="V74" s="11">
        <v>-8.0508691742404039</v>
      </c>
      <c r="W74" s="11">
        <v>1.847918801274318</v>
      </c>
      <c r="X74" s="11">
        <v>3.1164938085936615</v>
      </c>
      <c r="Y74" s="11">
        <v>7.1712788123641209</v>
      </c>
      <c r="Z74" s="11">
        <v>2.9139491218486384</v>
      </c>
      <c r="AA74" s="11">
        <v>1.0813423724288285</v>
      </c>
      <c r="AB74" s="11">
        <v>-0.1192752187087498</v>
      </c>
      <c r="AC74" s="11">
        <v>7.9608385235603976</v>
      </c>
      <c r="AE74" s="11">
        <v>40.75</v>
      </c>
      <c r="AF74" s="11">
        <v>-17.399325385769664</v>
      </c>
      <c r="AG74" s="11">
        <v>4.4955268944701459</v>
      </c>
      <c r="AH74" s="11">
        <v>1.5566624134485252</v>
      </c>
      <c r="AI74" s="11">
        <v>14.312220024178846</v>
      </c>
      <c r="AJ74" s="11">
        <v>4.6711506720660481</v>
      </c>
      <c r="AK74" s="11">
        <v>-1.2281967115792156</v>
      </c>
      <c r="AL74" s="11">
        <v>3.5943492038074396</v>
      </c>
      <c r="AM74" s="11">
        <v>10.002387110623165</v>
      </c>
      <c r="AO74" s="11">
        <v>41</v>
      </c>
      <c r="AP74" s="11">
        <v>0.3425504774855177</v>
      </c>
      <c r="AQ74" s="11">
        <v>-0.10265682553507638</v>
      </c>
      <c r="AR74" s="11">
        <v>-0.10895775862627094</v>
      </c>
      <c r="AS74" s="11">
        <v>-0.40599147564020643</v>
      </c>
      <c r="AT74" s="11">
        <v>-0.14890264619703719</v>
      </c>
      <c r="AV74" s="11">
        <v>0</v>
      </c>
      <c r="AW74" s="11">
        <v>-0.42395822851307324</v>
      </c>
      <c r="AY74" s="11">
        <v>41</v>
      </c>
      <c r="AZ74" s="11">
        <v>1.1917865582732499</v>
      </c>
      <c r="BA74" s="11">
        <v>-0.31740895242575196</v>
      </c>
      <c r="BB74" s="11">
        <v>-5.4617438213201322E-2</v>
      </c>
      <c r="BC74" s="11">
        <v>-0.81265076208096143</v>
      </c>
      <c r="BD74" s="11">
        <v>-0.2927499187416045</v>
      </c>
      <c r="BG74" s="11">
        <v>-0.28564051318826933</v>
      </c>
    </row>
    <row r="75" spans="2:59">
      <c r="U75" s="11">
        <v>41</v>
      </c>
      <c r="V75" s="11">
        <v>-8.1372236433384373</v>
      </c>
      <c r="W75" s="11">
        <v>1.8736504345756089</v>
      </c>
      <c r="X75" s="11">
        <v>3.1440143439811901</v>
      </c>
      <c r="Y75" s="11">
        <v>7.2727768390632681</v>
      </c>
      <c r="Z75" s="11">
        <v>2.9513639184287541</v>
      </c>
      <c r="AA75" s="11">
        <v>1.0670903218614356</v>
      </c>
      <c r="AB75" s="11">
        <v>-8.99596874906754E-2</v>
      </c>
      <c r="AC75" s="11">
        <v>8.0817125270810557</v>
      </c>
      <c r="AE75" s="11">
        <v>41</v>
      </c>
      <c r="AF75" s="11">
        <v>-17.698545334636339</v>
      </c>
      <c r="AG75" s="11">
        <v>4.575030949867795</v>
      </c>
      <c r="AH75" s="11">
        <v>1.5704571223147268</v>
      </c>
      <c r="AI75" s="11">
        <v>14.515374144417391</v>
      </c>
      <c r="AJ75" s="11">
        <v>4.7447933084253009</v>
      </c>
      <c r="AK75" s="11">
        <v>-1.2835884415707852</v>
      </c>
      <c r="AL75" s="11">
        <v>3.6997396711876931</v>
      </c>
      <c r="AM75" s="11">
        <v>10.123261420006923</v>
      </c>
      <c r="AO75" s="11">
        <v>41</v>
      </c>
      <c r="AP75" s="11">
        <v>0.33681508394440351</v>
      </c>
      <c r="AQ75" s="11">
        <v>-0.10211919822988502</v>
      </c>
      <c r="AR75" s="11">
        <v>-0.10670913493591211</v>
      </c>
      <c r="AS75" s="11">
        <v>-0.40599096762596498</v>
      </c>
      <c r="AT75" s="11">
        <v>-0.14739319698379216</v>
      </c>
      <c r="AV75" s="11">
        <v>0</v>
      </c>
      <c r="AW75" s="11">
        <v>-0.42539741383115076</v>
      </c>
      <c r="AY75" s="11">
        <v>41</v>
      </c>
      <c r="AZ75" s="11">
        <v>1.1817916173461751</v>
      </c>
      <c r="BA75" s="11">
        <v>-0.31623424995963401</v>
      </c>
      <c r="BB75" s="11">
        <v>-5.3494909676871587E-2</v>
      </c>
      <c r="BC75" s="11">
        <v>-0.81272212712801051</v>
      </c>
      <c r="BD75" s="11">
        <v>-0.28915656662785028</v>
      </c>
      <c r="BG75" s="11">
        <v>-0.28981623604619122</v>
      </c>
    </row>
    <row r="76" spans="2:59">
      <c r="U76" s="11">
        <v>41.25</v>
      </c>
      <c r="V76" s="11">
        <v>-8.2221436272127857</v>
      </c>
      <c r="W76" s="11">
        <v>1.8992480061053243</v>
      </c>
      <c r="X76" s="11">
        <v>3.1709727501411029</v>
      </c>
      <c r="Y76" s="11">
        <v>7.3742749217299695</v>
      </c>
      <c r="Z76" s="11">
        <v>2.9884020840765899</v>
      </c>
      <c r="AA76" s="11">
        <v>1.0521353243070379</v>
      </c>
      <c r="AB76" s="11">
        <v>-5.9994476775424133E-2</v>
      </c>
      <c r="AC76" s="11">
        <v>8.2028949823717419</v>
      </c>
      <c r="AE76" s="11">
        <v>41.25</v>
      </c>
      <c r="AF76" s="11">
        <v>-17.995307560455203</v>
      </c>
      <c r="AG76" s="11">
        <v>4.6542501027412015</v>
      </c>
      <c r="AH76" s="11">
        <v>1.5839712585489854</v>
      </c>
      <c r="AI76" s="11">
        <v>14.718546823979466</v>
      </c>
      <c r="AJ76" s="11">
        <v>4.8175474576359463</v>
      </c>
      <c r="AK76" s="11">
        <v>-1.340390893826914</v>
      </c>
      <c r="AL76" s="11">
        <v>3.8071663320496718</v>
      </c>
      <c r="AM76" s="11">
        <v>10.245783520674479</v>
      </c>
      <c r="AO76" s="11">
        <v>42</v>
      </c>
      <c r="AP76" s="11">
        <v>0.33108415869607966</v>
      </c>
      <c r="AQ76" s="11">
        <v>-0.10157867907259632</v>
      </c>
      <c r="AR76" s="11">
        <v>-0.10446028566264513</v>
      </c>
      <c r="AS76" s="11">
        <v>-0.40598898812677547</v>
      </c>
      <c r="AT76" s="11">
        <v>-0.14587766759962062</v>
      </c>
      <c r="AV76" s="11">
        <v>0</v>
      </c>
      <c r="AW76" s="11">
        <v>-0.42682146176555791</v>
      </c>
      <c r="AY76" s="11">
        <v>42</v>
      </c>
      <c r="AZ76" s="11">
        <v>1.1714593231779311</v>
      </c>
      <c r="BA76" s="11">
        <v>-0.31498777389615196</v>
      </c>
      <c r="BB76" s="11">
        <v>-5.2371896070812496E-2</v>
      </c>
      <c r="BC76" s="11">
        <v>-0.81278777285537318</v>
      </c>
      <c r="BD76" s="11">
        <v>-0.28548153836720813</v>
      </c>
      <c r="BG76" s="11">
        <v>-0.29416965801161465</v>
      </c>
    </row>
    <row r="77" spans="2:59">
      <c r="U77" s="11">
        <v>41.5</v>
      </c>
      <c r="V77" s="11">
        <v>-8.3056300726898549</v>
      </c>
      <c r="W77" s="11">
        <v>1.9247107574903453</v>
      </c>
      <c r="X77" s="11">
        <v>3.1973689678018267</v>
      </c>
      <c r="Y77" s="11">
        <v>7.4757726907019268</v>
      </c>
      <c r="Z77" s="11">
        <v>3.025062038064938</v>
      </c>
      <c r="AA77" s="11">
        <v>1.0364789306601949</v>
      </c>
      <c r="AB77" s="11">
        <v>-2.9387650621956141E-2</v>
      </c>
      <c r="AC77" s="11">
        <v>8.3243756614073128</v>
      </c>
      <c r="AE77" s="11">
        <v>41.5</v>
      </c>
      <c r="AF77" s="11">
        <v>-18.289525463673431</v>
      </c>
      <c r="AG77" s="11">
        <v>4.7331660167467646</v>
      </c>
      <c r="AH77" s="11">
        <v>1.597204698470343</v>
      </c>
      <c r="AI77" s="11">
        <v>14.921736638190836</v>
      </c>
      <c r="AJ77" s="11">
        <v>4.8893920038420831</v>
      </c>
      <c r="AK77" s="11">
        <v>-1.3986225925510922</v>
      </c>
      <c r="AL77" s="11">
        <v>3.9166599693592303</v>
      </c>
      <c r="AM77" s="11">
        <v>10.370011270386261</v>
      </c>
      <c r="AO77" s="11">
        <v>42</v>
      </c>
      <c r="AP77" s="11">
        <v>0.3253590425920837</v>
      </c>
      <c r="AQ77" s="11">
        <v>-0.10103554745985122</v>
      </c>
      <c r="AR77" s="11">
        <v>-0.10221123399468099</v>
      </c>
      <c r="AS77" s="11">
        <v>-0.40598555166797867</v>
      </c>
      <c r="AT77" s="11">
        <v>-0.14435653819676064</v>
      </c>
      <c r="AV77" s="11">
        <v>0</v>
      </c>
      <c r="AW77" s="11">
        <v>-0.42822982872718784</v>
      </c>
      <c r="AY77" s="11">
        <v>42</v>
      </c>
      <c r="AZ77" s="11">
        <v>1.1608078241214237</v>
      </c>
      <c r="BA77" s="11">
        <v>-0.31367267109906605</v>
      </c>
      <c r="BB77" s="11">
        <v>-5.1248416490557544E-2</v>
      </c>
      <c r="BC77" s="11">
        <v>-0.81284765650473279</v>
      </c>
      <c r="BD77" s="11">
        <v>-0.28173043222058702</v>
      </c>
      <c r="BG77" s="11">
        <v>-0.29869135219351972</v>
      </c>
    </row>
    <row r="78" spans="2:59">
      <c r="U78" s="11">
        <v>41.75</v>
      </c>
      <c r="V78" s="11">
        <v>-8.3876842581848088</v>
      </c>
      <c r="W78" s="11">
        <v>1.9500379995042181</v>
      </c>
      <c r="X78" s="11">
        <v>3.2232029435295733</v>
      </c>
      <c r="Y78" s="11">
        <v>7.5772697799900843</v>
      </c>
      <c r="Z78" s="11">
        <v>3.0613423188324234</v>
      </c>
      <c r="AA78" s="11">
        <v>1.0201226574147135</v>
      </c>
      <c r="AB78" s="11">
        <v>1.8528191194064902E-3</v>
      </c>
      <c r="AC78" s="11">
        <v>8.4461442602054699</v>
      </c>
      <c r="AE78" s="11">
        <v>41.75</v>
      </c>
      <c r="AF78" s="11">
        <v>-18.581117003115835</v>
      </c>
      <c r="AG78" s="11">
        <v>4.8117611444298518</v>
      </c>
      <c r="AH78" s="11">
        <v>1.6101573231253967</v>
      </c>
      <c r="AI78" s="11">
        <v>15.124942151306854</v>
      </c>
      <c r="AJ78" s="11">
        <v>4.9603072386938862</v>
      </c>
      <c r="AK78" s="11">
        <v>-1.4583021958755964</v>
      </c>
      <c r="AL78" s="11">
        <v>4.028251576391046</v>
      </c>
      <c r="AM78" s="11">
        <v>10.496000234957258</v>
      </c>
      <c r="AO78" s="11">
        <v>42</v>
      </c>
      <c r="AP78" s="11">
        <v>0.31964110799800471</v>
      </c>
      <c r="AQ78" s="11">
        <v>-0.1004900888178657</v>
      </c>
      <c r="AR78" s="11">
        <v>-9.9962002787534518E-2</v>
      </c>
      <c r="AS78" s="11">
        <v>-0.4059806724283449</v>
      </c>
      <c r="AT78" s="11">
        <v>-0.14283029660190971</v>
      </c>
      <c r="AV78" s="11">
        <v>0</v>
      </c>
      <c r="AW78" s="11">
        <v>-0.42962195263765013</v>
      </c>
      <c r="AY78" s="11">
        <v>42</v>
      </c>
      <c r="AZ78" s="11">
        <v>1.1498551079424364</v>
      </c>
      <c r="BA78" s="11">
        <v>-0.31229207300889739</v>
      </c>
      <c r="BB78" s="11">
        <v>-5.0124490410938576E-2</v>
      </c>
      <c r="BC78" s="11">
        <v>-0.81290173835339541</v>
      </c>
      <c r="BD78" s="11">
        <v>-0.27790878587367218</v>
      </c>
      <c r="BG78" s="11">
        <v>-0.30337197970446717</v>
      </c>
    </row>
    <row r="79" spans="2:59">
      <c r="U79" s="11">
        <v>42</v>
      </c>
      <c r="V79" s="11">
        <v>-8.4683078020345128</v>
      </c>
      <c r="W79" s="11">
        <v>1.975229113648254</v>
      </c>
      <c r="X79" s="11">
        <v>3.2484746296438343</v>
      </c>
      <c r="Y79" s="11">
        <v>7.678765827190043</v>
      </c>
      <c r="Z79" s="11">
        <v>3.0972415860283675</v>
      </c>
      <c r="AA79" s="11">
        <v>1.0030679912202984</v>
      </c>
      <c r="AB79" s="11">
        <v>3.3719044558154998E-2</v>
      </c>
      <c r="AC79" s="11">
        <v>8.5681903902542498</v>
      </c>
      <c r="AE79" s="11">
        <v>42</v>
      </c>
      <c r="AF79" s="11">
        <v>-18.87000465781427</v>
      </c>
      <c r="AG79" s="11">
        <v>4.8900187237640012</v>
      </c>
      <c r="AH79" s="11">
        <v>1.6228290183855392</v>
      </c>
      <c r="AI79" s="11">
        <v>15.328161917272766</v>
      </c>
      <c r="AJ79" s="11">
        <v>5.0302748467925014</v>
      </c>
      <c r="AK79" s="11">
        <v>-1.519448477631272</v>
      </c>
      <c r="AL79" s="11">
        <v>4.1419723454781376</v>
      </c>
      <c r="AM79" s="11">
        <v>10.623803716249292</v>
      </c>
      <c r="AO79" s="11">
        <v>42</v>
      </c>
      <c r="AP79" s="11">
        <v>0.31393175491628816</v>
      </c>
      <c r="AQ79" s="11">
        <v>-9.9942593978031624E-2</v>
      </c>
      <c r="AR79" s="11">
        <v>-9.7712614575247214E-2</v>
      </c>
      <c r="AS79" s="11">
        <v>-0.4059743642568191</v>
      </c>
      <c r="AT79" s="11">
        <v>-0.14129943724014915</v>
      </c>
      <c r="AV79" s="11">
        <v>0</v>
      </c>
      <c r="AW79" s="11">
        <v>-0.43099725513395892</v>
      </c>
      <c r="AY79" s="11">
        <v>42</v>
      </c>
      <c r="AZ79" s="11">
        <v>1.1386189854280802</v>
      </c>
      <c r="BA79" s="11">
        <v>-0.31084909236193115</v>
      </c>
      <c r="BB79" s="11">
        <v>-4.9000137667390677E-2</v>
      </c>
      <c r="BC79" s="11">
        <v>-0.81294998171284472</v>
      </c>
      <c r="BD79" s="11">
        <v>-0.27402207153603708</v>
      </c>
      <c r="BG79" s="11">
        <v>-0.30820229785012343</v>
      </c>
    </row>
    <row r="80" spans="2:59">
      <c r="U80" s="11">
        <v>42.25</v>
      </c>
      <c r="V80" s="11">
        <v>-8.5475026698048691</v>
      </c>
      <c r="W80" s="11">
        <v>2.0002835535651684</v>
      </c>
      <c r="X80" s="11">
        <v>3.2731839841357835</v>
      </c>
      <c r="Y80" s="11">
        <v>7.7802604733979495</v>
      </c>
      <c r="Z80" s="11">
        <v>3.1327586222733501</v>
      </c>
      <c r="AA80" s="11">
        <v>0.98531639290415285</v>
      </c>
      <c r="AB80" s="11">
        <v>6.6203214243496511E-2</v>
      </c>
      <c r="AC80" s="11">
        <v>8.6905035707150127</v>
      </c>
      <c r="AE80" s="11">
        <v>42.25</v>
      </c>
      <c r="AF80" s="11">
        <v>-19.156115384576623</v>
      </c>
      <c r="AG80" s="11">
        <v>4.9679227738402574</v>
      </c>
      <c r="AH80" s="11">
        <v>1.6352196750395429</v>
      </c>
      <c r="AI80" s="11">
        <v>15.531394480484199</v>
      </c>
      <c r="AJ80" s="11">
        <v>5.0992778898565376</v>
      </c>
      <c r="AK80" s="11">
        <v>-1.5820803102820733</v>
      </c>
      <c r="AL80" s="11">
        <v>4.257853657372106</v>
      </c>
      <c r="AM80" s="11">
        <v>10.75347278173605</v>
      </c>
      <c r="AO80" s="11">
        <v>43</v>
      </c>
      <c r="AP80" s="11">
        <v>0.30823240756610337</v>
      </c>
      <c r="AQ80" s="11">
        <v>-9.939335863251042E-2</v>
      </c>
      <c r="AR80" s="11">
        <v>-9.5463091580714546E-2</v>
      </c>
      <c r="AS80" s="11">
        <v>-0.40596664068695065</v>
      </c>
      <c r="AT80" s="11">
        <v>-0.13976446018306898</v>
      </c>
      <c r="AV80" s="11">
        <v>0</v>
      </c>
      <c r="AW80" s="11">
        <v>-0.43235514351714122</v>
      </c>
      <c r="AY80" s="11">
        <v>43</v>
      </c>
      <c r="AZ80" s="11">
        <v>1.1271170752821564</v>
      </c>
      <c r="BA80" s="11">
        <v>-0.309346820139623</v>
      </c>
      <c r="BB80" s="11">
        <v>-4.7875378436769846E-2</v>
      </c>
      <c r="BC80" s="11">
        <v>-0.81299235291780325</v>
      </c>
      <c r="BD80" s="11">
        <v>-0.27007569146280463</v>
      </c>
      <c r="BG80" s="11">
        <v>-0.31317316767484427</v>
      </c>
    </row>
    <row r="81" spans="21:59">
      <c r="U81" s="11">
        <v>42.5</v>
      </c>
      <c r="V81" s="11">
        <v>-8.6252711806878555</v>
      </c>
      <c r="W81" s="11">
        <v>2.0252008463082234</v>
      </c>
      <c r="X81" s="11">
        <v>3.2973309705893605</v>
      </c>
      <c r="Y81" s="11">
        <v>7.8817533631302741</v>
      </c>
      <c r="Z81" s="11">
        <v>3.1678923346668597</v>
      </c>
      <c r="AA81" s="11">
        <v>0.96686930095685497</v>
      </c>
      <c r="AB81" s="11">
        <v>9.9297586320401088E-2</v>
      </c>
      <c r="AC81" s="11">
        <v>8.8130732212840179</v>
      </c>
      <c r="AE81" s="11">
        <v>42.5</v>
      </c>
      <c r="AF81" s="11">
        <v>-19.439380571615867</v>
      </c>
      <c r="AG81" s="11">
        <v>5.045458089755698</v>
      </c>
      <c r="AH81" s="11">
        <v>1.6473291888812815</v>
      </c>
      <c r="AI81" s="11">
        <v>15.734638376544227</v>
      </c>
      <c r="AJ81" s="11">
        <v>5.1673007897157532</v>
      </c>
      <c r="AK81" s="11">
        <v>-1.6462166492340202</v>
      </c>
      <c r="AL81" s="11">
        <v>4.3759270713268741</v>
      </c>
      <c r="AM81" s="11">
        <v>10.885056295376295</v>
      </c>
      <c r="AO81" s="11">
        <v>43</v>
      </c>
      <c r="AP81" s="11">
        <v>0.30254451141121719</v>
      </c>
      <c r="AQ81" s="11">
        <v>-9.8842682869691778E-2</v>
      </c>
      <c r="AR81" s="11">
        <v>-9.3213455725190963E-2</v>
      </c>
      <c r="AS81" s="11">
        <v>-0.40595751494902288</v>
      </c>
      <c r="AT81" s="11">
        <v>-0.13822587031844669</v>
      </c>
      <c r="AV81" s="11">
        <v>0</v>
      </c>
      <c r="AW81" s="11">
        <v>-0.43369501245113512</v>
      </c>
      <c r="AY81" s="11">
        <v>43</v>
      </c>
      <c r="AZ81" s="11">
        <v>1.1153667903795705</v>
      </c>
      <c r="BA81" s="11">
        <v>-0.30778832276794965</v>
      </c>
      <c r="BB81" s="11">
        <v>-4.6750233217734673E-2</v>
      </c>
      <c r="BC81" s="11">
        <v>-0.81302882130520193</v>
      </c>
      <c r="BD81" s="11">
        <v>-0.26607497392259338</v>
      </c>
      <c r="BG81" s="11">
        <v>-0.31827556083390907</v>
      </c>
    </row>
    <row r="82" spans="21:59">
      <c r="U82" s="11">
        <v>42.75</v>
      </c>
      <c r="V82" s="11">
        <v>-8.7016160131010984</v>
      </c>
      <c r="W82" s="11">
        <v>2.0499805934821893</v>
      </c>
      <c r="X82" s="11">
        <v>3.32091555810482</v>
      </c>
      <c r="Y82" s="11">
        <v>7.9832441442469042</v>
      </c>
      <c r="Z82" s="11">
        <v>3.2026417560725804</v>
      </c>
      <c r="AA82" s="11">
        <v>0.94772813447977455</v>
      </c>
      <c r="AB82" s="11">
        <v>0.13299448231407673</v>
      </c>
      <c r="AC82" s="11">
        <v>8.9358886555992676</v>
      </c>
      <c r="AE82" s="11">
        <v>42.75</v>
      </c>
      <c r="AF82" s="11">
        <v>-19.719735988543917</v>
      </c>
      <c r="AG82" s="11">
        <v>5.1226102367917861</v>
      </c>
      <c r="AH82" s="11">
        <v>1.6591574607927877</v>
      </c>
      <c r="AI82" s="11">
        <v>15.9378921330197</v>
      </c>
      <c r="AJ82" s="11">
        <v>5.2343293102299242</v>
      </c>
      <c r="AK82" s="11">
        <v>-1.711876517926882</v>
      </c>
      <c r="AL82" s="11">
        <v>4.4962243160908528</v>
      </c>
      <c r="AM82" s="11">
        <v>11.018600950456769</v>
      </c>
      <c r="AO82" s="11">
        <v>43</v>
      </c>
      <c r="AP82" s="11">
        <v>0.2968695306287451</v>
      </c>
      <c r="AQ82" s="11">
        <v>-9.8290870789934814E-2</v>
      </c>
      <c r="AR82" s="11">
        <v>-9.0963728637046645E-2</v>
      </c>
      <c r="AS82" s="11">
        <v>-0.4059469999798887</v>
      </c>
      <c r="AT82" s="11">
        <v>-0.13668417663936916</v>
      </c>
      <c r="AV82" s="11">
        <v>0</v>
      </c>
      <c r="AW82" s="11">
        <v>-0.43501624541749423</v>
      </c>
      <c r="AY82" s="11">
        <v>43</v>
      </c>
      <c r="AZ82" s="11">
        <v>1.1033853254508554</v>
      </c>
      <c r="BA82" s="11">
        <v>-0.30617663958189567</v>
      </c>
      <c r="BB82" s="11">
        <v>-4.5624722810758189E-2</v>
      </c>
      <c r="BC82" s="11">
        <v>-0.81305935918247452</v>
      </c>
      <c r="BD82" s="11">
        <v>-0.26202516963530342</v>
      </c>
      <c r="BG82" s="11">
        <v>-0.32350056575957642</v>
      </c>
    </row>
    <row r="83" spans="21:59">
      <c r="U83" s="11">
        <v>43</v>
      </c>
      <c r="V83" s="11">
        <v>-8.7765402096006202</v>
      </c>
      <c r="W83" s="11">
        <v>2.0746224722806232</v>
      </c>
      <c r="X83" s="11">
        <v>3.3439377212245485</v>
      </c>
      <c r="Y83" s="11">
        <v>8.0847324678769965</v>
      </c>
      <c r="Z83" s="11">
        <v>3.2370060462114338</v>
      </c>
      <c r="AA83" s="11">
        <v>0.92789429559041636</v>
      </c>
      <c r="AB83" s="11">
        <v>0.16728628150032065</v>
      </c>
      <c r="AC83" s="11">
        <v>9.0589390750837069</v>
      </c>
      <c r="AE83" s="11">
        <v>43</v>
      </c>
      <c r="AF83" s="11">
        <v>-19.997121733096428</v>
      </c>
      <c r="AG83" s="11">
        <v>5.1993655439036388</v>
      </c>
      <c r="AH83" s="11">
        <v>1.6707043968223094</v>
      </c>
      <c r="AI83" s="11">
        <v>16.141154270190569</v>
      </c>
      <c r="AJ83" s="11">
        <v>5.3003505382553016</v>
      </c>
      <c r="AK83" s="11">
        <v>-1.7790789947764623</v>
      </c>
      <c r="AL83" s="11">
        <v>4.6187772811797174</v>
      </c>
      <c r="AM83" s="11">
        <v>11.154151302481452</v>
      </c>
      <c r="AO83" s="11">
        <v>43</v>
      </c>
      <c r="AP83" s="11">
        <v>0.29120894601364899</v>
      </c>
      <c r="AQ83" s="11">
        <v>-9.7738230202104148E-2</v>
      </c>
      <c r="AR83" s="11">
        <v>-8.8713931659847395E-2</v>
      </c>
      <c r="AS83" s="11">
        <v>-0.40593510843050745</v>
      </c>
      <c r="AT83" s="11">
        <v>-0.13513989165121809</v>
      </c>
      <c r="AV83" s="11">
        <v>0</v>
      </c>
      <c r="AW83" s="11">
        <v>-0.43631821593002806</v>
      </c>
      <c r="AY83" s="11">
        <v>43</v>
      </c>
      <c r="AZ83" s="11">
        <v>1.0911896462669508</v>
      </c>
      <c r="BA83" s="11">
        <v>-0.30451478057621273</v>
      </c>
      <c r="BB83" s="11">
        <v>-4.4498868297797707E-2</v>
      </c>
      <c r="BC83" s="11">
        <v>-0.81308394178444576</v>
      </c>
      <c r="BD83" s="11">
        <v>-0.25793144870294926</v>
      </c>
      <c r="BG83" s="11">
        <v>-0.32883939309445465</v>
      </c>
    </row>
    <row r="84" spans="21:59">
      <c r="U84" s="11">
        <v>43.25</v>
      </c>
      <c r="V84" s="11">
        <v>-8.8500471812160875</v>
      </c>
      <c r="W84" s="11">
        <v>2.0991262364348131</v>
      </c>
      <c r="X84" s="11">
        <v>3.3663974398609744</v>
      </c>
      <c r="Y84" s="11">
        <v>8.186217988346975</v>
      </c>
      <c r="Z84" s="11">
        <v>3.2709844925917935</v>
      </c>
      <c r="AA84" s="11">
        <v>0.90736917127836492</v>
      </c>
      <c r="AB84" s="11">
        <v>0.20216541582185954</v>
      </c>
      <c r="AC84" s="11">
        <v>9.1822135631186796</v>
      </c>
      <c r="AE84" s="11">
        <v>43.25</v>
      </c>
      <c r="AF84" s="11">
        <v>-20.271482174956194</v>
      </c>
      <c r="AG84" s="11">
        <v>5.2757110966082337</v>
      </c>
      <c r="AH84" s="11">
        <v>1.6819699082572774</v>
      </c>
      <c r="AI84" s="11">
        <v>16.344423301789401</v>
      </c>
      <c r="AJ84" s="11">
        <v>5.3653528637791226</v>
      </c>
      <c r="AK84" s="11">
        <v>-1.8478432015183301</v>
      </c>
      <c r="AL84" s="11">
        <v>4.7436180087697046</v>
      </c>
      <c r="AM84" s="11">
        <v>11.291749802732333</v>
      </c>
      <c r="AO84" s="11">
        <v>44</v>
      </c>
      <c r="AP84" s="11">
        <v>0.28556425331590596</v>
      </c>
      <c r="AQ84" s="11">
        <v>-9.718507240168428E-2</v>
      </c>
      <c r="AR84" s="11">
        <v>-8.6464085859826748E-2</v>
      </c>
      <c r="AS84" s="11">
        <v>-0.40592185267116854</v>
      </c>
      <c r="AT84" s="11">
        <v>-0.1335935308955023</v>
      </c>
      <c r="AV84" s="11">
        <v>0</v>
      </c>
      <c r="AW84" s="11">
        <v>-0.43760028851227589</v>
      </c>
      <c r="AY84" s="11">
        <v>44</v>
      </c>
      <c r="AZ84" s="11">
        <v>1.0787964803944272</v>
      </c>
      <c r="BA84" s="11">
        <v>-0.30280572445953124</v>
      </c>
      <c r="BB84" s="11">
        <v>-4.3372691021716182E-2</v>
      </c>
      <c r="BC84" s="11">
        <v>-0.81310254721828312</v>
      </c>
      <c r="BD84" s="11">
        <v>-0.25379889805690203</v>
      </c>
      <c r="BG84" s="11">
        <v>-0.33428338036200533</v>
      </c>
    </row>
    <row r="85" spans="21:59">
      <c r="U85" s="11">
        <v>43.5</v>
      </c>
      <c r="V85" s="11">
        <v>-8.9221407113166045</v>
      </c>
      <c r="W85" s="11">
        <v>2.1234917170980907</v>
      </c>
      <c r="X85" s="11">
        <v>3.3882946992264076</v>
      </c>
      <c r="Y85" s="11">
        <v>8.2877003631101633</v>
      </c>
      <c r="Z85" s="11">
        <v>3.3045765113062089</v>
      </c>
      <c r="AA85" s="11">
        <v>0.88615413470370896</v>
      </c>
      <c r="AB85" s="11">
        <v>0.23762436531615183</v>
      </c>
      <c r="AC85" s="11">
        <v>9.305701079444038</v>
      </c>
      <c r="AE85" s="11">
        <v>43.5</v>
      </c>
      <c r="AF85" s="11">
        <v>-20.542765897066726</v>
      </c>
      <c r="AG85" s="11">
        <v>5.3516347293376043</v>
      </c>
      <c r="AH85" s="11">
        <v>1.6929539116920398</v>
      </c>
      <c r="AI85" s="11">
        <v>16.547697735726704</v>
      </c>
      <c r="AJ85" s="11">
        <v>5.4293259593510612</v>
      </c>
      <c r="AK85" s="11">
        <v>-1.9181882931805063</v>
      </c>
      <c r="AL85" s="11">
        <v>4.8707786863421347</v>
      </c>
      <c r="AM85" s="11">
        <v>11.431436832205744</v>
      </c>
      <c r="AO85" s="11">
        <v>44</v>
      </c>
      <c r="AP85" s="11">
        <v>0.27993696200946749</v>
      </c>
      <c r="AQ85" s="11">
        <v>-9.6631712031969741E-2</v>
      </c>
      <c r="AR85" s="11">
        <v>-8.421421203281905E-2</v>
      </c>
      <c r="AS85" s="11">
        <v>-0.40590724479437645</v>
      </c>
      <c r="AT85" s="11">
        <v>-0.13204561259011838</v>
      </c>
      <c r="AV85" s="11">
        <v>0</v>
      </c>
      <c r="AW85" s="11">
        <v>-0.43886181943981611</v>
      </c>
      <c r="AY85" s="11">
        <v>44</v>
      </c>
      <c r="AZ85" s="11">
        <v>1.0662223095914878</v>
      </c>
      <c r="BA85" s="11">
        <v>-0.30105241703214336</v>
      </c>
      <c r="BB85" s="11">
        <v>-4.2246212565531592E-2</v>
      </c>
      <c r="BC85" s="11">
        <v>-0.81311515639590426</v>
      </c>
      <c r="BD85" s="11">
        <v>-0.24963251944495901</v>
      </c>
      <c r="BG85" s="11">
        <v>-0.33982399584705048</v>
      </c>
    </row>
    <row r="86" spans="21:59">
      <c r="U86" s="11">
        <v>43.75</v>
      </c>
      <c r="V86" s="11">
        <v>-8.9928249591147491</v>
      </c>
      <c r="W86" s="11">
        <v>2.147718823684329</v>
      </c>
      <c r="X86" s="11">
        <v>3.4096294897646677</v>
      </c>
      <c r="Y86" s="11">
        <v>8.3891792526774136</v>
      </c>
      <c r="Z86" s="11">
        <v>3.3377816477237872</v>
      </c>
      <c r="AA86" s="11">
        <v>0.86425054592608319</v>
      </c>
      <c r="AB86" s="11">
        <v>0.27365565402168368</v>
      </c>
      <c r="AC86" s="11">
        <v>9.4293904546831158</v>
      </c>
      <c r="AE86" s="11">
        <v>43.75</v>
      </c>
      <c r="AF86" s="11">
        <v>-20.810925634810872</v>
      </c>
      <c r="AG86" s="11">
        <v>5.4271250173679846</v>
      </c>
      <c r="AH86" s="11">
        <v>1.7036563290905853</v>
      </c>
      <c r="AI86" s="11">
        <v>16.750976074804143</v>
      </c>
      <c r="AJ86" s="11">
        <v>5.4922607589328862</v>
      </c>
      <c r="AK86" s="11">
        <v>-1.9901334490818314</v>
      </c>
      <c r="AL86" s="11">
        <v>5.0002916402924882</v>
      </c>
      <c r="AM86" s="11">
        <v>11.57325073659916</v>
      </c>
      <c r="AO86" s="11">
        <v>44</v>
      </c>
      <c r="AP86" s="11">
        <v>0.27432859449438979</v>
      </c>
      <c r="AQ86" s="11">
        <v>-9.6078467029713899E-2</v>
      </c>
      <c r="AR86" s="11">
        <v>-8.1964330710719915E-2</v>
      </c>
      <c r="AS86" s="11">
        <v>-0.40589129661535794</v>
      </c>
      <c r="AT86" s="11">
        <v>-0.13049665738621996</v>
      </c>
      <c r="AV86" s="11">
        <v>0</v>
      </c>
      <c r="AW86" s="11">
        <v>-0.44010215724762192</v>
      </c>
      <c r="AY86" s="11">
        <v>44</v>
      </c>
      <c r="AZ86" s="11">
        <v>1.05348336391597</v>
      </c>
      <c r="BA86" s="11">
        <v>-0.29925776990967901</v>
      </c>
      <c r="BB86" s="11">
        <v>-4.1119454731583856E-2</v>
      </c>
      <c r="BC86" s="11">
        <v>-0.81312175295325129</v>
      </c>
      <c r="BD86" s="11">
        <v>-0.24543722798198198</v>
      </c>
      <c r="BG86" s="11">
        <v>-0.34545284166052614</v>
      </c>
    </row>
    <row r="87" spans="21:59">
      <c r="U87" s="11">
        <v>44</v>
      </c>
      <c r="V87" s="11">
        <v>-9.0621044629165279</v>
      </c>
      <c r="W87" s="11">
        <v>2.1718075446822809</v>
      </c>
      <c r="X87" s="11">
        <v>3.430401807084376</v>
      </c>
      <c r="Y87" s="11">
        <v>8.4906543205481633</v>
      </c>
      <c r="Z87" s="11">
        <v>3.3705995771069439</v>
      </c>
      <c r="AA87" s="11">
        <v>0.84165975205085886</v>
      </c>
      <c r="AB87" s="11">
        <v>0.31025184633438219</v>
      </c>
      <c r="AC87" s="11">
        <v>9.5532703848904212</v>
      </c>
      <c r="AE87" s="11">
        <v>44</v>
      </c>
      <c r="AF87" s="11">
        <v>-21.075918213490855</v>
      </c>
      <c r="AG87" s="11">
        <v>5.5021712683631563</v>
      </c>
      <c r="AH87" s="11">
        <v>1.7140770878440255</v>
      </c>
      <c r="AI87" s="11">
        <v>16.954256817408854</v>
      </c>
      <c r="AJ87" s="11">
        <v>5.5541494363122013</v>
      </c>
      <c r="AK87" s="11">
        <v>-2.063697865945656</v>
      </c>
      <c r="AL87" s="11">
        <v>5.1321893298580044</v>
      </c>
      <c r="AM87" s="11">
        <v>11.717227860353919</v>
      </c>
      <c r="AO87" s="11">
        <v>44</v>
      </c>
      <c r="AP87" s="11">
        <v>0.2687406857358835</v>
      </c>
      <c r="AQ87" s="11">
        <v>-9.5525658657531487E-2</v>
      </c>
      <c r="AR87" s="11">
        <v>-7.9714462167541092E-2</v>
      </c>
      <c r="AS87" s="11">
        <v>-0.40587401967014208</v>
      </c>
      <c r="AT87" s="11">
        <v>-0.12894718824252649</v>
      </c>
      <c r="AV87" s="11">
        <v>0</v>
      </c>
      <c r="AW87" s="11">
        <v>-0.44132064300185764</v>
      </c>
      <c r="AY87" s="11">
        <v>44</v>
      </c>
      <c r="AZ87" s="11">
        <v>1.0405956176183637</v>
      </c>
      <c r="BA87" s="11">
        <v>-0.29742465961956022</v>
      </c>
      <c r="BB87" s="11">
        <v>-3.9992439520671996E-2</v>
      </c>
      <c r="BC87" s="11">
        <v>-0.8131223231556719</v>
      </c>
      <c r="BD87" s="11">
        <v>-0.24121785128845075</v>
      </c>
      <c r="BG87" s="11">
        <v>-0.35116165596599114</v>
      </c>
    </row>
    <row r="88" spans="21:59">
      <c r="U88" s="11">
        <v>44.25</v>
      </c>
      <c r="V88" s="11">
        <v>-9.1299841432255615</v>
      </c>
      <c r="W88" s="11">
        <v>2.195757948466678</v>
      </c>
      <c r="X88" s="11">
        <v>3.4506116518937939</v>
      </c>
      <c r="Y88" s="11">
        <v>8.5921252331413491</v>
      </c>
      <c r="Z88" s="11">
        <v>3.4030301051819123</v>
      </c>
      <c r="AA88" s="11">
        <v>0.81838308677547644</v>
      </c>
      <c r="AB88" s="11">
        <v>0.34740554378715505</v>
      </c>
      <c r="AC88" s="11">
        <v>9.6773294260208651</v>
      </c>
      <c r="AE88" s="11">
        <v>44.25</v>
      </c>
      <c r="AF88" s="11">
        <v>-21.337704484547682</v>
      </c>
      <c r="AG88" s="11">
        <v>5.576763513640401</v>
      </c>
      <c r="AH88" s="11">
        <v>1.7242161208228093</v>
      </c>
      <c r="AI88" s="11">
        <v>17.157538458185304</v>
      </c>
      <c r="AJ88" s="11">
        <v>5.6149853832240808</v>
      </c>
      <c r="AK88" s="11">
        <v>-2.1389007526835542</v>
      </c>
      <c r="AL88" s="11">
        <v>5.2665043417188819</v>
      </c>
      <c r="AM88" s="11">
        <v>11.86340258036487</v>
      </c>
      <c r="AO88" s="11">
        <v>45</v>
      </c>
      <c r="AP88" s="11">
        <v>0.26317478334656619</v>
      </c>
      <c r="AQ88" s="11">
        <v>-9.4973611625787768E-2</v>
      </c>
      <c r="AR88" s="11">
        <v>-7.7464626425125638E-2</v>
      </c>
      <c r="AS88" s="11">
        <v>-0.40585542521114798</v>
      </c>
      <c r="AT88" s="11">
        <v>-0.12739773041857649</v>
      </c>
      <c r="AV88" s="11">
        <v>0</v>
      </c>
      <c r="AW88" s="11">
        <v>-0.44251661033407169</v>
      </c>
      <c r="AY88" s="11">
        <v>45</v>
      </c>
      <c r="AZ88" s="11">
        <v>1.0275747868949721</v>
      </c>
      <c r="BA88" s="11">
        <v>-0.29555592710083856</v>
      </c>
      <c r="BB88" s="11">
        <v>-3.8865189111278189E-2</v>
      </c>
      <c r="BC88" s="11">
        <v>-0.81311685578885728</v>
      </c>
      <c r="BD88" s="11">
        <v>-0.23697912924193176</v>
      </c>
      <c r="BG88" s="11">
        <v>-0.35694231434793378</v>
      </c>
    </row>
    <row r="89" spans="21:59">
      <c r="U89" s="11">
        <v>44.5</v>
      </c>
      <c r="V89" s="11">
        <v>-9.1964693058110001</v>
      </c>
      <c r="W89" s="11">
        <v>2.2195701841276332</v>
      </c>
      <c r="X89" s="11">
        <v>3.4702590299371274</v>
      </c>
      <c r="Y89" s="11">
        <v>8.6935916597255218</v>
      </c>
      <c r="Z89" s="11">
        <v>3.4350731686924405</v>
      </c>
      <c r="AA89" s="11">
        <v>0.79442186931527559</v>
      </c>
      <c r="AB89" s="11">
        <v>0.38510938222911939</v>
      </c>
      <c r="AC89" s="11">
        <v>9.8015559882161494</v>
      </c>
      <c r="AE89" s="11">
        <v>44.5</v>
      </c>
      <c r="AF89" s="11">
        <v>-21.596249260982699</v>
      </c>
      <c r="AG89" s="11">
        <v>5.6508924992472771</v>
      </c>
      <c r="AH89" s="11">
        <v>1.7340733664236239</v>
      </c>
      <c r="AI89" s="11">
        <v>17.360819488679951</v>
      </c>
      <c r="AJ89" s="11">
        <v>5.674763187333042</v>
      </c>
      <c r="AK89" s="11">
        <v>-2.215761327092892</v>
      </c>
      <c r="AL89" s="11">
        <v>5.4032693854090255</v>
      </c>
      <c r="AM89" s="11">
        <v>12.011807339022507</v>
      </c>
      <c r="AO89" s="11">
        <v>45</v>
      </c>
      <c r="AP89" s="11">
        <v>0.25763244812081787</v>
      </c>
      <c r="AQ89" s="11">
        <v>-9.4422654307063425E-2</v>
      </c>
      <c r="AR89" s="11">
        <v>-7.5214843258589847E-2</v>
      </c>
      <c r="AS89" s="11">
        <v>-0.4058355242002028</v>
      </c>
      <c r="AT89" s="11">
        <v>-0.12584881158914141</v>
      </c>
      <c r="AV89" s="11">
        <v>0</v>
      </c>
      <c r="AW89" s="11">
        <v>-0.44368938523417961</v>
      </c>
      <c r="AY89" s="11">
        <v>45</v>
      </c>
      <c r="AZ89" s="11">
        <v>1.014436329579151</v>
      </c>
      <c r="BA89" s="11">
        <v>-0.29365437764718161</v>
      </c>
      <c r="BB89" s="11">
        <v>-3.7737725838979545E-2</v>
      </c>
      <c r="BC89" s="11">
        <v>-0.81310534203472518</v>
      </c>
      <c r="BD89" s="11">
        <v>-0.23272571436725709</v>
      </c>
      <c r="BG89" s="11">
        <v>-0.36278683030899239</v>
      </c>
    </row>
    <row r="90" spans="21:59">
      <c r="U90" s="11">
        <v>44.75</v>
      </c>
      <c r="V90" s="11">
        <v>-9.2615656448506378</v>
      </c>
      <c r="W90" s="11">
        <v>2.2432444823416517</v>
      </c>
      <c r="X90" s="11">
        <v>3.4893439519322089</v>
      </c>
      <c r="Y90" s="11">
        <v>8.7950532723475554</v>
      </c>
      <c r="Z90" s="11">
        <v>3.466728835966336</v>
      </c>
      <c r="AA90" s="11">
        <v>0.76977740268596406</v>
      </c>
      <c r="AB90" s="11">
        <v>0.42335602938268391</v>
      </c>
      <c r="AC90" s="11">
        <v>9.9259383298058594</v>
      </c>
      <c r="AE90" s="11">
        <v>44.75</v>
      </c>
      <c r="AF90" s="11">
        <v>-21.851521252429233</v>
      </c>
      <c r="AG90" s="11">
        <v>5.7245496769875217</v>
      </c>
      <c r="AH90" s="11">
        <v>1.7436487686112574</v>
      </c>
      <c r="AI90" s="11">
        <v>17.564098397959818</v>
      </c>
      <c r="AJ90" s="11">
        <v>5.7334786102213116</v>
      </c>
      <c r="AK90" s="11">
        <v>-2.2942988138713289</v>
      </c>
      <c r="AL90" s="11">
        <v>5.5425172897504424</v>
      </c>
      <c r="AM90" s="11">
        <v>12.162472677235549</v>
      </c>
      <c r="AO90" s="11">
        <v>45</v>
      </c>
      <c r="AP90" s="11">
        <v>0.25211525503294274</v>
      </c>
      <c r="AQ90" s="11">
        <v>-9.3873119047431786E-2</v>
      </c>
      <c r="AR90" s="11">
        <v>-7.2965132201559063E-2</v>
      </c>
      <c r="AS90" s="11">
        <v>-0.4058143272988976</v>
      </c>
      <c r="AT90" s="11">
        <v>-0.12430096208277508</v>
      </c>
      <c r="AV90" s="11">
        <v>0</v>
      </c>
      <c r="AW90" s="11">
        <v>-0.44483828559772076</v>
      </c>
      <c r="AY90" s="11">
        <v>45</v>
      </c>
      <c r="AZ90" s="11">
        <v>1.0011954468519011</v>
      </c>
      <c r="BA90" s="11">
        <v>-0.29172278134514418</v>
      </c>
      <c r="BB90" s="11">
        <v>-3.6610072176163348E-2</v>
      </c>
      <c r="BC90" s="11">
        <v>-0.81308777533169752</v>
      </c>
      <c r="BD90" s="11">
        <v>-0.22846217289209103</v>
      </c>
      <c r="BG90" s="11">
        <v>-0.36868735489319493</v>
      </c>
    </row>
    <row r="91" spans="21:59">
      <c r="U91" s="11">
        <v>45</v>
      </c>
      <c r="V91" s="11">
        <v>-9.3252792462630971</v>
      </c>
      <c r="W91" s="11">
        <v>2.2667811563079567</v>
      </c>
      <c r="X91" s="11">
        <v>3.5078664335095016</v>
      </c>
      <c r="Y91" s="11">
        <v>8.8965097457593121</v>
      </c>
      <c r="Z91" s="11">
        <v>3.4979973075255089</v>
      </c>
      <c r="AA91" s="11">
        <v>0.74445097131517812</v>
      </c>
      <c r="AB91" s="11">
        <v>0.46213818275979168</v>
      </c>
      <c r="AC91" s="11">
        <v>10.050464550914249</v>
      </c>
      <c r="AE91" s="11">
        <v>45</v>
      </c>
      <c r="AF91" s="11">
        <v>-22.103493000385832</v>
      </c>
      <c r="AG91" s="11">
        <v>5.7977271954639491</v>
      </c>
      <c r="AH91" s="11">
        <v>1.7529422769553036</v>
      </c>
      <c r="AI91" s="11">
        <v>17.76737367319771</v>
      </c>
      <c r="AJ91" s="11">
        <v>5.791128565554132</v>
      </c>
      <c r="AK91" s="11">
        <v>-2.3745324450519476</v>
      </c>
      <c r="AL91" s="11">
        <v>5.6842809996317065</v>
      </c>
      <c r="AM91" s="11">
        <v>12.315427265371426</v>
      </c>
      <c r="AO91" s="11">
        <v>45</v>
      </c>
      <c r="AP91" s="11">
        <v>0.24662479471376628</v>
      </c>
      <c r="AQ91" s="11">
        <v>-9.3325342579339221E-2</v>
      </c>
      <c r="AR91" s="11">
        <v>-7.0715512551265708E-2</v>
      </c>
      <c r="AS91" s="11">
        <v>-0.40579184485617448</v>
      </c>
      <c r="AT91" s="11">
        <v>-0.12275471524826842</v>
      </c>
      <c r="AV91" s="11">
        <v>0</v>
      </c>
      <c r="AW91" s="11">
        <v>-0.44596262052128155</v>
      </c>
      <c r="AY91" s="11">
        <v>45</v>
      </c>
      <c r="AZ91" s="11">
        <v>0.98786708705743831</v>
      </c>
      <c r="BA91" s="11">
        <v>-0.28976387408264559</v>
      </c>
      <c r="BB91" s="11">
        <v>-3.54822507121293E-2</v>
      </c>
      <c r="BC91" s="11">
        <v>-0.81306415121874132</v>
      </c>
      <c r="BD91" s="11">
        <v>-0.22419298649555874</v>
      </c>
      <c r="BG91" s="11">
        <v>-0.37463617545163663</v>
      </c>
    </row>
    <row r="92" spans="21:59">
      <c r="U92" s="11">
        <v>45.25</v>
      </c>
      <c r="V92" s="11">
        <v>-9.3876165913463794</v>
      </c>
      <c r="W92" s="11">
        <v>2.2901806027738303</v>
      </c>
      <c r="X92" s="11">
        <v>3.5258264951523834</v>
      </c>
      <c r="Y92" s="11">
        <v>8.9979607573415539</v>
      </c>
      <c r="Z92" s="11">
        <v>3.528878916771049</v>
      </c>
      <c r="AA92" s="11">
        <v>0.71844383795288991</v>
      </c>
      <c r="AB92" s="11">
        <v>0.50144856791835668</v>
      </c>
      <c r="AC92" s="11">
        <v>10.175122586563633</v>
      </c>
      <c r="AE92" s="11">
        <v>45.25</v>
      </c>
      <c r="AF92" s="11">
        <v>-22.352140814126834</v>
      </c>
      <c r="AG92" s="11">
        <v>5.8704178912875022</v>
      </c>
      <c r="AH92" s="11">
        <v>1.7619538466617888</v>
      </c>
      <c r="AI92" s="11">
        <v>17.970643800220028</v>
      </c>
      <c r="AJ92" s="11">
        <v>5.8477110975913291</v>
      </c>
      <c r="AK92" s="11">
        <v>-2.4564814624126186</v>
      </c>
      <c r="AL92" s="11">
        <v>5.8285935734741052</v>
      </c>
      <c r="AM92" s="11">
        <v>12.470697932702322</v>
      </c>
      <c r="AO92" s="11">
        <v>46</v>
      </c>
      <c r="AP92" s="11">
        <v>0.2411626754234289</v>
      </c>
      <c r="AQ92" s="11">
        <v>-9.2779666542132766E-2</v>
      </c>
      <c r="AR92" s="11">
        <v>-6.846600337357954E-2</v>
      </c>
      <c r="AS92" s="11">
        <v>-0.40576808689302407</v>
      </c>
      <c r="AT92" s="11">
        <v>-0.12121060795363847</v>
      </c>
      <c r="AV92" s="11">
        <v>0</v>
      </c>
      <c r="AW92" s="11">
        <v>-0.44706168933894597</v>
      </c>
      <c r="AY92" s="11">
        <v>46</v>
      </c>
      <c r="AZ92" s="11">
        <v>0.97446595171310812</v>
      </c>
      <c r="BA92" s="11">
        <v>-0.28778035923186218</v>
      </c>
      <c r="BB92" s="11">
        <v>-3.4354284133727722E-2</v>
      </c>
      <c r="BC92" s="11">
        <v>-0.81303446716289751</v>
      </c>
      <c r="BD92" s="11">
        <v>-0.21992255477816325</v>
      </c>
      <c r="BG92" s="11">
        <v>-0.38062571359354258</v>
      </c>
    </row>
    <row r="93" spans="21:59">
      <c r="U93" s="11">
        <v>45.5</v>
      </c>
      <c r="V93" s="11">
        <v>-9.4485845608439476</v>
      </c>
      <c r="W93" s="11">
        <v>2.3134433031751769</v>
      </c>
      <c r="X93" s="11">
        <v>3.5432241621386869</v>
      </c>
      <c r="Y93" s="11">
        <v>9.0994059870244186</v>
      </c>
      <c r="Z93" s="11">
        <v>3.5593741307752111</v>
      </c>
      <c r="AA93" s="11">
        <v>0.69175723984618998</v>
      </c>
      <c r="AB93" s="11">
        <v>0.54127993704405331</v>
      </c>
      <c r="AC93" s="11">
        <v>10.299900199159762</v>
      </c>
      <c r="AE93" s="11">
        <v>45.5</v>
      </c>
      <c r="AF93" s="11">
        <v>-22.597444707834597</v>
      </c>
      <c r="AG93" s="11">
        <v>5.9426152805924062</v>
      </c>
      <c r="AH93" s="11">
        <v>1.7706834385997869</v>
      </c>
      <c r="AI93" s="11">
        <v>18.17390726401165</v>
      </c>
      <c r="AJ93" s="11">
        <v>5.9032253602251217</v>
      </c>
      <c r="AK93" s="11">
        <v>-2.5401651220992676</v>
      </c>
      <c r="AL93" s="11">
        <v>5.9754881814951659</v>
      </c>
      <c r="AM93" s="11">
        <v>12.628309694997963</v>
      </c>
      <c r="AO93" s="11">
        <v>46</v>
      </c>
      <c r="AP93" s="11">
        <v>0.23573052554138516</v>
      </c>
      <c r="AQ93" s="11">
        <v>-9.2236438117749842E-2</v>
      </c>
      <c r="AR93" s="11">
        <v>-6.6216623508043138E-2</v>
      </c>
      <c r="AS93" s="11">
        <v>-0.40574306308415836</v>
      </c>
      <c r="AT93" s="11">
        <v>-0.11966918122317793</v>
      </c>
      <c r="AV93" s="11">
        <v>0</v>
      </c>
      <c r="AW93" s="11">
        <v>-0.44813478039174415</v>
      </c>
      <c r="AY93" s="11">
        <v>46</v>
      </c>
      <c r="AZ93" s="11">
        <v>0.96100650380718211</v>
      </c>
      <c r="BA93" s="11">
        <v>-0.28577491016306045</v>
      </c>
      <c r="BB93" s="11">
        <v>-3.3226195206674795E-2</v>
      </c>
      <c r="BC93" s="11">
        <v>-0.81299872237021931</v>
      </c>
      <c r="BD93" s="11">
        <v>-0.21565519848138648</v>
      </c>
      <c r="BG93" s="11">
        <v>-0.38664852241415892</v>
      </c>
    </row>
    <row r="94" spans="21:59">
      <c r="U94" s="11">
        <v>45.75</v>
      </c>
      <c r="V94" s="11">
        <v>-9.5081904395644052</v>
      </c>
      <c r="W94" s="11">
        <v>2.3365698249211277</v>
      </c>
      <c r="X94" s="11">
        <v>3.5600594644834747</v>
      </c>
      <c r="Y94" s="11">
        <v>9.2008451172037304</v>
      </c>
      <c r="Z94" s="11">
        <v>3.5894835512145988</v>
      </c>
      <c r="AA94" s="11">
        <v>0.66439238414012181</v>
      </c>
      <c r="AB94" s="11">
        <v>0.5816250678422259</v>
      </c>
      <c r="AC94" s="11">
        <v>10.424784970240797</v>
      </c>
      <c r="AE94" s="11">
        <v>45.75</v>
      </c>
      <c r="AF94" s="11">
        <v>-22.839388339486671</v>
      </c>
      <c r="AG94" s="11">
        <v>6.0143135510701882</v>
      </c>
      <c r="AH94" s="11">
        <v>1.7791310193233865</v>
      </c>
      <c r="AI94" s="11">
        <v>18.377162549178554</v>
      </c>
      <c r="AJ94" s="11">
        <v>5.9576715967168639</v>
      </c>
      <c r="AK94" s="11">
        <v>-2.6256027008280896</v>
      </c>
      <c r="AL94" s="11">
        <v>6.1249981049462789</v>
      </c>
      <c r="AM94" s="11">
        <v>12.788285780928998</v>
      </c>
      <c r="AO94" s="11">
        <v>46</v>
      </c>
      <c r="AP94" s="11">
        <v>0.23032999659809422</v>
      </c>
      <c r="AQ94" s="11">
        <v>-9.1696010790952798E-2</v>
      </c>
      <c r="AR94" s="11">
        <v>-6.3967391572988364E-2</v>
      </c>
      <c r="AS94" s="11">
        <v>-0.40571678273651557</v>
      </c>
      <c r="AT94" s="11">
        <v>-0.11813098101907449</v>
      </c>
      <c r="AV94" s="11">
        <v>0</v>
      </c>
      <c r="AW94" s="11">
        <v>-0.449181169521437</v>
      </c>
      <c r="AY94" s="11">
        <v>46</v>
      </c>
      <c r="AZ94" s="11">
        <v>0.94750297848159704</v>
      </c>
      <c r="BA94" s="11">
        <v>-0.2837501738234196</v>
      </c>
      <c r="BB94" s="11">
        <v>-3.2098006757708145E-2</v>
      </c>
      <c r="BC94" s="11">
        <v>-0.81295691758050759</v>
      </c>
      <c r="BD94" s="11">
        <v>-0.21139516348472531</v>
      </c>
      <c r="BG94" s="11">
        <v>-0.3926972831647636</v>
      </c>
    </row>
    <row r="95" spans="21:59">
      <c r="U95" s="11">
        <v>46</v>
      </c>
      <c r="V95" s="11">
        <v>-9.5664419216865326</v>
      </c>
      <c r="W95" s="11">
        <v>2.3595608228502556</v>
      </c>
      <c r="X95" s="11">
        <v>3.5763324368830811</v>
      </c>
      <c r="Y95" s="11">
        <v>9.3022778326523365</v>
      </c>
      <c r="Z95" s="11">
        <v>3.6192079154791656</v>
      </c>
      <c r="AA95" s="11">
        <v>0.63635044246370143</v>
      </c>
      <c r="AB95" s="11">
        <v>0.62247676272645158</v>
      </c>
      <c r="AC95" s="11">
        <v>10.549764291368355</v>
      </c>
      <c r="AE95" s="11">
        <v>46</v>
      </c>
      <c r="AF95" s="11">
        <v>-23.077958952098932</v>
      </c>
      <c r="AG95" s="11">
        <v>6.0855075546958233</v>
      </c>
      <c r="AH95" s="11">
        <v>1.7872965610890312</v>
      </c>
      <c r="AI95" s="11">
        <v>18.580408140360603</v>
      </c>
      <c r="AJ95" s="11">
        <v>6.0110511203322687</v>
      </c>
      <c r="AK95" s="11">
        <v>-2.7128135047172179</v>
      </c>
      <c r="AL95" s="11">
        <v>6.2771567355521114</v>
      </c>
      <c r="AM95" s="11">
        <v>12.950647655223104</v>
      </c>
      <c r="AO95" s="11">
        <v>46</v>
      </c>
      <c r="AP95" s="11">
        <v>0.22496276687648914</v>
      </c>
      <c r="AQ95" s="11">
        <v>-9.115874524660228E-2</v>
      </c>
      <c r="AR95" s="11">
        <v>-6.1718325970814329E-2</v>
      </c>
      <c r="AS95" s="11">
        <v>-0.40568925476444279</v>
      </c>
      <c r="AT95" s="11">
        <v>-0.11659655917514511</v>
      </c>
      <c r="AV95" s="11">
        <v>0</v>
      </c>
      <c r="AW95" s="11">
        <v>-0.45020011828051537</v>
      </c>
      <c r="AY95" s="11">
        <v>46</v>
      </c>
      <c r="AZ95" s="11">
        <v>0.93396939619958996</v>
      </c>
      <c r="BA95" s="11">
        <v>-0.28170877574414455</v>
      </c>
      <c r="BB95" s="11">
        <v>-3.0969741657729026E-2</v>
      </c>
      <c r="BC95" s="11">
        <v>-0.81290905484681752</v>
      </c>
      <c r="BD95" s="11">
        <v>-0.20714662560583441</v>
      </c>
      <c r="BG95" s="11">
        <v>-0.39876480165493555</v>
      </c>
    </row>
    <row r="96" spans="21:59">
      <c r="U96" s="11">
        <v>46.25</v>
      </c>
      <c r="V96" s="11">
        <v>-9.6233471168877713</v>
      </c>
      <c r="W96" s="11">
        <v>2.3824170408915961</v>
      </c>
      <c r="X96" s="11">
        <v>3.5920431186604271</v>
      </c>
      <c r="Y96" s="11">
        <v>9.4037038204257133</v>
      </c>
      <c r="Z96" s="11">
        <v>3.6485480979942224</v>
      </c>
      <c r="AA96" s="11">
        <v>0.60763254465719996</v>
      </c>
      <c r="AB96" s="11">
        <v>0.663827848289543</v>
      </c>
      <c r="AC96" s="11">
        <v>10.67482535403088</v>
      </c>
      <c r="AE96" s="11">
        <v>46.25</v>
      </c>
      <c r="AF96" s="11">
        <v>-23.313147317934014</v>
      </c>
      <c r="AG96" s="11">
        <v>6.1561928014506293</v>
      </c>
      <c r="AH96" s="11">
        <v>1.7951800418684631</v>
      </c>
      <c r="AI96" s="11">
        <v>18.783642522590245</v>
      </c>
      <c r="AJ96" s="11">
        <v>6.0633662960727008</v>
      </c>
      <c r="AK96" s="11">
        <v>-2.8018168801744636</v>
      </c>
      <c r="AL96" s="11">
        <v>6.431997575399091</v>
      </c>
      <c r="AM96" s="11">
        <v>13.11541503928294</v>
      </c>
      <c r="AO96" s="11">
        <v>47</v>
      </c>
      <c r="AP96" s="11">
        <v>0.2196305456150989</v>
      </c>
      <c r="AQ96" s="11">
        <v>-9.0625010420313679E-2</v>
      </c>
      <c r="AR96" s="11">
        <v>-5.9469444893512566E-2</v>
      </c>
      <c r="AS96" s="11">
        <v>-0.40566048766140494</v>
      </c>
      <c r="AT96" s="11">
        <v>-0.11506647449137264</v>
      </c>
      <c r="AV96" s="11">
        <v>0</v>
      </c>
      <c r="AW96" s="11">
        <v>-0.45119087185150492</v>
      </c>
      <c r="AY96" s="11">
        <v>47</v>
      </c>
      <c r="AZ96" s="11">
        <v>0.92041957849730482</v>
      </c>
      <c r="BA96" s="11">
        <v>-0.27965332703545931</v>
      </c>
      <c r="BB96" s="11">
        <v>-2.9841422806157415E-2</v>
      </c>
      <c r="BC96" s="11">
        <v>-0.81285513730212555</v>
      </c>
      <c r="BD96" s="11">
        <v>-0.20291369622444599</v>
      </c>
      <c r="BG96" s="11">
        <v>-0.40484400487088346</v>
      </c>
    </row>
    <row r="97" spans="21:59">
      <c r="U97" s="11">
        <v>46.5</v>
      </c>
      <c r="V97" s="11">
        <v>-9.6789145574420452</v>
      </c>
      <c r="W97" s="11">
        <v>2.4051393139660036</v>
      </c>
      <c r="X97" s="11">
        <v>3.607191553711675</v>
      </c>
      <c r="Y97" s="11">
        <v>9.505122769760936</v>
      </c>
      <c r="Z97" s="11">
        <v>3.6775051117943036</v>
      </c>
      <c r="AA97" s="11">
        <v>0.57823977159512907</v>
      </c>
      <c r="AB97" s="11">
        <v>0.70567117504379873</v>
      </c>
      <c r="AC97" s="11">
        <v>10.799955138429837</v>
      </c>
      <c r="AE97" s="11">
        <v>46.5</v>
      </c>
      <c r="AF97" s="11">
        <v>-23.544947686316192</v>
      </c>
      <c r="AG97" s="11">
        <v>6.2263654544158271</v>
      </c>
      <c r="AH97" s="11">
        <v>1.8027814453574948</v>
      </c>
      <c r="AI97" s="11">
        <v>18.986864181592161</v>
      </c>
      <c r="AJ97" s="11">
        <v>6.1146205237098457</v>
      </c>
      <c r="AK97" s="11">
        <v>-2.8926322268885158</v>
      </c>
      <c r="AL97" s="11">
        <v>6.5895542372249274</v>
      </c>
      <c r="AM97" s="11">
        <v>13.282605929106861</v>
      </c>
      <c r="AO97" s="11">
        <v>47</v>
      </c>
      <c r="AP97" s="11">
        <v>0.21433507784859238</v>
      </c>
      <c r="AQ97" s="11">
        <v>-9.0095184725678124E-2</v>
      </c>
      <c r="AR97" s="11">
        <v>-5.7220766328531486E-2</v>
      </c>
      <c r="AS97" s="11">
        <v>-0.40563048946808122</v>
      </c>
      <c r="AT97" s="11">
        <v>-0.1135412939991689</v>
      </c>
      <c r="AV97" s="11">
        <v>0</v>
      </c>
      <c r="AW97" s="11">
        <v>-0.45215265667286736</v>
      </c>
      <c r="AY97" s="11">
        <v>47</v>
      </c>
      <c r="AZ97" s="11">
        <v>0.90686716641409781</v>
      </c>
      <c r="BA97" s="11">
        <v>-0.2775864342465173</v>
      </c>
      <c r="BB97" s="11">
        <v>-2.8713073116742635E-2</v>
      </c>
      <c r="BC97" s="11">
        <v>-0.81279516891741321</v>
      </c>
      <c r="BD97" s="11">
        <v>-0.19870042874180671</v>
      </c>
      <c r="BG97" s="11">
        <v>-0.41092793860838206</v>
      </c>
    </row>
    <row r="98" spans="21:59">
      <c r="U98" s="11">
        <v>46.75</v>
      </c>
      <c r="V98" s="11">
        <v>-9.7331532064409032</v>
      </c>
      <c r="W98" s="11">
        <v>2.4277285701676306</v>
      </c>
      <c r="X98" s="11">
        <v>3.6217777904542894</v>
      </c>
      <c r="Y98" s="11">
        <v>9.6065343719681735</v>
      </c>
      <c r="Z98" s="11">
        <v>3.7060801103897489</v>
      </c>
      <c r="AA98" s="11">
        <v>0.54817314705965714</v>
      </c>
      <c r="AB98" s="11">
        <v>0.7479996174139929</v>
      </c>
      <c r="AC98" s="11">
        <v>10.925140401012602</v>
      </c>
      <c r="AE98" s="11">
        <v>46.75</v>
      </c>
      <c r="AF98" s="11">
        <v>-23.773357735686261</v>
      </c>
      <c r="AG98" s="11">
        <v>6.2960223268142954</v>
      </c>
      <c r="AH98" s="11">
        <v>1.8101007609811153</v>
      </c>
      <c r="AI98" s="11">
        <v>19.190071604025373</v>
      </c>
      <c r="AJ98" s="11">
        <v>6.1648182223226939</v>
      </c>
      <c r="AK98" s="11">
        <v>-2.9852790119349493</v>
      </c>
      <c r="AL98" s="11">
        <v>6.7498604450472151</v>
      </c>
      <c r="AM98" s="11">
        <v>13.452236611581924</v>
      </c>
      <c r="AO98" s="11">
        <v>47</v>
      </c>
      <c r="AP98" s="11">
        <v>0.20907814992547299</v>
      </c>
      <c r="AQ98" s="11">
        <v>-8.9569657491035848E-2</v>
      </c>
      <c r="AR98" s="11">
        <v>-5.4972308065081563E-2</v>
      </c>
      <c r="AS98" s="11">
        <v>-0.40559926773674049</v>
      </c>
      <c r="AT98" s="11">
        <v>-0.11202159440866044</v>
      </c>
      <c r="AV98" s="11">
        <v>0</v>
      </c>
      <c r="AW98" s="11">
        <v>-0.45308467777604533</v>
      </c>
      <c r="AY98" s="11">
        <v>47</v>
      </c>
      <c r="AZ98" s="11">
        <v>0.89332564168454565</v>
      </c>
      <c r="BA98" s="11">
        <v>-0.27551071346904488</v>
      </c>
      <c r="BB98" s="11">
        <v>-2.7584715505129042E-2</v>
      </c>
      <c r="BC98" s="11">
        <v>-0.81272915425855108</v>
      </c>
      <c r="BD98" s="11">
        <v>-0.19451082587164858</v>
      </c>
      <c r="BG98" s="11">
        <v>-0.41700976741982798</v>
      </c>
    </row>
    <row r="99" spans="21:59">
      <c r="U99" s="11">
        <v>47</v>
      </c>
      <c r="V99" s="11">
        <v>-9.7860724673016364</v>
      </c>
      <c r="W99" s="11">
        <v>2.4501858332704387</v>
      </c>
      <c r="X99" s="11">
        <v>3.6358018817765938</v>
      </c>
      <c r="Y99" s="11">
        <v>9.7079383203137422</v>
      </c>
      <c r="Z99" s="11">
        <v>3.7342743899705511</v>
      </c>
      <c r="AA99" s="11">
        <v>0.51743362862542597</v>
      </c>
      <c r="AB99" s="11">
        <v>0.79080607396323899</v>
      </c>
      <c r="AC99" s="11">
        <v>11.050367660618354</v>
      </c>
      <c r="AE99" s="11">
        <v>47</v>
      </c>
      <c r="AF99" s="11">
        <v>-23.998378530596238</v>
      </c>
      <c r="AG99" s="11">
        <v>6.3651608817312422</v>
      </c>
      <c r="AH99" s="11">
        <v>1.8171379838951884</v>
      </c>
      <c r="AI99" s="11">
        <v>19.393263277662729</v>
      </c>
      <c r="AJ99" s="11">
        <v>6.213964816556711</v>
      </c>
      <c r="AK99" s="11">
        <v>-3.0797767854944667</v>
      </c>
      <c r="AL99" s="11">
        <v>6.9129500339468244</v>
      </c>
      <c r="AM99" s="11">
        <v>13.624321677715713</v>
      </c>
      <c r="AO99" s="11">
        <v>47</v>
      </c>
      <c r="AP99" s="11">
        <v>0.20386159574662452</v>
      </c>
      <c r="AQ99" s="11">
        <v>-8.9048830654830269E-2</v>
      </c>
      <c r="AR99" s="11">
        <v>-5.272408770099174E-2</v>
      </c>
      <c r="AS99" s="11">
        <v>-0.40556682949185563</v>
      </c>
      <c r="AT99" s="11">
        <v>-0.11050796375087502</v>
      </c>
      <c r="AV99" s="11">
        <v>0</v>
      </c>
      <c r="AW99" s="11">
        <v>-0.45398611585192816</v>
      </c>
      <c r="AY99" s="11">
        <v>47</v>
      </c>
      <c r="AZ99" s="11">
        <v>0.8798083507531036</v>
      </c>
      <c r="BA99" s="11">
        <v>-0.27342881086425352</v>
      </c>
      <c r="BB99" s="11">
        <v>-2.6456372878506003E-2</v>
      </c>
      <c r="BC99" s="11">
        <v>-0.8126570982541601</v>
      </c>
      <c r="BD99" s="11">
        <v>-0.19034884773271044</v>
      </c>
      <c r="BG99" s="11">
        <v>-0.42308277897652646</v>
      </c>
    </row>
    <row r="100" spans="21:59">
      <c r="U100" s="11">
        <v>47.25</v>
      </c>
      <c r="V100" s="11">
        <v>-9.8376821947363666</v>
      </c>
      <c r="W100" s="11">
        <v>2.4725122256171517</v>
      </c>
      <c r="X100" s="11">
        <v>3.6492638849889585</v>
      </c>
      <c r="Y100" s="11">
        <v>9.8093343098937922</v>
      </c>
      <c r="Z100" s="11">
        <v>3.7620893919934275</v>
      </c>
      <c r="AA100" s="11">
        <v>0.48602209752529291</v>
      </c>
      <c r="AB100" s="11">
        <v>0.83408346782379184</v>
      </c>
      <c r="AC100" s="11">
        <v>11.175623183106051</v>
      </c>
      <c r="AE100" s="11">
        <v>47.25</v>
      </c>
      <c r="AF100" s="11">
        <v>-24.220014484348113</v>
      </c>
      <c r="AG100" s="11">
        <v>6.4337792356970454</v>
      </c>
      <c r="AH100" s="11">
        <v>1.8238931149852058</v>
      </c>
      <c r="AI100" s="11">
        <v>19.59643769150766</v>
      </c>
      <c r="AJ100" s="11">
        <v>6.2620667248145025</v>
      </c>
      <c r="AK100" s="11">
        <v>-3.1761451966988119</v>
      </c>
      <c r="AL100" s="11">
        <v>7.0788569486539572</v>
      </c>
      <c r="AM100" s="11">
        <v>13.798874034626504</v>
      </c>
      <c r="AO100" s="11">
        <v>48</v>
      </c>
      <c r="AP100" s="11">
        <v>0.19868730377215962</v>
      </c>
      <c r="AQ100" s="11">
        <v>-8.8533120794079601E-2</v>
      </c>
      <c r="AR100" s="11">
        <v>-5.047612265024233E-2</v>
      </c>
      <c r="AS100" s="11">
        <v>-0.40553318118703852</v>
      </c>
      <c r="AT100" s="11">
        <v>-0.109001003229519</v>
      </c>
      <c r="AV100" s="11">
        <v>0</v>
      </c>
      <c r="AW100" s="11">
        <v>-0.45485612408871984</v>
      </c>
      <c r="AY100" s="11">
        <v>48</v>
      </c>
      <c r="AZ100" s="11">
        <v>0.86632853163049783</v>
      </c>
      <c r="BA100" s="11">
        <v>-0.2713434330599731</v>
      </c>
      <c r="BB100" s="11">
        <v>-2.5328068127813658E-2</v>
      </c>
      <c r="BC100" s="11">
        <v>-0.81257900599469146</v>
      </c>
      <c r="BD100" s="11">
        <v>-0.18621842066936467</v>
      </c>
      <c r="BG100" s="11">
        <v>-0.42914039622134503</v>
      </c>
    </row>
    <row r="101" spans="21:59">
      <c r="U101" s="11">
        <v>47.5</v>
      </c>
      <c r="V101" s="11">
        <v>-9.8879927073675233</v>
      </c>
      <c r="W101" s="11">
        <v>2.4947089714570438</v>
      </c>
      <c r="X101" s="11">
        <v>3.6621638617767562</v>
      </c>
      <c r="Y101" s="11">
        <v>9.9107220374976741</v>
      </c>
      <c r="Z101" s="11">
        <v>3.7895267062029632</v>
      </c>
      <c r="AA101" s="11">
        <v>0.45393934748758369</v>
      </c>
      <c r="AB101" s="11">
        <v>0.87782474729175863</v>
      </c>
      <c r="AC101" s="11">
        <v>11.300892964346289</v>
      </c>
      <c r="AE101" s="11">
        <v>47.5</v>
      </c>
      <c r="AF101" s="11">
        <v>-24.43827332800074</v>
      </c>
      <c r="AG101" s="11">
        <v>6.5018761678848023</v>
      </c>
      <c r="AH101" s="11">
        <v>1.8303661608626238</v>
      </c>
      <c r="AI101" s="11">
        <v>19.799593335850712</v>
      </c>
      <c r="AJ101" s="11">
        <v>6.3091313495814774</v>
      </c>
      <c r="AK101" s="11">
        <v>-3.274404008196484</v>
      </c>
      <c r="AL101" s="11">
        <v>7.2476152399358647</v>
      </c>
      <c r="AM101" s="11">
        <v>13.975904917934741</v>
      </c>
      <c r="AO101" s="11">
        <v>48</v>
      </c>
      <c r="AP101" s="11">
        <v>0.19355722484738788</v>
      </c>
      <c r="AQ101" s="11">
        <v>-8.8022961602214345E-2</v>
      </c>
      <c r="AR101" s="11">
        <v>-4.8228430151315518E-2</v>
      </c>
      <c r="AS101" s="11">
        <v>-0.40549832865859059</v>
      </c>
      <c r="AT101" s="11">
        <v>-0.10750132929927703</v>
      </c>
      <c r="AV101" s="11">
        <v>0</v>
      </c>
      <c r="AW101" s="11">
        <v>-0.45569382486400961</v>
      </c>
      <c r="AY101" s="11">
        <v>48</v>
      </c>
      <c r="AZ101" s="11">
        <v>0.85289934354232089</v>
      </c>
      <c r="BA101" s="11">
        <v>-0.26925739288770245</v>
      </c>
      <c r="BB101" s="11">
        <v>-2.4199824123079805E-2</v>
      </c>
      <c r="BC101" s="11">
        <v>-0.81249488259536506</v>
      </c>
      <c r="BD101" s="11">
        <v>-0.18212344665733993</v>
      </c>
      <c r="BG101" s="11">
        <v>-0.43517620272116642</v>
      </c>
    </row>
    <row r="102" spans="21:59">
      <c r="U102" s="11">
        <v>47.75</v>
      </c>
      <c r="V102" s="11">
        <v>-9.9370148021875337</v>
      </c>
      <c r="W102" s="11">
        <v>2.5167774008224342</v>
      </c>
      <c r="X102" s="11">
        <v>3.6745018781552807</v>
      </c>
      <c r="Y102" s="11">
        <v>10.01210120146003</v>
      </c>
      <c r="Z102" s="11">
        <v>3.8165880741406255</v>
      </c>
      <c r="AA102" s="11">
        <v>0.42118607257464191</v>
      </c>
      <c r="AB102" s="11">
        <v>0.92202288652231434</v>
      </c>
      <c r="AC102" s="11">
        <v>11.426162711487795</v>
      </c>
      <c r="AE102" s="11">
        <v>47.75</v>
      </c>
      <c r="AF102" s="11">
        <v>-24.653166086439363</v>
      </c>
      <c r="AG102" s="11">
        <v>6.569451137678584</v>
      </c>
      <c r="AH102" s="11">
        <v>1.8365571338596212</v>
      </c>
      <c r="AI102" s="11">
        <v>20.002728702279533</v>
      </c>
      <c r="AJ102" s="11">
        <v>6.3551670700553871</v>
      </c>
      <c r="AK102" s="11">
        <v>-3.3745731061152497</v>
      </c>
      <c r="AL102" s="11">
        <v>7.4192590572194312</v>
      </c>
      <c r="AM102" s="11">
        <v>14.155423908555932</v>
      </c>
      <c r="AO102" s="11">
        <v>48</v>
      </c>
      <c r="AP102" s="11">
        <v>0.18847338090128118</v>
      </c>
      <c r="AQ102" s="11">
        <v>-8.7518806999273835E-2</v>
      </c>
      <c r="AR102" s="11">
        <v>-4.598102727652649E-2</v>
      </c>
      <c r="AS102" s="11">
        <v>-0.40546227707632626</v>
      </c>
      <c r="AT102" s="11">
        <v>-0.10600957599040606</v>
      </c>
      <c r="AV102" s="11">
        <v>0</v>
      </c>
      <c r="AW102" s="11">
        <v>-0.45649830644125144</v>
      </c>
      <c r="AY102" s="11">
        <v>48</v>
      </c>
      <c r="AZ102" s="11">
        <v>0.83953389920735044</v>
      </c>
      <c r="BA102" s="11">
        <v>-0.26717367914189794</v>
      </c>
      <c r="BB102" s="11">
        <v>-2.307166371263436E-2</v>
      </c>
      <c r="BC102" s="11">
        <v>-0.81240473317540551</v>
      </c>
      <c r="BD102" s="11">
        <v>-0.17806781304005659</v>
      </c>
      <c r="BG102" s="11">
        <v>-0.44118398986264395</v>
      </c>
    </row>
    <row r="103" spans="21:59">
      <c r="U103" s="11">
        <v>48</v>
      </c>
      <c r="V103" s="11">
        <v>-9.9847597710738007</v>
      </c>
      <c r="W103" s="11">
        <v>2.5387189540645068</v>
      </c>
      <c r="X103" s="11">
        <v>3.686278004426836</v>
      </c>
      <c r="Y103" s="11">
        <v>10.113471501500779</v>
      </c>
      <c r="Z103" s="11">
        <v>3.8432753932000594</v>
      </c>
      <c r="AA103" s="11">
        <v>0.38776285411428546</v>
      </c>
      <c r="AB103" s="11">
        <v>0.96667088622314079</v>
      </c>
      <c r="AC103" s="11">
        <v>11.551417822455811</v>
      </c>
      <c r="AE103" s="11">
        <v>48</v>
      </c>
      <c r="AF103" s="11">
        <v>-24.864707062226735</v>
      </c>
      <c r="AG103" s="11">
        <v>6.6365043147912957</v>
      </c>
      <c r="AH103" s="11">
        <v>1.8424660520230018</v>
      </c>
      <c r="AI103" s="11">
        <v>20.205842283657422</v>
      </c>
      <c r="AJ103" s="11">
        <v>6.4001832372260736</v>
      </c>
      <c r="AK103" s="11">
        <v>-3.476672502208956</v>
      </c>
      <c r="AL103" s="11">
        <v>7.5938226338425672</v>
      </c>
      <c r="AM103" s="11">
        <v>14.337438957124405</v>
      </c>
      <c r="AO103" s="11">
        <v>48</v>
      </c>
      <c r="AP103" s="11">
        <v>0.18343787457191871</v>
      </c>
      <c r="AQ103" s="11">
        <v>-8.7021135167711705E-2</v>
      </c>
      <c r="AR103" s="11">
        <v>-4.3733930942526041E-2</v>
      </c>
      <c r="AS103" s="11">
        <v>-0.40542503089293325</v>
      </c>
      <c r="AT103" s="11">
        <v>-0.1045263975031937</v>
      </c>
      <c r="AV103" s="11">
        <v>0</v>
      </c>
      <c r="AW103" s="11">
        <v>-0.45726861993444601</v>
      </c>
      <c r="AY103" s="11">
        <v>48</v>
      </c>
      <c r="AZ103" s="11">
        <v>0.82624529940291591</v>
      </c>
      <c r="BA103" s="11">
        <v>-0.2650955641654047</v>
      </c>
      <c r="BB103" s="11">
        <v>-2.1943609727128686E-2</v>
      </c>
      <c r="BC103" s="11">
        <v>-0.81230856303723509</v>
      </c>
      <c r="BD103" s="11">
        <v>-0.17405540216384108</v>
      </c>
      <c r="BG103" s="11">
        <v>-0.44715783969069367</v>
      </c>
    </row>
    <row r="104" spans="21:59">
      <c r="U104" s="11">
        <v>48.25</v>
      </c>
      <c r="V104" s="11">
        <v>-10.031239419583759</v>
      </c>
      <c r="W104" s="11">
        <v>2.5605351872193296</v>
      </c>
      <c r="X104" s="11">
        <v>3.6974923151402739</v>
      </c>
      <c r="Y104" s="11">
        <v>10.214832638552384</v>
      </c>
      <c r="Z104" s="11">
        <v>3.8695907212926954</v>
      </c>
      <c r="AA104" s="11">
        <v>0.35367014692975829</v>
      </c>
      <c r="AB104" s="11">
        <v>1.0117617741836611</v>
      </c>
      <c r="AC104" s="11">
        <v>11.676643363734394</v>
      </c>
      <c r="AE104" s="11">
        <v>48.25</v>
      </c>
      <c r="AF104" s="11">
        <v>-25.072913827890432</v>
      </c>
      <c r="AG104" s="11">
        <v>6.7030366285848686</v>
      </c>
      <c r="AH104" s="11">
        <v>1.8480929391082854</v>
      </c>
      <c r="AI104" s="11">
        <v>20.408932574103023</v>
      </c>
      <c r="AJ104" s="11">
        <v>6.4441901714718455</v>
      </c>
      <c r="AK104" s="11">
        <v>-3.5807223207888796</v>
      </c>
      <c r="AL104" s="11">
        <v>7.7713402607845055</v>
      </c>
      <c r="AM104" s="11">
        <v>14.521956425394787</v>
      </c>
      <c r="AO104" s="11">
        <v>49</v>
      </c>
      <c r="AP104" s="11">
        <v>0.17845289981207621</v>
      </c>
      <c r="AQ104" s="11">
        <v>-8.653045398595971E-2</v>
      </c>
      <c r="AR104" s="11">
        <v>-4.1487157922200014E-2</v>
      </c>
      <c r="AS104" s="11">
        <v>-0.40538659379413938</v>
      </c>
      <c r="AT104" s="11">
        <v>-0.10305247110121718</v>
      </c>
      <c r="AV104" s="11">
        <v>0</v>
      </c>
      <c r="AW104" s="11">
        <v>-0.45800377699144007</v>
      </c>
      <c r="AY104" s="11">
        <v>49</v>
      </c>
      <c r="AZ104" s="11">
        <v>0.81304666918540147</v>
      </c>
      <c r="BA104" s="11">
        <v>-0.26302677120852191</v>
      </c>
      <c r="BB104" s="11">
        <v>-2.0815684989611317E-2</v>
      </c>
      <c r="BC104" s="11">
        <v>-0.81220637817924213</v>
      </c>
      <c r="BD104" s="11">
        <v>-0.1700901001981826</v>
      </c>
      <c r="BG104" s="11">
        <v>-0.45309226539015646</v>
      </c>
    </row>
    <row r="105" spans="21:59">
      <c r="U105" s="11">
        <v>48.5</v>
      </c>
      <c r="V105" s="11">
        <v>-10.076466088268806</v>
      </c>
      <c r="W105" s="11">
        <v>2.5822277784562857</v>
      </c>
      <c r="X105" s="11">
        <v>3.7081448890532833</v>
      </c>
      <c r="Y105" s="11">
        <v>10.316184314573999</v>
      </c>
      <c r="Z105" s="11">
        <v>3.8955362821933619</v>
      </c>
      <c r="AA105" s="11">
        <v>0.31890826525397387</v>
      </c>
      <c r="AB105" s="11">
        <v>1.0572886053707302</v>
      </c>
      <c r="AC105" s="11">
        <v>11.801824046632834</v>
      </c>
      <c r="AE105" s="11">
        <v>48.5</v>
      </c>
      <c r="AF105" s="11">
        <v>-25.277807227208086</v>
      </c>
      <c r="AG105" s="11">
        <v>6.7690498470267926</v>
      </c>
      <c r="AH105" s="11">
        <v>1.8534378245752579</v>
      </c>
      <c r="AI105" s="11">
        <v>20.611998069026114</v>
      </c>
      <c r="AJ105" s="11">
        <v>6.487199162621522</v>
      </c>
      <c r="AK105" s="11">
        <v>-3.6867427596465205</v>
      </c>
      <c r="AL105" s="11">
        <v>7.9518462418259865</v>
      </c>
      <c r="AM105" s="11">
        <v>14.708981158244701</v>
      </c>
      <c r="AO105" s="11">
        <v>49</v>
      </c>
      <c r="AP105" s="11">
        <v>0.17352075352279989</v>
      </c>
      <c r="AQ105" s="11">
        <v>-8.6047308624380037E-2</v>
      </c>
      <c r="AR105" s="11">
        <v>-3.924072485823521E-2</v>
      </c>
      <c r="AS105" s="11">
        <v>-0.40534696865360992</v>
      </c>
      <c r="AT105" s="11">
        <v>-0.10158850034020439</v>
      </c>
      <c r="AV105" s="11">
        <v>0</v>
      </c>
      <c r="AW105" s="11">
        <v>-0.45870274895362967</v>
      </c>
      <c r="AY105" s="11">
        <v>49</v>
      </c>
      <c r="AZ105" s="11">
        <v>0.79995119467914122</v>
      </c>
      <c r="BA105" s="11">
        <v>-0.26097173648332861</v>
      </c>
      <c r="BB105" s="11">
        <v>-1.968791233322614E-2</v>
      </c>
      <c r="BC105" s="11">
        <v>-0.81209818635464281</v>
      </c>
      <c r="BD105" s="11">
        <v>-0.16617580398072163</v>
      </c>
      <c r="BG105" s="11">
        <v>-0.45898244447277792</v>
      </c>
    </row>
    <row r="106" spans="21:59">
      <c r="U106" s="11">
        <v>48.75</v>
      </c>
      <c r="V106" s="11">
        <v>-10.120452676759449</v>
      </c>
      <c r="W106" s="11">
        <v>2.6037985359901086</v>
      </c>
      <c r="X106" s="11">
        <v>3.7182358090978069</v>
      </c>
      <c r="Y106" s="11">
        <v>10.417526232352959</v>
      </c>
      <c r="Z106" s="11">
        <v>3.9211144716438326</v>
      </c>
      <c r="AA106" s="11">
        <v>0.28347736902038889</v>
      </c>
      <c r="AB106" s="11">
        <v>1.1032444611568941</v>
      </c>
      <c r="AC106" s="11">
        <v>11.926944202502533</v>
      </c>
      <c r="AE106" s="11">
        <v>48.75</v>
      </c>
      <c r="AF106" s="11">
        <v>-25.479411385842276</v>
      </c>
      <c r="AG106" s="11">
        <v>6.8345467018439763</v>
      </c>
      <c r="AH106" s="11">
        <v>1.8585007435867495</v>
      </c>
      <c r="AI106" s="11">
        <v>20.815037265316768</v>
      </c>
      <c r="AJ106" s="11">
        <v>6.5292224722192316</v>
      </c>
      <c r="AK106" s="11">
        <v>-3.7947540066885779</v>
      </c>
      <c r="AL106" s="11">
        <v>8.1353748189597681</v>
      </c>
      <c r="AM106" s="11">
        <v>14.898516609421456</v>
      </c>
      <c r="AO106" s="11">
        <v>49</v>
      </c>
      <c r="AP106" s="11">
        <v>0.16864384825090395</v>
      </c>
      <c r="AQ106" s="11">
        <v>-8.5572292546983952E-2</v>
      </c>
      <c r="AR106" s="11">
        <v>-3.699464827867327E-2</v>
      </c>
      <c r="AS106" s="11">
        <v>-0.40530615749921095</v>
      </c>
      <c r="AT106" s="11">
        <v>-0.10013521868125652</v>
      </c>
      <c r="AV106" s="11">
        <v>0</v>
      </c>
      <c r="AW106" s="11">
        <v>-0.45936446875522075</v>
      </c>
      <c r="AY106" s="11">
        <v>49</v>
      </c>
      <c r="AZ106" s="11">
        <v>0.78697215862982528</v>
      </c>
      <c r="BA106" s="11">
        <v>-0.25893602148648798</v>
      </c>
      <c r="BB106" s="11">
        <v>-1.8560314628475308E-2</v>
      </c>
      <c r="BC106" s="11">
        <v>-0.81198399901430973</v>
      </c>
      <c r="BD106" s="11">
        <v>-0.16231642401949897</v>
      </c>
      <c r="BG106" s="11">
        <v>-0.4648246005189467</v>
      </c>
    </row>
    <row r="107" spans="21:59">
      <c r="U107" s="11">
        <v>49</v>
      </c>
      <c r="V107" s="11">
        <v>-10.163212670885876</v>
      </c>
      <c r="W107" s="11">
        <v>2.6252494080504221</v>
      </c>
      <c r="X107" s="11">
        <v>3.7277651623490358</v>
      </c>
      <c r="Y107" s="11">
        <v>10.518858095294917</v>
      </c>
      <c r="Z107" s="11">
        <v>3.9463278643012814</v>
      </c>
      <c r="AA107" s="11">
        <v>0.24737745172265591</v>
      </c>
      <c r="AB107" s="11">
        <v>1.1496224469650285</v>
      </c>
      <c r="AC107" s="11">
        <v>12.051987757797455</v>
      </c>
      <c r="AE107" s="11">
        <v>49</v>
      </c>
      <c r="AF107" s="11">
        <v>-25.677753731412135</v>
      </c>
      <c r="AG107" s="11">
        <v>6.899531085999854</v>
      </c>
      <c r="AH107" s="11">
        <v>1.8632817370126131</v>
      </c>
      <c r="AI107" s="11">
        <v>21.018048661836662</v>
      </c>
      <c r="AJ107" s="11">
        <v>6.5702733374242683</v>
      </c>
      <c r="AK107" s="11">
        <v>-3.9047760853200515</v>
      </c>
      <c r="AL107" s="11">
        <v>8.3219600491001486</v>
      </c>
      <c r="AM107" s="11">
        <v>15.090565054669479</v>
      </c>
      <c r="AO107" s="11">
        <v>49</v>
      </c>
      <c r="AP107" s="11">
        <v>0.16382472596388781</v>
      </c>
      <c r="AQ107" s="11">
        <v>-8.510606394024034E-2</v>
      </c>
      <c r="AR107" s="11">
        <v>-3.4748944614832265E-2</v>
      </c>
      <c r="AS107" s="11">
        <v>-0.40526416150169792</v>
      </c>
      <c r="AT107" s="11">
        <v>-9.8693393555759901E-2</v>
      </c>
      <c r="AV107" s="11">
        <v>0</v>
      </c>
      <c r="AW107" s="11">
        <v>-0.45998783764864259</v>
      </c>
      <c r="AY107" s="11">
        <v>49</v>
      </c>
      <c r="AZ107" s="11">
        <v>0.77412297178036016</v>
      </c>
      <c r="BA107" s="11">
        <v>-0.25692696434852058</v>
      </c>
      <c r="BB107" s="11">
        <v>-1.7432914822330781E-2</v>
      </c>
      <c r="BC107" s="11">
        <v>-0.81186383467248557</v>
      </c>
      <c r="BD107" s="11">
        <v>-0.15851588065378364</v>
      </c>
      <c r="BG107" s="11">
        <v>-0.47061662271676041</v>
      </c>
    </row>
    <row r="108" spans="21:59">
      <c r="U108" s="11">
        <v>49.25</v>
      </c>
      <c r="V108" s="11">
        <v>-10.204760173106557</v>
      </c>
      <c r="W108" s="11">
        <v>2.6465824958436315</v>
      </c>
      <c r="X108" s="11">
        <v>3.736733039998509</v>
      </c>
      <c r="Y108" s="11">
        <v>10.620179607205991</v>
      </c>
      <c r="Z108" s="11">
        <v>3.9711792216328803</v>
      </c>
      <c r="AA108" s="11">
        <v>0.21060833185838845</v>
      </c>
      <c r="AB108" s="11">
        <v>1.19641568716251</v>
      </c>
      <c r="AC108" s="11">
        <v>12.176938210595422</v>
      </c>
      <c r="AE108" s="11">
        <v>49.25</v>
      </c>
      <c r="AF108" s="11">
        <v>-25.87286502256957</v>
      </c>
      <c r="AG108" s="11">
        <v>6.9640083650681959</v>
      </c>
      <c r="AH108" s="11">
        <v>1.8677808514415115</v>
      </c>
      <c r="AI108" s="11">
        <v>21.221030760457666</v>
      </c>
      <c r="AJ108" s="11">
        <v>6.6103659754525665</v>
      </c>
      <c r="AK108" s="11">
        <v>-4.0168285833591568</v>
      </c>
      <c r="AL108" s="11">
        <v>8.5116356035441711</v>
      </c>
      <c r="AM108" s="11">
        <v>15.285127950065991</v>
      </c>
      <c r="AO108" s="11">
        <v>50</v>
      </c>
      <c r="AP108" s="11">
        <v>0.15906607287660054</v>
      </c>
      <c r="AQ108" s="11">
        <v>-8.4649370852048378E-2</v>
      </c>
      <c r="AR108" s="11">
        <v>-3.2503630222024557E-2</v>
      </c>
      <c r="AS108" s="11">
        <v>-0.4052209810040438</v>
      </c>
      <c r="AT108" s="11">
        <v>-9.7263830978531751E-2</v>
      </c>
      <c r="AV108" s="11">
        <v>0</v>
      </c>
      <c r="AW108" s="11">
        <v>-0.46057174018004793</v>
      </c>
      <c r="AY108" s="11">
        <v>50</v>
      </c>
      <c r="AZ108" s="11">
        <v>0.76141719554260257</v>
      </c>
      <c r="BA108" s="11">
        <v>-0.25495470605056436</v>
      </c>
      <c r="BB108" s="11">
        <v>-1.6305735991029441E-2</v>
      </c>
      <c r="BC108" s="11">
        <v>-0.81173772451204562</v>
      </c>
      <c r="BD108" s="11">
        <v>-0.15477808880982213</v>
      </c>
      <c r="BG108" s="11">
        <v>-0.47635905982085902</v>
      </c>
    </row>
    <row r="109" spans="21:59">
      <c r="U109" s="11">
        <v>49.5</v>
      </c>
      <c r="V109" s="11">
        <v>-10.245109936519707</v>
      </c>
      <c r="W109" s="11">
        <v>2.6678000710032848</v>
      </c>
      <c r="X109" s="11">
        <v>3.7451395373319563</v>
      </c>
      <c r="Y109" s="11">
        <v>10.72149047207321</v>
      </c>
      <c r="Z109" s="11">
        <v>3.9956715008746215</v>
      </c>
      <c r="AA109" s="11">
        <v>0.17316965131414008</v>
      </c>
      <c r="AB109" s="11">
        <v>1.243617315292636</v>
      </c>
      <c r="AC109" s="11">
        <v>12.301778611370118</v>
      </c>
      <c r="AE109" s="11">
        <v>49.5</v>
      </c>
      <c r="AF109" s="11">
        <v>-26.064779385837909</v>
      </c>
      <c r="AG109" s="11">
        <v>7.0279858685132695</v>
      </c>
      <c r="AH109" s="11">
        <v>1.8719981392037333</v>
      </c>
      <c r="AI109" s="11">
        <v>21.42398206804042</v>
      </c>
      <c r="AJ109" s="11">
        <v>6.6495155866410443</v>
      </c>
      <c r="AK109" s="11">
        <v>-4.1309301945293413</v>
      </c>
      <c r="AL109" s="11">
        <v>8.7044344442337866</v>
      </c>
      <c r="AM109" s="11">
        <v>15.482206526298302</v>
      </c>
    </row>
    <row r="110" spans="21:59">
      <c r="U110" s="11">
        <v>49.75</v>
      </c>
      <c r="V110" s="11">
        <v>-10.284277402723333</v>
      </c>
      <c r="W110" s="11">
        <v>2.688904599930197</v>
      </c>
      <c r="X110" s="11">
        <v>3.7529847537126391</v>
      </c>
      <c r="Y110" s="11">
        <v>10.822790393854655</v>
      </c>
      <c r="Z110" s="11">
        <v>4.0198078651995672</v>
      </c>
      <c r="AA110" s="11">
        <v>0.13506088623086043</v>
      </c>
      <c r="AB110" s="11">
        <v>1.2912204565221703</v>
      </c>
      <c r="AC110" s="11">
        <v>12.426491552726949</v>
      </c>
      <c r="AE110" s="11">
        <v>49.75</v>
      </c>
      <c r="AF110" s="11">
        <v>-26.253534357622641</v>
      </c>
      <c r="AG110" s="11">
        <v>7.0914736661925417</v>
      </c>
      <c r="AH110" s="11">
        <v>1.8759336584090804</v>
      </c>
      <c r="AI110" s="11">
        <v>21.626901099989247</v>
      </c>
      <c r="AJ110" s="11">
        <v>6.6877383528730263</v>
      </c>
      <c r="AK110" s="11">
        <v>-4.2470979574181342</v>
      </c>
      <c r="AL110" s="11">
        <v>8.9003883036176923</v>
      </c>
      <c r="AM110" s="11">
        <v>15.681802766076892</v>
      </c>
      <c r="AP110" s="11">
        <v>10.260204175820766</v>
      </c>
      <c r="AQ110" s="11">
        <v>-2.6750803544773403</v>
      </c>
      <c r="AR110" s="11">
        <v>-3.7238041064766145</v>
      </c>
      <c r="AS110" s="11">
        <v>-10.72219126286787</v>
      </c>
      <c r="AT110" s="11">
        <v>-4.0067130396126931</v>
      </c>
    </row>
    <row r="111" spans="21:59">
      <c r="U111" s="11">
        <v>50</v>
      </c>
      <c r="V111" s="11">
        <v>-10.322278743762475</v>
      </c>
      <c r="W111" s="11">
        <v>2.7098987789024704</v>
      </c>
      <c r="X111" s="11">
        <v>3.7602687925710603</v>
      </c>
      <c r="Y111" s="11">
        <v>10.924079076298959</v>
      </c>
      <c r="Z111" s="11">
        <v>4.0435916952798152</v>
      </c>
      <c r="AA111" s="11">
        <v>9.6281379395492195E-2</v>
      </c>
      <c r="AB111" s="11">
        <v>1.3392181972263622</v>
      </c>
      <c r="AC111" s="11">
        <v>12.551059175911728</v>
      </c>
      <c r="AE111" s="11">
        <v>50</v>
      </c>
      <c r="AF111" s="11">
        <v>-26.439170926954738</v>
      </c>
      <c r="AG111" s="11">
        <v>7.1544857920503659</v>
      </c>
      <c r="AH111" s="11">
        <v>1.8795874730036428</v>
      </c>
      <c r="AI111" s="11">
        <v>21.829786386348708</v>
      </c>
      <c r="AJ111" s="11">
        <v>6.7250514262341028</v>
      </c>
      <c r="AK111" s="11">
        <v>-4.3653460307766352</v>
      </c>
      <c r="AL111" s="11">
        <v>9.0995268490312924</v>
      </c>
      <c r="AM111" s="11">
        <v>15.883920968975861</v>
      </c>
    </row>
    <row r="112" spans="21:59">
      <c r="BG112" s="11">
        <v>-0.40954139889689234</v>
      </c>
    </row>
  </sheetData>
  <mergeCells count="1">
    <mergeCell ref="A1:S1"/>
  </mergeCell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03B2E-205E-45E0-93B8-FF3B116DC501}">
  <dimension ref="A1:AD111"/>
  <sheetViews>
    <sheetView topLeftCell="E12" zoomScale="70" zoomScaleNormal="70" workbookViewId="0">
      <selection activeCell="L49" sqref="L49:L52"/>
    </sheetView>
  </sheetViews>
  <sheetFormatPr defaultColWidth="9.140625" defaultRowHeight="15"/>
  <cols>
    <col min="1" max="10" width="9.140625" style="11"/>
    <col min="11" max="11" width="6.7109375" style="11" customWidth="1"/>
    <col min="12" max="16384" width="9.140625" style="11"/>
  </cols>
  <sheetData>
    <row r="1" spans="1:29">
      <c r="A1" s="11" t="s">
        <v>56</v>
      </c>
      <c r="B1" s="11" t="s">
        <v>57</v>
      </c>
      <c r="C1" s="11" t="s">
        <v>58</v>
      </c>
      <c r="D1" s="11" t="s">
        <v>207</v>
      </c>
      <c r="E1" s="11" t="s">
        <v>208</v>
      </c>
      <c r="F1" s="11" t="s">
        <v>209</v>
      </c>
      <c r="G1" s="11" t="s">
        <v>210</v>
      </c>
      <c r="H1" s="11" t="s">
        <v>211</v>
      </c>
      <c r="I1" s="11" t="s">
        <v>212</v>
      </c>
      <c r="J1" s="11" t="s">
        <v>229</v>
      </c>
    </row>
    <row r="2" spans="1:29">
      <c r="A2" s="11" t="s">
        <v>59</v>
      </c>
      <c r="B2" s="11" t="s">
        <v>230</v>
      </c>
      <c r="C2" s="11" t="s">
        <v>231</v>
      </c>
      <c r="D2" s="11" t="s">
        <v>232</v>
      </c>
      <c r="E2" s="11" t="s">
        <v>233</v>
      </c>
      <c r="F2" s="11" t="s">
        <v>234</v>
      </c>
      <c r="G2" s="11" t="s">
        <v>235</v>
      </c>
      <c r="H2" s="11" t="s">
        <v>233</v>
      </c>
      <c r="I2" s="11" t="s">
        <v>234</v>
      </c>
      <c r="J2" s="11" t="s">
        <v>235</v>
      </c>
    </row>
    <row r="3" spans="1:29">
      <c r="A3" s="11">
        <v>2023</v>
      </c>
      <c r="B3" s="11">
        <v>40</v>
      </c>
      <c r="C3" s="11">
        <v>40</v>
      </c>
      <c r="D3" s="11">
        <v>40</v>
      </c>
      <c r="E3" s="11">
        <v>1</v>
      </c>
      <c r="F3" s="11">
        <v>1</v>
      </c>
      <c r="G3" s="11">
        <v>1</v>
      </c>
      <c r="H3" s="11">
        <v>0</v>
      </c>
      <c r="I3" s="11">
        <v>0</v>
      </c>
      <c r="J3" s="11">
        <v>0</v>
      </c>
    </row>
    <row r="4" spans="1:29">
      <c r="A4" s="11">
        <v>2023.25</v>
      </c>
      <c r="B4" s="11">
        <v>43.158401173944753</v>
      </c>
      <c r="C4" s="11">
        <v>43.158401173944753</v>
      </c>
      <c r="D4" s="11">
        <v>43.158401173944753</v>
      </c>
      <c r="E4" s="11">
        <v>0.96327947765084554</v>
      </c>
      <c r="F4" s="11">
        <v>0.96288146858116253</v>
      </c>
      <c r="G4" s="11">
        <v>0.96188237461249337</v>
      </c>
      <c r="H4" s="11">
        <v>9.1336742418146599E-2</v>
      </c>
      <c r="I4" s="11">
        <v>0.12589904590440959</v>
      </c>
      <c r="J4" s="11">
        <v>0.22473308001851322</v>
      </c>
    </row>
    <row r="5" spans="1:29">
      <c r="A5" s="11">
        <v>2023.5</v>
      </c>
      <c r="B5" s="11">
        <v>46.479839532292608</v>
      </c>
      <c r="C5" s="11">
        <v>46.479839532292608</v>
      </c>
      <c r="D5" s="11">
        <v>46.479839532292608</v>
      </c>
      <c r="E5" s="11">
        <v>0.94497130969750076</v>
      </c>
      <c r="F5" s="11">
        <v>0.94150690285446981</v>
      </c>
      <c r="G5" s="11">
        <v>0.94893571381512798</v>
      </c>
      <c r="H5" s="11">
        <v>0.23989353892259757</v>
      </c>
      <c r="I5" s="11">
        <v>0.21433516072608683</v>
      </c>
      <c r="J5" s="11">
        <v>0.37024897621724673</v>
      </c>
    </row>
    <row r="6" spans="1:29">
      <c r="A6" s="11">
        <v>2023.75</v>
      </c>
      <c r="B6" s="11">
        <v>49.801320556573359</v>
      </c>
      <c r="C6" s="11">
        <v>49.801320556573359</v>
      </c>
      <c r="D6" s="11">
        <v>49.801320556573359</v>
      </c>
      <c r="E6" s="11">
        <v>0.92664553755836143</v>
      </c>
      <c r="F6" s="11">
        <v>0.92000103077962547</v>
      </c>
      <c r="G6" s="11">
        <v>0.93593801579320901</v>
      </c>
      <c r="H6" s="11">
        <v>0.39790459620654417</v>
      </c>
      <c r="I6" s="11">
        <v>0.31744835582736552</v>
      </c>
      <c r="J6" s="11">
        <v>0.52508633918808556</v>
      </c>
    </row>
    <row r="7" spans="1:29">
      <c r="A7" s="11">
        <v>24</v>
      </c>
      <c r="B7" s="11">
        <v>53.122870346345799</v>
      </c>
      <c r="C7" s="11">
        <v>53.122870346345799</v>
      </c>
      <c r="D7" s="11">
        <v>53.122870346345799</v>
      </c>
      <c r="E7" s="11">
        <v>0.9085246025945467</v>
      </c>
      <c r="F7" s="11">
        <v>0.89867141397700401</v>
      </c>
      <c r="G7" s="11">
        <v>0.92311129650613499</v>
      </c>
      <c r="H7" s="11">
        <v>0.5505637076372194</v>
      </c>
      <c r="I7" s="11">
        <v>0.41569730123443005</v>
      </c>
      <c r="J7" s="11">
        <v>0.67305913022845942</v>
      </c>
    </row>
    <row r="8" spans="1:29">
      <c r="A8" s="11">
        <v>24.25</v>
      </c>
      <c r="B8" s="11">
        <v>56.444439175820399</v>
      </c>
      <c r="C8" s="11">
        <v>56.444439175820399</v>
      </c>
      <c r="D8" s="11">
        <v>56.444439175820399</v>
      </c>
      <c r="E8" s="11">
        <v>0.89062199403745534</v>
      </c>
      <c r="F8" s="11">
        <v>0.8775465294865854</v>
      </c>
      <c r="G8" s="11">
        <v>0.91045195334466344</v>
      </c>
      <c r="H8" s="11">
        <v>0.69761782782438164</v>
      </c>
      <c r="I8" s="11">
        <v>0.50871516093193847</v>
      </c>
      <c r="J8" s="11">
        <v>0.81375953686757541</v>
      </c>
    </row>
    <row r="9" spans="1:29">
      <c r="A9" s="11">
        <v>24.5</v>
      </c>
      <c r="B9" s="11">
        <v>59.765842191908298</v>
      </c>
      <c r="C9" s="11">
        <v>59.765842191908298</v>
      </c>
      <c r="D9" s="11">
        <v>59.765842191908298</v>
      </c>
      <c r="E9" s="11">
        <v>0.87294222425171164</v>
      </c>
      <c r="F9" s="11">
        <v>0.85664360875763901</v>
      </c>
      <c r="G9" s="11">
        <v>0.89794754178297176</v>
      </c>
      <c r="H9" s="11">
        <v>0.83941389403736633</v>
      </c>
      <c r="I9" s="11">
        <v>0.59693263413593822</v>
      </c>
      <c r="J9" s="11">
        <v>0.94743759853632703</v>
      </c>
    </row>
    <row r="10" spans="1:29">
      <c r="A10" s="11">
        <v>24.75</v>
      </c>
      <c r="B10" s="11">
        <v>63.086700100368702</v>
      </c>
      <c r="C10" s="11">
        <v>63.086700100368702</v>
      </c>
      <c r="D10" s="11">
        <v>63.086700100368702</v>
      </c>
      <c r="E10" s="11">
        <v>0.85548985783664366</v>
      </c>
      <c r="F10" s="11">
        <v>0.83598007547739883</v>
      </c>
      <c r="G10" s="11">
        <v>0.88558603976795103</v>
      </c>
      <c r="H10" s="11">
        <v>0.97631193189005039</v>
      </c>
      <c r="I10" s="11">
        <v>0.68079775782783347</v>
      </c>
      <c r="J10" s="11">
        <v>1.074395543522555</v>
      </c>
    </row>
    <row r="11" spans="1:29">
      <c r="A11" s="11">
        <v>25</v>
      </c>
      <c r="B11" s="11">
        <v>66.406379955591305</v>
      </c>
      <c r="C11" s="11">
        <v>66.406379955591305</v>
      </c>
      <c r="D11" s="11">
        <v>66.406379955591305</v>
      </c>
      <c r="E11" s="11">
        <v>0.83827015379225922</v>
      </c>
      <c r="F11" s="11">
        <v>0.81557395613035377</v>
      </c>
      <c r="G11" s="11">
        <v>0.87335496619483144</v>
      </c>
      <c r="H11" s="11">
        <v>1.1086605802151261</v>
      </c>
      <c r="I11" s="11">
        <v>0.7607422934949204</v>
      </c>
      <c r="J11" s="11">
        <v>1.1950556537335677</v>
      </c>
    </row>
    <row r="12" spans="1:29">
      <c r="A12" s="11">
        <v>25.25</v>
      </c>
      <c r="B12" s="11">
        <v>69.723936291069293</v>
      </c>
      <c r="C12" s="11">
        <v>69.723936291069293</v>
      </c>
      <c r="D12" s="11">
        <v>69.723936291069293</v>
      </c>
      <c r="E12" s="11">
        <v>0.82128925199569558</v>
      </c>
      <c r="F12" s="11">
        <v>0.79544382634173327</v>
      </c>
      <c r="G12" s="11">
        <v>0.86123625960758021</v>
      </c>
      <c r="H12" s="11">
        <v>1.2367962577321201</v>
      </c>
      <c r="I12" s="11">
        <v>0.83717975799131317</v>
      </c>
      <c r="J12" s="11">
        <v>1.310292866775864</v>
      </c>
    </row>
    <row r="13" spans="1:29">
      <c r="A13" s="11">
        <v>25.5</v>
      </c>
      <c r="B13" s="11">
        <v>73.038052986156998</v>
      </c>
      <c r="C13" s="11">
        <v>73.038052986157098</v>
      </c>
      <c r="D13" s="11">
        <v>73.038052986157098</v>
      </c>
      <c r="E13" s="11">
        <v>0.80455427597399443</v>
      </c>
      <c r="F13" s="11">
        <v>0.7756087355615412</v>
      </c>
      <c r="G13" s="11">
        <v>0.84720172478626943</v>
      </c>
      <c r="H13" s="11">
        <v>1.3610432518354809</v>
      </c>
      <c r="I13" s="11">
        <v>0.91050495991136238</v>
      </c>
      <c r="J13" s="11">
        <v>1.4214038754143399</v>
      </c>
    </row>
    <row r="14" spans="1:29" ht="21">
      <c r="A14" s="11">
        <v>25.75</v>
      </c>
      <c r="B14" s="11">
        <v>76.346986460027409</v>
      </c>
      <c r="C14" s="11">
        <v>76.346986460027409</v>
      </c>
      <c r="D14" s="11">
        <v>76.346986460027409</v>
      </c>
      <c r="E14" s="11">
        <v>0.7880733883817338</v>
      </c>
      <c r="F14" s="11">
        <v>0.75608812622292954</v>
      </c>
      <c r="G14" s="11">
        <v>0.83335204930916029</v>
      </c>
      <c r="H14" s="11">
        <v>1.4817138010474462</v>
      </c>
      <c r="I14" s="11">
        <v>0.98109373700669966</v>
      </c>
      <c r="J14" s="11">
        <v>1.5307700293128779</v>
      </c>
      <c r="K14" s="54"/>
      <c r="L14" s="431" t="s">
        <v>1209</v>
      </c>
      <c r="M14" s="54"/>
      <c r="N14" s="54"/>
      <c r="O14" s="54"/>
      <c r="P14" s="54"/>
      <c r="Q14" s="54"/>
      <c r="R14" s="54"/>
      <c r="S14" s="54"/>
      <c r="T14" s="54"/>
      <c r="U14" s="54"/>
      <c r="V14" s="54"/>
      <c r="W14" s="54"/>
      <c r="X14" s="54"/>
      <c r="Y14" s="54"/>
      <c r="Z14" s="54"/>
      <c r="AA14" s="54"/>
      <c r="AB14" s="54"/>
      <c r="AC14" s="54"/>
    </row>
    <row r="15" spans="1:29">
      <c r="A15" s="11">
        <v>26</v>
      </c>
      <c r="B15" s="11">
        <v>79.648511015403102</v>
      </c>
      <c r="C15" s="11">
        <v>79.648511015403102</v>
      </c>
      <c r="D15" s="11">
        <v>79.648511015403102</v>
      </c>
      <c r="E15" s="11">
        <v>0.77185581228314271</v>
      </c>
      <c r="F15" s="11">
        <v>0.73690174563785305</v>
      </c>
      <c r="G15" s="11">
        <v>0.81969132754016294</v>
      </c>
      <c r="H15" s="11">
        <v>1.5991081574026733</v>
      </c>
      <c r="I15" s="11">
        <v>1.0493028179764829</v>
      </c>
      <c r="J15" s="11">
        <v>1.6384385672360002</v>
      </c>
      <c r="K15" s="54"/>
      <c r="L15" s="54"/>
      <c r="M15" s="54"/>
      <c r="N15" s="54"/>
      <c r="O15" s="54"/>
      <c r="P15" s="54"/>
      <c r="Q15" s="54"/>
      <c r="R15" s="54"/>
      <c r="S15" s="54"/>
      <c r="T15" s="54"/>
      <c r="U15" s="54"/>
      <c r="V15" s="54"/>
      <c r="W15" s="54"/>
      <c r="X15" s="54"/>
      <c r="Y15" s="54"/>
      <c r="Z15" s="54"/>
      <c r="AA15" s="54"/>
      <c r="AB15" s="54"/>
      <c r="AC15" s="54"/>
    </row>
    <row r="16" spans="1:29">
      <c r="A16" s="11">
        <v>26.25</v>
      </c>
      <c r="B16" s="11">
        <v>82.939867421802802</v>
      </c>
      <c r="C16" s="11">
        <v>82.939867421802802</v>
      </c>
      <c r="D16" s="11">
        <v>82.939867421802802</v>
      </c>
      <c r="E16" s="11">
        <v>0.75591182470254858</v>
      </c>
      <c r="F16" s="11">
        <v>0.71806954825089508</v>
      </c>
      <c r="G16" s="11">
        <v>0.80622169100923535</v>
      </c>
      <c r="H16" s="11">
        <v>1.7135146439925419</v>
      </c>
      <c r="I16" s="11">
        <v>1.1154697897545862</v>
      </c>
      <c r="J16" s="11">
        <v>1.7446789966580445</v>
      </c>
      <c r="K16" s="54"/>
      <c r="L16" s="54"/>
      <c r="M16" s="54"/>
      <c r="N16" s="54"/>
      <c r="O16" s="54"/>
      <c r="P16" s="54"/>
      <c r="Q16" s="54"/>
      <c r="R16" s="54"/>
      <c r="S16" s="54"/>
      <c r="T16" s="54"/>
      <c r="U16" s="54"/>
      <c r="V16" s="54"/>
      <c r="W16" s="54"/>
      <c r="X16" s="54"/>
      <c r="Y16" s="54"/>
      <c r="Z16" s="54"/>
      <c r="AA16" s="54"/>
      <c r="AB16" s="54"/>
      <c r="AC16" s="54"/>
    </row>
    <row r="17" spans="1:30">
      <c r="A17" s="11">
        <v>26.5</v>
      </c>
      <c r="B17" s="11">
        <v>86.21771612936061</v>
      </c>
      <c r="C17" s="11">
        <v>86.21771612936061</v>
      </c>
      <c r="D17" s="11">
        <v>86.21771612936061</v>
      </c>
      <c r="E17" s="11">
        <v>0.74025272514349838</v>
      </c>
      <c r="F17" s="11">
        <v>0.69961158602177598</v>
      </c>
      <c r="G17" s="11">
        <v>0.79294677150298065</v>
      </c>
      <c r="H17" s="11">
        <v>1.8252097205034401</v>
      </c>
      <c r="I17" s="11">
        <v>1.1799131603589696</v>
      </c>
      <c r="J17" s="11">
        <v>1.8497646985781602</v>
      </c>
      <c r="K17" s="54"/>
      <c r="L17" s="54"/>
      <c r="M17" s="54"/>
      <c r="N17" s="54"/>
      <c r="O17" s="54"/>
      <c r="P17" s="54"/>
      <c r="Q17" s="54"/>
      <c r="R17" s="54"/>
      <c r="S17" s="54"/>
      <c r="T17" s="54"/>
      <c r="U17" s="54"/>
      <c r="V17" s="54"/>
      <c r="W17" s="54"/>
      <c r="X17" s="54"/>
      <c r="Y17" s="54"/>
      <c r="Z17" s="54"/>
      <c r="AA17" s="54"/>
      <c r="AB17" s="54"/>
      <c r="AC17" s="54"/>
      <c r="AD17" s="54"/>
    </row>
    <row r="18" spans="1:30">
      <c r="A18" s="11">
        <v>26.75</v>
      </c>
      <c r="B18" s="11">
        <v>89.478096837738605</v>
      </c>
      <c r="C18" s="11">
        <v>89.478096837738605</v>
      </c>
      <c r="D18" s="11">
        <v>89.478096837738605</v>
      </c>
      <c r="E18" s="11">
        <v>0.72489077948687597</v>
      </c>
      <c r="F18" s="11">
        <v>0.68154788493795049</v>
      </c>
      <c r="G18" s="11">
        <v>0.77987179955107244</v>
      </c>
      <c r="H18" s="11">
        <v>1.934458070248346</v>
      </c>
      <c r="I18" s="11">
        <v>1.2429325146635861</v>
      </c>
      <c r="J18" s="11">
        <v>1.9539645500856961</v>
      </c>
      <c r="K18" s="54"/>
      <c r="L18" s="54"/>
      <c r="M18" s="54"/>
      <c r="N18" s="54"/>
      <c r="O18" s="54"/>
      <c r="P18" s="54"/>
      <c r="Q18" s="54"/>
      <c r="R18" s="54"/>
      <c r="S18" s="54"/>
      <c r="T18" s="54"/>
      <c r="U18" s="54"/>
      <c r="V18" s="54"/>
      <c r="W18" s="54"/>
      <c r="X18" s="54"/>
      <c r="Y18" s="54"/>
      <c r="Z18" s="54"/>
      <c r="AA18" s="54"/>
      <c r="AB18" s="54"/>
      <c r="AC18" s="54"/>
      <c r="AD18" s="54"/>
    </row>
    <row r="19" spans="1:30" ht="18.75">
      <c r="A19" s="11">
        <v>27</v>
      </c>
      <c r="B19" s="11">
        <v>92.716396507351504</v>
      </c>
      <c r="C19" s="11">
        <v>92.716396507351504</v>
      </c>
      <c r="D19" s="11">
        <v>92.716396507351504</v>
      </c>
      <c r="E19" s="11">
        <v>0.7098391382848398</v>
      </c>
      <c r="F19" s="11">
        <v>0.6638983059155209</v>
      </c>
      <c r="G19" s="11">
        <v>0.76700354616228261</v>
      </c>
      <c r="H19" s="11">
        <v>2.0415127267540356</v>
      </c>
      <c r="I19" s="11">
        <v>1.3048087686627463</v>
      </c>
      <c r="J19" s="11">
        <v>2.0575431597753768</v>
      </c>
      <c r="K19" s="54"/>
      <c r="L19" s="56"/>
      <c r="M19" s="54"/>
      <c r="N19" s="54"/>
      <c r="O19" s="54"/>
      <c r="P19" s="54"/>
      <c r="Q19" s="54"/>
      <c r="R19" s="54"/>
      <c r="S19" s="54"/>
      <c r="T19" s="54"/>
      <c r="U19" s="54"/>
      <c r="V19" s="54"/>
      <c r="W19" s="54"/>
      <c r="X19" s="54"/>
      <c r="Y19" s="54"/>
      <c r="Z19" s="56"/>
      <c r="AA19" s="54"/>
      <c r="AB19" s="54"/>
      <c r="AC19" s="54"/>
      <c r="AD19" s="54"/>
    </row>
    <row r="20" spans="1:30" ht="15.75">
      <c r="A20" s="11">
        <v>27.25</v>
      </c>
      <c r="B20" s="11">
        <v>95.927328288090195</v>
      </c>
      <c r="C20" s="11">
        <v>95.927328288090195</v>
      </c>
      <c r="D20" s="11">
        <v>95.927328288090195</v>
      </c>
      <c r="E20" s="11">
        <v>0.69511172761438522</v>
      </c>
      <c r="F20" s="11">
        <v>0.64668238859686455</v>
      </c>
      <c r="G20" s="11">
        <v>0.75435023606733886</v>
      </c>
      <c r="H20" s="11">
        <v>2.1466152665276406</v>
      </c>
      <c r="I20" s="11">
        <v>1.3658045378462269</v>
      </c>
      <c r="J20" s="11">
        <v>2.1607615483238307</v>
      </c>
      <c r="K20" s="54"/>
      <c r="L20" s="54"/>
      <c r="M20" s="54"/>
      <c r="N20" s="54"/>
      <c r="O20" s="54"/>
      <c r="P20" s="54"/>
      <c r="Q20" s="54"/>
      <c r="R20" s="54"/>
      <c r="S20" s="54"/>
      <c r="T20" s="54"/>
      <c r="U20" s="54"/>
      <c r="V20" s="54"/>
      <c r="W20" s="54"/>
      <c r="X20" s="54"/>
      <c r="Y20" s="54"/>
      <c r="Z20" s="57"/>
      <c r="AA20" s="54"/>
      <c r="AB20" s="54"/>
      <c r="AC20" s="54"/>
      <c r="AD20" s="54"/>
    </row>
    <row r="21" spans="1:30" ht="18.75">
      <c r="A21" s="11">
        <v>27.5</v>
      </c>
      <c r="B21" s="11">
        <v>99.104924248695198</v>
      </c>
      <c r="C21" s="11">
        <v>99.104924248695198</v>
      </c>
      <c r="D21" s="11">
        <v>99.104924248695198</v>
      </c>
      <c r="E21" s="11">
        <v>0.68072311011020359</v>
      </c>
      <c r="F21" s="11">
        <v>0.62991917676244524</v>
      </c>
      <c r="G21" s="11">
        <v>0.74192143349268536</v>
      </c>
      <c r="H21" s="11">
        <v>2.249996107650154</v>
      </c>
      <c r="I21" s="11">
        <v>1.4261646480937085</v>
      </c>
      <c r="J21" s="11">
        <v>2.2638780054431429</v>
      </c>
      <c r="K21" s="54"/>
      <c r="L21" s="54"/>
      <c r="M21" s="54"/>
      <c r="N21" s="54"/>
      <c r="O21" s="54"/>
      <c r="P21" s="54"/>
      <c r="Q21" s="54"/>
      <c r="R21" s="56"/>
      <c r="S21" s="54"/>
      <c r="T21" s="54"/>
      <c r="U21" s="54"/>
      <c r="V21" s="54"/>
      <c r="W21" s="54"/>
      <c r="X21" s="54"/>
      <c r="Y21" s="54"/>
      <c r="Z21" s="54"/>
      <c r="AA21" s="54"/>
      <c r="AB21" s="54"/>
      <c r="AC21" s="54"/>
      <c r="AD21" s="54"/>
    </row>
    <row r="22" spans="1:30">
      <c r="A22" s="11">
        <v>27.75</v>
      </c>
      <c r="B22" s="11">
        <v>102.2425452110604</v>
      </c>
      <c r="C22" s="11">
        <v>102.2425452110604</v>
      </c>
      <c r="D22" s="11">
        <v>102.2425452110604</v>
      </c>
      <c r="E22" s="11">
        <v>0.66668831341998502</v>
      </c>
      <c r="F22" s="11">
        <v>0.61362702421710236</v>
      </c>
      <c r="G22" s="11">
        <v>0.72972789542529048</v>
      </c>
      <c r="H22" s="11">
        <v>2.3518749710689679</v>
      </c>
      <c r="I22" s="11">
        <v>1.486116833178075</v>
      </c>
      <c r="J22" s="11">
        <v>2.3671492061875465</v>
      </c>
      <c r="K22" s="54"/>
      <c r="L22" s="54"/>
      <c r="M22" s="54"/>
      <c r="N22" s="54"/>
      <c r="O22" s="54"/>
      <c r="P22" s="54"/>
      <c r="Q22" s="54"/>
      <c r="R22" s="54"/>
      <c r="S22" s="54"/>
      <c r="T22" s="54"/>
      <c r="U22" s="54"/>
      <c r="V22" s="54"/>
      <c r="W22" s="54"/>
      <c r="X22" s="54"/>
      <c r="Y22" s="54"/>
      <c r="Z22" s="54"/>
      <c r="AA22" s="54"/>
      <c r="AB22" s="54"/>
      <c r="AC22" s="54"/>
      <c r="AD22" s="54"/>
    </row>
    <row r="23" spans="1:30" ht="15.75">
      <c r="A23" s="11">
        <v>28</v>
      </c>
      <c r="B23" s="11">
        <v>105.33291141942421</v>
      </c>
      <c r="C23" s="11">
        <v>105.33291141942421</v>
      </c>
      <c r="D23" s="11">
        <v>105.33291141942421</v>
      </c>
      <c r="E23" s="11">
        <v>0.65302262309953929</v>
      </c>
      <c r="F23" s="11">
        <v>0.5978233801257461</v>
      </c>
      <c r="G23" s="11">
        <v>0.71778138634460209</v>
      </c>
      <c r="H23" s="11">
        <v>2.4524615774759839</v>
      </c>
      <c r="I23" s="11">
        <v>1.5458726770550157</v>
      </c>
      <c r="J23" s="11">
        <v>2.4708317143702141</v>
      </c>
      <c r="K23" s="54"/>
      <c r="L23" s="57"/>
      <c r="M23" s="54"/>
      <c r="N23" s="54"/>
      <c r="O23" s="54"/>
      <c r="P23" s="54"/>
      <c r="Q23" s="54"/>
      <c r="R23" s="54"/>
      <c r="S23" s="54"/>
      <c r="T23" s="54"/>
      <c r="U23" s="54"/>
      <c r="V23" s="54"/>
      <c r="W23" s="54"/>
      <c r="X23" s="54"/>
      <c r="Y23" s="54"/>
      <c r="Z23" s="54"/>
      <c r="AA23" s="54"/>
      <c r="AB23" s="54"/>
      <c r="AC23" s="54"/>
      <c r="AD23" s="54"/>
    </row>
    <row r="24" spans="1:30" ht="15.75">
      <c r="A24" s="11">
        <v>28.25</v>
      </c>
      <c r="B24" s="11">
        <v>108.3681581939347</v>
      </c>
      <c r="C24" s="11">
        <v>108.3681581939347</v>
      </c>
      <c r="D24" s="11">
        <v>108.3681581939347</v>
      </c>
      <c r="E24" s="11">
        <v>0.63974133721410786</v>
      </c>
      <c r="F24" s="11">
        <v>0.58252455314751761</v>
      </c>
      <c r="G24" s="11">
        <v>0.70609444852792613</v>
      </c>
      <c r="H24" s="11">
        <v>2.5519566411840833</v>
      </c>
      <c r="I24" s="11">
        <v>1.6056288489437742</v>
      </c>
      <c r="J24" s="11">
        <v>2.575183982760243</v>
      </c>
      <c r="K24" s="54"/>
      <c r="L24" s="54"/>
      <c r="M24" s="54"/>
      <c r="N24" s="54"/>
      <c r="O24" s="54"/>
      <c r="P24" s="54"/>
      <c r="Q24" s="54"/>
      <c r="R24" s="57"/>
      <c r="S24" s="54"/>
      <c r="T24" s="54"/>
      <c r="U24" s="54"/>
      <c r="V24" s="54"/>
      <c r="W24" s="54"/>
      <c r="X24" s="54"/>
      <c r="Y24" s="54"/>
      <c r="Z24" s="54"/>
      <c r="AA24" s="54"/>
      <c r="AB24" s="54"/>
      <c r="AC24" s="54"/>
      <c r="AD24" s="54"/>
    </row>
    <row r="25" spans="1:30">
      <c r="A25" s="11">
        <v>28.5</v>
      </c>
      <c r="B25" s="11">
        <v>111.339921118436</v>
      </c>
      <c r="C25" s="11">
        <v>111.339921118436</v>
      </c>
      <c r="D25" s="11">
        <v>111.339921118436</v>
      </c>
      <c r="E25" s="11">
        <v>0.62685948209255915</v>
      </c>
      <c r="F25" s="11">
        <v>0.56774545552537536</v>
      </c>
      <c r="G25" s="11">
        <v>0.69468012627006703</v>
      </c>
      <c r="H25" s="11">
        <v>2.6505530821995249</v>
      </c>
      <c r="I25" s="11">
        <v>1.665568556549335</v>
      </c>
      <c r="J25" s="11">
        <v>2.6804686981540815</v>
      </c>
      <c r="K25" s="54"/>
      <c r="L25" s="54"/>
      <c r="M25" s="54"/>
      <c r="N25" s="54"/>
      <c r="O25" s="54"/>
      <c r="P25" s="54"/>
      <c r="Q25" s="54"/>
      <c r="R25" s="54"/>
      <c r="S25" s="54"/>
      <c r="T25" s="54"/>
      <c r="U25" s="54"/>
      <c r="V25" s="54"/>
      <c r="W25" s="54"/>
      <c r="X25" s="54"/>
      <c r="Y25" s="54"/>
      <c r="Z25" s="54"/>
      <c r="AA25" s="54"/>
      <c r="AB25" s="54"/>
      <c r="AC25" s="54"/>
      <c r="AD25" s="54"/>
    </row>
    <row r="26" spans="1:30">
      <c r="A26" s="11">
        <v>28.75</v>
      </c>
      <c r="B26" s="11">
        <v>114.2394556779014</v>
      </c>
      <c r="C26" s="11">
        <v>114.2394556779014</v>
      </c>
      <c r="D26" s="11">
        <v>114.2394556779014</v>
      </c>
      <c r="E26" s="11">
        <v>0.61439149806321713</v>
      </c>
      <c r="F26" s="11">
        <v>0.55349933570234489</v>
      </c>
      <c r="G26" s="11">
        <v>0.68355166191266492</v>
      </c>
      <c r="H26" s="11">
        <v>2.7484367501922069</v>
      </c>
      <c r="I26" s="11">
        <v>1.7258625944605699</v>
      </c>
      <c r="J26" s="11">
        <v>2.7869541451177371</v>
      </c>
      <c r="K26" s="54"/>
      <c r="L26" s="54"/>
      <c r="M26" s="54"/>
      <c r="N26" s="54"/>
      <c r="O26" s="54"/>
      <c r="P26" s="54"/>
      <c r="Q26" s="54"/>
      <c r="R26" s="54"/>
      <c r="S26" s="54"/>
      <c r="T26" s="54"/>
      <c r="U26" s="54"/>
      <c r="V26" s="54"/>
      <c r="W26" s="54"/>
      <c r="X26" s="54"/>
      <c r="Y26" s="54"/>
      <c r="Z26" s="54"/>
      <c r="AA26" s="54"/>
      <c r="AB26" s="54"/>
      <c r="AC26" s="54"/>
      <c r="AD26" s="54"/>
    </row>
    <row r="27" spans="1:30">
      <c r="A27" s="11">
        <v>29</v>
      </c>
      <c r="B27" s="11">
        <v>117.0577965732715</v>
      </c>
      <c r="C27" s="11">
        <v>117.0577965732715</v>
      </c>
      <c r="D27" s="11">
        <v>117.0577965732715</v>
      </c>
      <c r="E27" s="11">
        <v>0.6023509385490512</v>
      </c>
      <c r="F27" s="11">
        <v>0.53979753518453633</v>
      </c>
      <c r="G27" s="11">
        <v>0.67272225390191709</v>
      </c>
      <c r="H27" s="11">
        <v>2.84578361790917</v>
      </c>
      <c r="I27" s="11">
        <v>1.7866673217395102</v>
      </c>
      <c r="J27" s="11">
        <v>2.8949089492052993</v>
      </c>
      <c r="K27" s="54"/>
      <c r="L27" s="54"/>
      <c r="M27" s="54"/>
      <c r="N27" s="54"/>
      <c r="O27" s="54"/>
      <c r="P27" s="54"/>
      <c r="Q27" s="54"/>
      <c r="R27" s="54"/>
      <c r="S27" s="54"/>
      <c r="T27" s="54"/>
      <c r="U27" s="54"/>
      <c r="V27" s="54"/>
      <c r="W27" s="54"/>
      <c r="X27" s="54"/>
      <c r="Y27" s="54"/>
      <c r="Z27" s="54"/>
      <c r="AA27" s="54"/>
      <c r="AB27" s="54"/>
      <c r="AC27" s="54"/>
      <c r="AD27" s="54"/>
    </row>
    <row r="28" spans="1:30">
      <c r="A28" s="11">
        <v>29.25</v>
      </c>
      <c r="B28" s="11">
        <v>119.7859621790215</v>
      </c>
      <c r="C28" s="11">
        <v>119.7859621790215</v>
      </c>
      <c r="D28" s="11">
        <v>119.7859621790215</v>
      </c>
      <c r="E28" s="11">
        <v>0.59075034544602478</v>
      </c>
      <c r="F28" s="11">
        <v>0.52664939910619146</v>
      </c>
      <c r="G28" s="11">
        <v>0.66220521386565123</v>
      </c>
      <c r="H28" s="11">
        <v>2.94274227368998</v>
      </c>
      <c r="I28" s="11">
        <v>1.848109784400731</v>
      </c>
      <c r="J28" s="11">
        <v>3.0045698870687865</v>
      </c>
      <c r="K28" s="54"/>
      <c r="L28" s="54"/>
      <c r="M28" s="54"/>
      <c r="N28" s="54"/>
      <c r="O28" s="54"/>
      <c r="P28" s="54"/>
      <c r="Q28" s="54"/>
      <c r="R28" s="54"/>
      <c r="S28" s="54"/>
      <c r="T28" s="54"/>
      <c r="U28" s="54"/>
      <c r="V28" s="54"/>
      <c r="W28" s="54"/>
      <c r="X28" s="54"/>
      <c r="Y28" s="54"/>
      <c r="Z28" s="54"/>
      <c r="AA28" s="54"/>
      <c r="AB28" s="54"/>
      <c r="AC28" s="54"/>
      <c r="AD28" s="54"/>
    </row>
    <row r="29" spans="1:30">
      <c r="A29" s="11">
        <v>29.5</v>
      </c>
      <c r="B29" s="11">
        <v>122.4152097467688</v>
      </c>
      <c r="C29" s="11">
        <v>122.4152097467688</v>
      </c>
      <c r="D29" s="11">
        <v>122.4152097467688</v>
      </c>
      <c r="E29" s="11">
        <v>0.57960186530278512</v>
      </c>
      <c r="F29" s="11">
        <v>0.51406278408161388</v>
      </c>
      <c r="G29" s="11">
        <v>0.6520156703192248</v>
      </c>
      <c r="H29" s="11">
        <v>3.039363113055038</v>
      </c>
      <c r="I29" s="11">
        <v>1.9102261330900205</v>
      </c>
      <c r="J29" s="11">
        <v>3.1160143244569838</v>
      </c>
      <c r="K29" s="54"/>
      <c r="L29" s="54"/>
      <c r="M29" s="54"/>
      <c r="N29" s="54"/>
      <c r="O29" s="54"/>
      <c r="P29" s="54"/>
      <c r="Q29" s="54"/>
      <c r="R29" s="54"/>
      <c r="S29" s="54"/>
      <c r="T29" s="54"/>
      <c r="U29" s="54"/>
      <c r="V29" s="54"/>
      <c r="W29" s="54"/>
      <c r="X29" s="54"/>
      <c r="Y29" s="54"/>
      <c r="Z29" s="54"/>
      <c r="AA29" s="54"/>
      <c r="AB29" s="54"/>
      <c r="AC29" s="54"/>
      <c r="AD29" s="54"/>
    </row>
    <row r="30" spans="1:30">
      <c r="A30" s="11">
        <v>29.75</v>
      </c>
      <c r="B30" s="11">
        <v>124.9373469684344</v>
      </c>
      <c r="C30" s="11">
        <v>124.9373469684344</v>
      </c>
      <c r="D30" s="11">
        <v>124.9373469684344</v>
      </c>
      <c r="E30" s="11">
        <v>0.56892049951648804</v>
      </c>
      <c r="F30" s="11">
        <v>0.50204664362893237</v>
      </c>
      <c r="G30" s="11">
        <v>0.64217757503208039</v>
      </c>
      <c r="H30" s="11">
        <v>3.1353444560872967</v>
      </c>
      <c r="I30" s="11">
        <v>1.9727393335036814</v>
      </c>
      <c r="J30" s="11">
        <v>3.2287141110963535</v>
      </c>
      <c r="K30" s="54"/>
      <c r="L30" s="54"/>
      <c r="M30" s="54"/>
      <c r="N30" s="54"/>
      <c r="O30" s="54"/>
      <c r="P30" s="54"/>
      <c r="Q30" s="54"/>
      <c r="R30" s="54"/>
      <c r="S30" s="54"/>
      <c r="T30" s="54"/>
      <c r="U30" s="54"/>
      <c r="V30" s="54"/>
      <c r="W30" s="54"/>
      <c r="X30" s="54"/>
      <c r="Y30" s="54"/>
      <c r="Z30" s="54"/>
      <c r="AA30" s="54"/>
      <c r="AB30" s="54"/>
      <c r="AC30" s="54"/>
      <c r="AD30" s="54"/>
    </row>
    <row r="31" spans="1:30">
      <c r="A31" s="11">
        <v>30</v>
      </c>
      <c r="B31" s="11">
        <v>127.3451053631816</v>
      </c>
      <c r="C31" s="11">
        <v>127.3451053631816</v>
      </c>
      <c r="D31" s="11">
        <v>127.3451053631816</v>
      </c>
      <c r="E31" s="11">
        <v>0.55873624326506455</v>
      </c>
      <c r="F31" s="11">
        <v>0.49062056629955375</v>
      </c>
      <c r="G31" s="11">
        <v>0.63274806428993358</v>
      </c>
      <c r="H31" s="11">
        <v>3.2291650535956951</v>
      </c>
      <c r="I31" s="11">
        <v>2.0342971819393485</v>
      </c>
      <c r="J31" s="11">
        <v>3.3400556634313627</v>
      </c>
      <c r="K31" s="54"/>
      <c r="L31" s="54"/>
      <c r="M31" s="54"/>
      <c r="N31" s="54"/>
      <c r="O31" s="54"/>
      <c r="P31" s="54"/>
      <c r="Q31" s="54"/>
      <c r="R31" s="54"/>
      <c r="S31" s="54"/>
      <c r="T31" s="54"/>
      <c r="U31" s="54"/>
      <c r="V31" s="54"/>
      <c r="W31" s="54"/>
      <c r="X31" s="54"/>
      <c r="Y31" s="54"/>
      <c r="Z31" s="54"/>
      <c r="AA31" s="54"/>
      <c r="AB31" s="54"/>
      <c r="AC31" s="54"/>
      <c r="AD31" s="54"/>
    </row>
    <row r="32" spans="1:30">
      <c r="A32" s="11">
        <v>30.25</v>
      </c>
      <c r="B32" s="11">
        <v>128.8673632170152</v>
      </c>
      <c r="C32" s="11">
        <v>128.8673632170152</v>
      </c>
      <c r="D32" s="11">
        <v>128.8673632170152</v>
      </c>
      <c r="E32" s="11">
        <v>0.55028431255106225</v>
      </c>
      <c r="F32" s="11">
        <v>0.48088238085153928</v>
      </c>
      <c r="G32" s="11">
        <v>0.62636318238964417</v>
      </c>
      <c r="H32" s="11">
        <v>3.3229360823454845</v>
      </c>
      <c r="I32" s="11">
        <v>2.0967764437409331</v>
      </c>
      <c r="J32" s="11">
        <v>3.4521894661093233</v>
      </c>
      <c r="K32" s="54"/>
      <c r="L32" s="54"/>
      <c r="M32" s="54"/>
      <c r="N32" s="54"/>
      <c r="O32" s="54"/>
      <c r="P32" s="54"/>
      <c r="Q32" s="54"/>
      <c r="R32" s="54"/>
      <c r="S32" s="54"/>
      <c r="T32" s="54"/>
      <c r="U32" s="54"/>
      <c r="V32" s="54"/>
      <c r="W32" s="54"/>
      <c r="X32" s="54"/>
      <c r="Y32" s="54"/>
      <c r="Z32" s="54"/>
      <c r="AA32" s="54"/>
      <c r="AB32" s="54"/>
      <c r="AC32" s="54"/>
      <c r="AD32" s="54"/>
    </row>
    <row r="33" spans="1:30">
      <c r="A33" s="11">
        <v>30.5</v>
      </c>
      <c r="B33" s="11">
        <v>130.26530957436</v>
      </c>
      <c r="C33" s="11">
        <v>130.26530957436</v>
      </c>
      <c r="D33" s="11">
        <v>130.26530957436</v>
      </c>
      <c r="E33" s="11">
        <v>0.54227169232739303</v>
      </c>
      <c r="F33" s="11">
        <v>0.47165930478972795</v>
      </c>
      <c r="G33" s="11">
        <v>0.62029472703209065</v>
      </c>
      <c r="H33" s="11">
        <v>3.4173143479224732</v>
      </c>
      <c r="I33" s="11">
        <v>2.1607169077505706</v>
      </c>
      <c r="J33" s="11">
        <v>3.5636781966008613</v>
      </c>
      <c r="K33" s="54"/>
      <c r="L33" s="54"/>
      <c r="M33" s="54"/>
      <c r="N33" s="54"/>
      <c r="O33" s="54"/>
      <c r="P33" s="54"/>
      <c r="Q33" s="54"/>
      <c r="R33" s="54"/>
      <c r="S33" s="54"/>
      <c r="T33" s="54"/>
      <c r="U33" s="54"/>
      <c r="V33" s="54"/>
      <c r="W33" s="54"/>
      <c r="X33" s="54"/>
      <c r="Y33" s="54"/>
      <c r="Z33" s="54"/>
      <c r="AA33" s="54"/>
      <c r="AB33" s="54"/>
      <c r="AC33" s="54"/>
      <c r="AD33" s="54"/>
    </row>
    <row r="34" spans="1:30">
      <c r="A34" s="11">
        <v>30.75</v>
      </c>
      <c r="B34" s="11">
        <v>131.61209218305601</v>
      </c>
      <c r="C34" s="11">
        <v>131.61209218305601</v>
      </c>
      <c r="D34" s="11">
        <v>131.61209218305601</v>
      </c>
      <c r="E34" s="11">
        <v>0.53455062395926234</v>
      </c>
      <c r="F34" s="11">
        <v>0.46281380554513224</v>
      </c>
      <c r="G34" s="11">
        <v>0.61438853739956201</v>
      </c>
      <c r="H34" s="11">
        <v>3.5132892573044083</v>
      </c>
      <c r="I34" s="11">
        <v>2.2269752552431132</v>
      </c>
      <c r="J34" s="11">
        <v>3.6762271017692694</v>
      </c>
      <c r="K34" s="54"/>
      <c r="L34" s="54"/>
      <c r="M34" s="54"/>
      <c r="N34" s="54"/>
      <c r="O34" s="54"/>
      <c r="P34" s="54"/>
      <c r="Q34" s="54"/>
      <c r="R34" s="54"/>
      <c r="S34" s="54"/>
      <c r="T34" s="54"/>
      <c r="U34" s="54"/>
      <c r="V34" s="54"/>
      <c r="W34" s="54"/>
      <c r="X34" s="54"/>
      <c r="Y34" s="54"/>
      <c r="Z34" s="54"/>
      <c r="AA34" s="54"/>
      <c r="AB34" s="54"/>
      <c r="AC34" s="54"/>
      <c r="AD34" s="54"/>
    </row>
    <row r="35" spans="1:30">
      <c r="A35" s="11">
        <v>31</v>
      </c>
      <c r="B35" s="11">
        <v>132.95887479175201</v>
      </c>
      <c r="C35" s="11">
        <v>132.95887479175201</v>
      </c>
      <c r="D35" s="11">
        <v>132.95887479175201</v>
      </c>
      <c r="E35" s="11">
        <v>0.52722041997015001</v>
      </c>
      <c r="F35" s="11">
        <v>0.45442542982953621</v>
      </c>
      <c r="G35" s="11">
        <v>0.60855200107177621</v>
      </c>
      <c r="H35" s="11">
        <v>3.6106296505854063</v>
      </c>
      <c r="I35" s="11">
        <v>2.2952920191415371</v>
      </c>
      <c r="J35" s="11">
        <v>3.7900210531332412</v>
      </c>
      <c r="K35" s="54"/>
      <c r="L35" s="54"/>
      <c r="M35" s="54"/>
      <c r="N35" s="54"/>
      <c r="O35" s="54"/>
      <c r="P35" s="54"/>
      <c r="Q35" s="54"/>
      <c r="R35" s="54"/>
      <c r="S35" s="54"/>
      <c r="T35" s="54"/>
      <c r="U35" s="54"/>
      <c r="V35" s="54"/>
      <c r="W35" s="54"/>
      <c r="X35" s="54"/>
      <c r="Y35" s="54"/>
      <c r="Z35" s="54"/>
      <c r="AA35" s="54"/>
      <c r="AB35" s="54"/>
      <c r="AC35" s="54"/>
      <c r="AD35" s="54"/>
    </row>
    <row r="36" spans="1:30">
      <c r="A36" s="11">
        <v>31.25</v>
      </c>
      <c r="B36" s="11">
        <v>134.30565740044722</v>
      </c>
      <c r="C36" s="11">
        <v>134.30565740044722</v>
      </c>
      <c r="D36" s="11">
        <v>134.30565740044722</v>
      </c>
      <c r="E36" s="11">
        <v>0.52007012438886047</v>
      </c>
      <c r="F36" s="11">
        <v>0.44630360805705926</v>
      </c>
      <c r="G36" s="11">
        <v>0.60277854515242613</v>
      </c>
      <c r="H36" s="11">
        <v>3.7090574485076688</v>
      </c>
      <c r="I36" s="11">
        <v>2.3653337655450857</v>
      </c>
      <c r="J36" s="11">
        <v>3.9051090782010967</v>
      </c>
      <c r="K36" s="54"/>
      <c r="L36" s="54"/>
      <c r="M36" s="54"/>
      <c r="N36" s="54"/>
      <c r="O36" s="54"/>
      <c r="P36" s="54"/>
      <c r="Q36" s="54"/>
      <c r="R36" s="54"/>
      <c r="S36" s="54"/>
      <c r="T36" s="54"/>
      <c r="U36" s="54"/>
      <c r="V36" s="54"/>
      <c r="W36" s="54"/>
      <c r="X36" s="54"/>
      <c r="Y36" s="54"/>
      <c r="Z36" s="54"/>
      <c r="AA36" s="54"/>
      <c r="AB36" s="54"/>
      <c r="AC36" s="54"/>
      <c r="AD36" s="54"/>
    </row>
    <row r="37" spans="1:30">
      <c r="A37" s="11">
        <v>31.5</v>
      </c>
      <c r="B37" s="11">
        <v>135.6524400091424</v>
      </c>
      <c r="C37" s="11">
        <v>135.6524400091424</v>
      </c>
      <c r="D37" s="11">
        <v>135.6524400091424</v>
      </c>
      <c r="E37" s="11">
        <v>0.51308931072912634</v>
      </c>
      <c r="F37" s="11">
        <v>0.43843408742749646</v>
      </c>
      <c r="G37" s="11">
        <v>0.59706324484703088</v>
      </c>
      <c r="H37" s="11">
        <v>3.8085504766982137</v>
      </c>
      <c r="I37" s="11">
        <v>2.437043216404966</v>
      </c>
      <c r="J37" s="11">
        <v>4.0214746128977241</v>
      </c>
      <c r="K37" s="54"/>
      <c r="L37" s="54"/>
      <c r="M37" s="54"/>
      <c r="N37" s="54"/>
      <c r="O37" s="54"/>
      <c r="P37" s="54"/>
      <c r="Q37" s="54"/>
      <c r="R37" s="54"/>
      <c r="S37" s="54"/>
      <c r="T37" s="54"/>
      <c r="U37" s="54"/>
      <c r="V37" s="54"/>
      <c r="W37" s="54"/>
      <c r="X37" s="54"/>
      <c r="Y37" s="54"/>
      <c r="Z37" s="54"/>
      <c r="AA37" s="54"/>
      <c r="AB37" s="54"/>
      <c r="AC37" s="54"/>
      <c r="AD37" s="54"/>
    </row>
    <row r="38" spans="1:30">
      <c r="A38" s="11">
        <v>31.75</v>
      </c>
      <c r="B38" s="11">
        <v>136.9992226178384</v>
      </c>
      <c r="C38" s="11">
        <v>136.9992226178384</v>
      </c>
      <c r="D38" s="11">
        <v>136.9992226178384</v>
      </c>
      <c r="E38" s="11">
        <v>0.50626877557516725</v>
      </c>
      <c r="F38" s="11">
        <v>0.43080385112145692</v>
      </c>
      <c r="G38" s="11">
        <v>0.59140170451071694</v>
      </c>
      <c r="H38" s="11">
        <v>3.9090540080288116</v>
      </c>
      <c r="I38" s="11">
        <v>2.5103377406058502</v>
      </c>
      <c r="J38" s="11">
        <v>4.1391011556396462</v>
      </c>
      <c r="K38" s="54"/>
      <c r="L38" s="54"/>
      <c r="M38" s="54"/>
      <c r="N38" s="54"/>
      <c r="O38" s="54"/>
      <c r="P38" s="54"/>
      <c r="Q38" s="54"/>
      <c r="R38" s="54"/>
      <c r="S38" s="54"/>
      <c r="T38" s="54"/>
      <c r="U38" s="54"/>
      <c r="V38" s="54"/>
      <c r="W38" s="54"/>
      <c r="X38" s="54"/>
      <c r="Y38" s="54"/>
      <c r="Z38" s="54"/>
      <c r="AA38" s="54"/>
      <c r="AB38" s="54"/>
      <c r="AC38" s="54"/>
      <c r="AD38" s="54"/>
    </row>
    <row r="39" spans="1:30">
      <c r="A39" s="11">
        <v>32</v>
      </c>
      <c r="B39" s="11">
        <v>138.3460052265344</v>
      </c>
      <c r="C39" s="11">
        <v>138.3460052265344</v>
      </c>
      <c r="D39" s="11">
        <v>138.3460052265344</v>
      </c>
      <c r="E39" s="11">
        <v>0.49959996573365451</v>
      </c>
      <c r="F39" s="11">
        <v>0.42340068948383613</v>
      </c>
      <c r="G39" s="11">
        <v>0.5857899749700306</v>
      </c>
      <c r="H39" s="11">
        <v>4.0105171188347111</v>
      </c>
      <c r="I39" s="11">
        <v>2.5851392636485171</v>
      </c>
      <c r="J39" s="11">
        <v>4.2579742036161106</v>
      </c>
      <c r="K39" s="54"/>
      <c r="L39" s="54"/>
      <c r="M39" s="54"/>
      <c r="N39" s="54"/>
      <c r="O39" s="54"/>
      <c r="P39" s="54"/>
      <c r="Q39" s="54"/>
      <c r="R39" s="54"/>
      <c r="S39" s="54"/>
      <c r="T39" s="54"/>
      <c r="U39" s="54"/>
      <c r="V39" s="54"/>
      <c r="W39" s="54"/>
      <c r="X39" s="54"/>
      <c r="Y39" s="54"/>
      <c r="Z39" s="54"/>
      <c r="AA39" s="54"/>
      <c r="AB39" s="54"/>
      <c r="AC39" s="54"/>
      <c r="AD39" s="54"/>
    </row>
    <row r="40" spans="1:30">
      <c r="A40" s="11">
        <v>32.25</v>
      </c>
      <c r="B40" s="11">
        <v>139.69278783522958</v>
      </c>
      <c r="C40" s="11">
        <v>139.69278783522958</v>
      </c>
      <c r="D40" s="11">
        <v>139.69278783522958</v>
      </c>
      <c r="E40" s="11">
        <v>0.49307491803318559</v>
      </c>
      <c r="F40" s="11">
        <v>0.41621314345948957</v>
      </c>
      <c r="G40" s="11">
        <v>0.58022451087251059</v>
      </c>
      <c r="H40" s="11">
        <v>4.1128935095067209</v>
      </c>
      <c r="I40" s="11">
        <v>2.661374868073052</v>
      </c>
      <c r="J40" s="11">
        <v>4.3780810301388362</v>
      </c>
      <c r="K40" s="54"/>
      <c r="L40" s="54"/>
      <c r="M40" s="54"/>
      <c r="N40" s="54"/>
      <c r="O40" s="54"/>
      <c r="P40" s="54"/>
      <c r="Q40" s="54"/>
      <c r="R40" s="54"/>
      <c r="S40" s="54"/>
      <c r="T40" s="54"/>
      <c r="U40" s="54"/>
      <c r="V40" s="54"/>
      <c r="W40" s="54"/>
      <c r="X40" s="54"/>
      <c r="Y40" s="54"/>
      <c r="Z40" s="54"/>
      <c r="AA40" s="54"/>
      <c r="AB40" s="54"/>
      <c r="AC40" s="54"/>
      <c r="AD40" s="54"/>
    </row>
    <row r="41" spans="1:30">
      <c r="A41" s="11">
        <v>32.5</v>
      </c>
      <c r="B41" s="11">
        <v>141.03957044392598</v>
      </c>
      <c r="C41" s="11">
        <v>141.03957044392598</v>
      </c>
      <c r="D41" s="11">
        <v>141.03957044392598</v>
      </c>
      <c r="E41" s="11">
        <v>0.48668622015529223</v>
      </c>
      <c r="F41" s="11">
        <v>0.40923046230106636</v>
      </c>
      <c r="G41" s="11">
        <v>0.57470213317137431</v>
      </c>
      <c r="H41" s="11">
        <v>4.2161410571257329</v>
      </c>
      <c r="I41" s="11">
        <v>2.7389764000504524</v>
      </c>
      <c r="J41" s="11">
        <v>4.4994104348626607</v>
      </c>
      <c r="K41" s="54"/>
      <c r="L41" s="54"/>
      <c r="M41" s="54"/>
      <c r="N41" s="54"/>
      <c r="O41" s="54"/>
      <c r="P41" s="54"/>
      <c r="Q41" s="54"/>
      <c r="R41" s="54"/>
      <c r="S41" s="54"/>
      <c r="T41" s="54"/>
      <c r="U41" s="54"/>
      <c r="V41" s="54"/>
      <c r="W41" s="54"/>
      <c r="X41" s="54"/>
      <c r="Y41" s="54"/>
      <c r="Z41" s="54"/>
      <c r="AA41" s="54"/>
      <c r="AB41" s="54"/>
      <c r="AC41" s="54"/>
      <c r="AD41" s="54"/>
    </row>
    <row r="42" spans="1:30">
      <c r="A42" s="11">
        <v>32.75</v>
      </c>
      <c r="B42" s="11">
        <v>142.38635305262198</v>
      </c>
      <c r="C42" s="11">
        <v>142.38635305262198</v>
      </c>
      <c r="D42" s="11">
        <v>142.38635305262198</v>
      </c>
      <c r="E42" s="11">
        <v>0.48042697426479936</v>
      </c>
      <c r="F42" s="11">
        <v>0.40244256325524463</v>
      </c>
      <c r="G42" s="11">
        <v>0.5692199951927398</v>
      </c>
      <c r="H42" s="11">
        <v>4.3202213718792182</v>
      </c>
      <c r="I42" s="11">
        <v>2.8178800747601151</v>
      </c>
      <c r="J42" s="11">
        <v>4.6219525316125942</v>
      </c>
      <c r="K42" s="54"/>
      <c r="L42" s="54"/>
      <c r="M42" s="54"/>
      <c r="N42" s="54"/>
      <c r="O42" s="54"/>
      <c r="P42" s="54"/>
      <c r="Q42" s="54"/>
      <c r="R42" s="54"/>
      <c r="S42" s="54"/>
      <c r="T42" s="54"/>
      <c r="U42" s="54"/>
      <c r="V42" s="54"/>
      <c r="W42" s="54"/>
      <c r="X42" s="54"/>
      <c r="Y42" s="54"/>
      <c r="Z42" s="54"/>
      <c r="AA42" s="54"/>
      <c r="AB42" s="54"/>
      <c r="AC42" s="54"/>
      <c r="AD42" s="54"/>
    </row>
    <row r="43" spans="1:30">
      <c r="A43" s="11">
        <v>33</v>
      </c>
      <c r="B43" s="11">
        <v>143.73313566131699</v>
      </c>
      <c r="C43" s="11">
        <v>143.73313566131699</v>
      </c>
      <c r="D43" s="11">
        <v>143.73313566131699</v>
      </c>
      <c r="E43" s="11">
        <v>0.4742907627192533</v>
      </c>
      <c r="F43" s="11">
        <v>0.39583999290260485</v>
      </c>
      <c r="G43" s="11">
        <v>0.56377555190962958</v>
      </c>
      <c r="H43" s="11">
        <v>4.4250993987835718</v>
      </c>
      <c r="I43" s="11">
        <v>2.8980261124333939</v>
      </c>
      <c r="J43" s="11">
        <v>4.7456985688865139</v>
      </c>
      <c r="K43" s="54"/>
      <c r="L43" s="54"/>
      <c r="M43" s="54"/>
      <c r="N43" s="54"/>
      <c r="O43" s="54"/>
      <c r="P43" s="54"/>
      <c r="Q43" s="54"/>
      <c r="R43" s="54"/>
      <c r="S43" s="54"/>
      <c r="T43" s="54"/>
      <c r="U43" s="54"/>
      <c r="V43" s="54"/>
      <c r="W43" s="54"/>
      <c r="X43" s="54"/>
      <c r="Y43" s="54"/>
      <c r="Z43" s="54"/>
      <c r="AA43" s="54"/>
      <c r="AB43" s="54"/>
      <c r="AC43" s="54"/>
      <c r="AD43" s="54"/>
    </row>
    <row r="44" spans="1:30">
      <c r="A44" s="11">
        <v>33.25</v>
      </c>
      <c r="B44" s="11">
        <v>145.079918270013</v>
      </c>
      <c r="C44" s="11">
        <v>145.079918270013</v>
      </c>
      <c r="D44" s="11">
        <v>145.079918270013</v>
      </c>
      <c r="E44" s="11">
        <v>0.46827161577078963</v>
      </c>
      <c r="F44" s="11">
        <v>0.38941389020426098</v>
      </c>
      <c r="G44" s="11">
        <v>0.55836653211613119</v>
      </c>
      <c r="H44" s="11">
        <v>4.5307430612333999</v>
      </c>
      <c r="I44" s="11">
        <v>2.9793584036198695</v>
      </c>
      <c r="J44" s="11">
        <v>4.8706407770991778</v>
      </c>
      <c r="K44" s="54"/>
      <c r="L44" s="54"/>
      <c r="M44" s="54"/>
      <c r="N44" s="54"/>
      <c r="O44" s="54"/>
      <c r="P44" s="54"/>
      <c r="Q44" s="54"/>
      <c r="R44" s="54"/>
      <c r="S44" s="54"/>
      <c r="T44" s="54"/>
      <c r="U44" s="54"/>
      <c r="V44" s="54"/>
      <c r="W44" s="54"/>
      <c r="X44" s="54"/>
      <c r="Y44" s="54"/>
      <c r="Z44" s="54"/>
      <c r="AA44" s="54"/>
      <c r="AB44" s="54"/>
      <c r="AC44" s="54"/>
      <c r="AD44" s="54"/>
    </row>
    <row r="45" spans="1:30">
      <c r="A45" s="11">
        <v>33.5</v>
      </c>
      <c r="B45" s="11">
        <v>146.426700878708</v>
      </c>
      <c r="C45" s="11">
        <v>146.426700878708</v>
      </c>
      <c r="D45" s="11">
        <v>146.426700878708</v>
      </c>
      <c r="E45" s="11">
        <v>0.46236398118846811</v>
      </c>
      <c r="F45" s="11">
        <v>0.38315595129208158</v>
      </c>
      <c r="G45" s="11">
        <v>0.55299091322435523</v>
      </c>
      <c r="H45" s="11">
        <v>4.637122941832561</v>
      </c>
      <c r="I45" s="11">
        <v>3.0618242013282781</v>
      </c>
      <c r="J45" s="11">
        <v>4.9967722377190826</v>
      </c>
      <c r="K45" s="54"/>
      <c r="L45" s="54"/>
      <c r="M45" s="54"/>
      <c r="N45" s="54"/>
      <c r="O45" s="54"/>
      <c r="P45" s="54"/>
      <c r="Q45" s="54"/>
      <c r="R45" s="54"/>
      <c r="S45" s="54"/>
      <c r="T45" s="54"/>
      <c r="U45" s="54"/>
      <c r="V45" s="54"/>
      <c r="W45" s="54"/>
      <c r="X45" s="54"/>
      <c r="Y45" s="54"/>
      <c r="Z45" s="54"/>
      <c r="AA45" s="54"/>
      <c r="AB45" s="54"/>
      <c r="AC45" s="54"/>
      <c r="AD45" s="54"/>
    </row>
    <row r="46" spans="1:30">
      <c r="A46" s="11">
        <v>33.75</v>
      </c>
      <c r="B46" s="11">
        <v>147.77348348740298</v>
      </c>
      <c r="C46" s="11">
        <v>147.77348348740298</v>
      </c>
      <c r="D46" s="11">
        <v>147.77348348740298</v>
      </c>
      <c r="E46" s="11">
        <v>0.45656269572361818</v>
      </c>
      <c r="F46" s="11">
        <v>0.37705839601532454</v>
      </c>
      <c r="G46" s="11">
        <v>0.54764689843250136</v>
      </c>
      <c r="H46" s="11">
        <v>4.7442119964371976</v>
      </c>
      <c r="I46" s="11">
        <v>3.1453738378381058</v>
      </c>
      <c r="J46" s="11">
        <v>5.1240867703710169</v>
      </c>
      <c r="K46" s="54"/>
      <c r="L46" s="54"/>
      <c r="M46" s="54"/>
      <c r="N46" s="54"/>
      <c r="O46" s="54"/>
      <c r="P46" s="54"/>
      <c r="Q46" s="54"/>
      <c r="R46" s="54"/>
      <c r="S46" s="54"/>
      <c r="T46" s="54"/>
      <c r="U46" s="54"/>
      <c r="V46" s="54"/>
      <c r="W46" s="54"/>
      <c r="X46" s="54"/>
      <c r="Y46" s="54"/>
      <c r="Z46" s="54"/>
      <c r="AA46" s="54"/>
      <c r="AB46" s="54"/>
      <c r="AC46" s="54"/>
      <c r="AD46" s="54"/>
    </row>
    <row r="47" spans="1:30">
      <c r="A47" s="11">
        <v>34</v>
      </c>
      <c r="B47" s="11">
        <v>149.12026609609899</v>
      </c>
      <c r="C47" s="11">
        <v>149.12026609609899</v>
      </c>
      <c r="D47" s="11">
        <v>149.12026609609899</v>
      </c>
      <c r="E47" s="11">
        <v>0.45086295833698659</v>
      </c>
      <c r="F47" s="11">
        <v>0.3711139362370397</v>
      </c>
      <c r="G47" s="11">
        <v>0.54233289603611723</v>
      </c>
      <c r="H47" s="11">
        <v>4.8519852978160527</v>
      </c>
      <c r="I47" s="11">
        <v>3.2299604641708557</v>
      </c>
      <c r="J47" s="11">
        <v>5.252578834737287</v>
      </c>
      <c r="K47" s="54"/>
      <c r="L47" s="54"/>
      <c r="M47" s="54"/>
      <c r="N47" s="54"/>
      <c r="O47" s="54"/>
      <c r="P47" s="54"/>
      <c r="Q47" s="54"/>
      <c r="R47" s="54"/>
      <c r="S47" s="54"/>
      <c r="T47" s="54"/>
      <c r="U47" s="54"/>
      <c r="V47" s="54"/>
      <c r="W47" s="54"/>
      <c r="X47" s="54"/>
      <c r="Y47" s="54"/>
      <c r="Z47" s="54"/>
      <c r="AA47" s="54"/>
      <c r="AB47" s="54"/>
      <c r="AC47" s="54"/>
      <c r="AD47" s="54"/>
    </row>
    <row r="48" spans="1:30">
      <c r="A48" s="11">
        <v>34.25</v>
      </c>
      <c r="B48" s="11">
        <v>150.46704870479499</v>
      </c>
      <c r="C48" s="11">
        <v>150.46704870479499</v>
      </c>
      <c r="D48" s="11">
        <v>150.46704870479499</v>
      </c>
      <c r="E48" s="11">
        <v>0.44526030510434095</v>
      </c>
      <c r="F48" s="11">
        <v>0.36531574585827009</v>
      </c>
      <c r="G48" s="11">
        <v>0.53704750067617912</v>
      </c>
      <c r="H48" s="11">
        <v>4.9604198057367155</v>
      </c>
      <c r="I48" s="11">
        <v>3.3155398103497769</v>
      </c>
      <c r="J48" s="11">
        <v>5.3822434446847645</v>
      </c>
      <c r="K48" s="54"/>
      <c r="L48" s="54"/>
      <c r="M48" s="54"/>
      <c r="N48" s="54"/>
      <c r="O48" s="54"/>
      <c r="P48" s="54"/>
      <c r="Q48" s="54"/>
      <c r="R48" s="54"/>
      <c r="S48" s="54"/>
      <c r="T48" s="54"/>
      <c r="U48" s="54"/>
      <c r="V48" s="54"/>
      <c r="W48" s="54"/>
      <c r="X48" s="54"/>
      <c r="Y48" s="54"/>
      <c r="Z48" s="54"/>
      <c r="AA48" s="54"/>
      <c r="AB48" s="54"/>
      <c r="AC48" s="54"/>
      <c r="AD48" s="54"/>
    </row>
    <row r="49" spans="1:29">
      <c r="A49" s="11">
        <v>34.5</v>
      </c>
      <c r="B49" s="11">
        <v>151.81383131349099</v>
      </c>
      <c r="C49" s="11">
        <v>151.81383131349099</v>
      </c>
      <c r="D49" s="11">
        <v>151.81383131349099</v>
      </c>
      <c r="E49" s="11">
        <v>0.43975058571661774</v>
      </c>
      <c r="F49" s="11">
        <v>0.35965743253630983</v>
      </c>
      <c r="G49" s="11">
        <v>0.53178947633736773</v>
      </c>
      <c r="H49" s="11">
        <v>5.0694941606504562</v>
      </c>
      <c r="I49" s="11">
        <v>3.4020699647181241</v>
      </c>
      <c r="J49" s="11">
        <v>5.5130760925356626</v>
      </c>
      <c r="K49" s="54"/>
      <c r="L49" s="54" t="s">
        <v>495</v>
      </c>
      <c r="M49" s="54"/>
      <c r="N49" s="54"/>
      <c r="O49" s="54"/>
      <c r="P49" s="54"/>
      <c r="Q49" s="54"/>
      <c r="R49" s="54"/>
      <c r="S49" s="54"/>
      <c r="T49" s="54"/>
      <c r="U49" s="54"/>
      <c r="V49" s="54"/>
      <c r="W49" s="54"/>
      <c r="X49" s="54"/>
      <c r="Y49" s="54"/>
      <c r="Z49" s="54"/>
      <c r="AA49" s="54"/>
      <c r="AB49" s="54"/>
      <c r="AC49" s="54"/>
    </row>
    <row r="50" spans="1:29">
      <c r="A50" s="11">
        <v>34.75</v>
      </c>
      <c r="B50" s="11">
        <v>153.160613922186</v>
      </c>
      <c r="C50" s="11">
        <v>153.160613922186</v>
      </c>
      <c r="D50" s="11">
        <v>153.160613922186</v>
      </c>
      <c r="E50" s="11">
        <v>0.43432994149118304</v>
      </c>
      <c r="F50" s="11">
        <v>0.35413301105444889</v>
      </c>
      <c r="G50" s="11">
        <v>0.52655774092786267</v>
      </c>
      <c r="H50" s="11">
        <v>5.1791884984674574</v>
      </c>
      <c r="I50" s="11">
        <v>3.489511170711368</v>
      </c>
      <c r="J50" s="11">
        <v>5.6450726817924624</v>
      </c>
      <c r="K50" s="54"/>
      <c r="L50" s="54" t="s">
        <v>1106</v>
      </c>
      <c r="M50" s="54"/>
      <c r="N50" s="54"/>
      <c r="O50" s="54"/>
      <c r="P50" s="54"/>
      <c r="Q50" s="54"/>
      <c r="R50" s="54"/>
      <c r="S50" s="54"/>
      <c r="T50" s="54"/>
      <c r="U50" s="54"/>
      <c r="V50" s="54"/>
      <c r="W50" s="54"/>
      <c r="X50" s="54"/>
      <c r="Y50" s="54"/>
      <c r="Z50" s="54"/>
      <c r="AA50" s="54"/>
      <c r="AB50" s="54"/>
      <c r="AC50" s="54"/>
    </row>
    <row r="51" spans="1:29">
      <c r="A51" s="11">
        <v>35</v>
      </c>
      <c r="B51" s="11">
        <v>154.507396530882</v>
      </c>
      <c r="C51" s="11">
        <v>154.507396530882</v>
      </c>
      <c r="D51" s="11">
        <v>154.507396530882</v>
      </c>
      <c r="E51" s="11">
        <v>0.42899478481221354</v>
      </c>
      <c r="F51" s="11">
        <v>0.34873687829417127</v>
      </c>
      <c r="G51" s="11">
        <v>0.52135135228823803</v>
      </c>
      <c r="H51" s="11">
        <v>5.2894842841844092</v>
      </c>
      <c r="I51" s="11">
        <v>3.5778256395860408</v>
      </c>
      <c r="J51" s="11">
        <v>5.7782294669382894</v>
      </c>
      <c r="K51" s="54"/>
      <c r="L51" s="54" t="s">
        <v>1107</v>
      </c>
      <c r="M51" s="54"/>
      <c r="N51" s="54"/>
      <c r="O51" s="54"/>
      <c r="P51" s="54"/>
      <c r="Q51" s="54"/>
      <c r="R51" s="54"/>
      <c r="S51" s="54"/>
      <c r="T51" s="54"/>
      <c r="U51" s="54"/>
      <c r="V51" s="54"/>
      <c r="W51" s="54"/>
      <c r="X51" s="54"/>
      <c r="Y51" s="54"/>
      <c r="Z51" s="54"/>
      <c r="AA51" s="54"/>
      <c r="AB51" s="54"/>
      <c r="AC51" s="54"/>
    </row>
    <row r="52" spans="1:29">
      <c r="A52" s="11">
        <v>35.25</v>
      </c>
      <c r="B52" s="11">
        <v>155.85417913957798</v>
      </c>
      <c r="C52" s="11">
        <v>155.85417913957798</v>
      </c>
      <c r="D52" s="11">
        <v>155.85417913957798</v>
      </c>
      <c r="E52" s="11">
        <v>0.42374177992019679</v>
      </c>
      <c r="F52" s="11">
        <v>0.34346378975642378</v>
      </c>
      <c r="G52" s="11">
        <v>0.51616949549186308</v>
      </c>
      <c r="H52" s="11">
        <v>5.400364162386162</v>
      </c>
      <c r="I52" s="11">
        <v>3.6669773777194159</v>
      </c>
      <c r="J52" s="11">
        <v>5.9125429991973899</v>
      </c>
      <c r="K52" s="54"/>
      <c r="L52" s="54" t="s">
        <v>1108</v>
      </c>
      <c r="M52" s="54"/>
      <c r="N52" s="54"/>
      <c r="O52" s="54"/>
      <c r="P52" s="54"/>
      <c r="Q52" s="54"/>
      <c r="R52" s="54"/>
      <c r="S52" s="54"/>
      <c r="T52" s="54"/>
      <c r="U52" s="54"/>
      <c r="V52" s="54"/>
      <c r="W52" s="54"/>
      <c r="X52" s="54"/>
      <c r="Y52" s="54"/>
      <c r="Z52" s="54"/>
      <c r="AA52" s="54"/>
      <c r="AB52" s="54"/>
      <c r="AC52" s="54"/>
    </row>
    <row r="53" spans="1:29">
      <c r="A53" s="11">
        <v>35.5</v>
      </c>
      <c r="B53" s="11">
        <v>157.20096174827302</v>
      </c>
      <c r="C53" s="11">
        <v>157.20096174827302</v>
      </c>
      <c r="D53" s="11">
        <v>157.20096174827302</v>
      </c>
      <c r="E53" s="11">
        <v>0.4185678249730721</v>
      </c>
      <c r="F53" s="11">
        <v>0.33830883757570762</v>
      </c>
      <c r="G53" s="11">
        <v>0.51101147131251212</v>
      </c>
      <c r="H53" s="11">
        <v>5.5118118228516977</v>
      </c>
      <c r="I53" s="11">
        <v>3.7569320271858331</v>
      </c>
      <c r="J53" s="11">
        <v>6.0480100773389944</v>
      </c>
    </row>
    <row r="54" spans="1:29">
      <c r="A54" s="11">
        <v>35.75</v>
      </c>
      <c r="B54" s="11">
        <v>158.54774435696902</v>
      </c>
      <c r="C54" s="11">
        <v>158.54774435696902</v>
      </c>
      <c r="D54" s="11">
        <v>158.54774435696902</v>
      </c>
      <c r="E54" s="11">
        <v>0.41347003530439641</v>
      </c>
      <c r="F54" s="11">
        <v>0.33326742996938263</v>
      </c>
      <c r="G54" s="11">
        <v>0.50587668574706046</v>
      </c>
      <c r="H54" s="11">
        <v>5.623811879692342</v>
      </c>
      <c r="I54" s="11">
        <v>3.8476567184078991</v>
      </c>
      <c r="J54" s="11">
        <v>6.1846277027806096</v>
      </c>
    </row>
    <row r="55" spans="1:29">
      <c r="A55" s="11">
        <v>36</v>
      </c>
      <c r="B55" s="11">
        <v>159.89452696566499</v>
      </c>
      <c r="C55" s="11">
        <v>159.89452696566499</v>
      </c>
      <c r="D55" s="11">
        <v>159.89452696566499</v>
      </c>
      <c r="E55" s="11">
        <v>0.40844572780702043</v>
      </c>
      <c r="F55" s="11">
        <v>0.32833527206422497</v>
      </c>
      <c r="G55" s="11">
        <v>0.50076464049204639</v>
      </c>
      <c r="H55" s="11">
        <v>5.736349762622428</v>
      </c>
      <c r="I55" s="11">
        <v>3.9391199337621474</v>
      </c>
      <c r="J55" s="11">
        <v>6.3223930383804472</v>
      </c>
    </row>
    <row r="56" spans="1:29">
      <c r="A56" s="11">
        <v>36.25</v>
      </c>
      <c r="B56" s="11">
        <v>161.24130957436</v>
      </c>
      <c r="C56" s="11">
        <v>161.24130957436</v>
      </c>
      <c r="D56" s="11">
        <v>161.24130957436</v>
      </c>
      <c r="E56" s="11">
        <v>0.40349240637393186</v>
      </c>
      <c r="F56" s="11">
        <v>0.32350834804276629</v>
      </c>
      <c r="G56" s="11">
        <v>0.4956749242827686</v>
      </c>
      <c r="H56" s="11">
        <v>5.8494116191148748</v>
      </c>
      <c r="I56" s="11">
        <v>4.0312913810993445</v>
      </c>
      <c r="J56" s="11">
        <v>6.4613033704178147</v>
      </c>
    </row>
    <row r="57" spans="1:29">
      <c r="A57" s="11">
        <v>36.5</v>
      </c>
      <c r="B57" s="11">
        <v>162.58809218305601</v>
      </c>
      <c r="C57" s="11">
        <v>162.58809218305601</v>
      </c>
      <c r="D57" s="11">
        <v>162.58809218305601</v>
      </c>
      <c r="E57" s="11">
        <v>0.39860774833126905</v>
      </c>
      <c r="F57" s="11">
        <v>0.31878290455324715</v>
      </c>
      <c r="G57" s="11">
        <v>0.49060720501254224</v>
      </c>
      <c r="H57" s="11">
        <v>5.9629842263265287</v>
      </c>
      <c r="I57" s="11">
        <v>4.1241418762045567</v>
      </c>
      <c r="J57" s="11">
        <v>6.6013560733481969</v>
      </c>
    </row>
    <row r="58" spans="1:29">
      <c r="A58" s="11">
        <v>36.75</v>
      </c>
      <c r="B58" s="11">
        <v>163.93487479175201</v>
      </c>
      <c r="C58" s="11">
        <v>163.93487479175201</v>
      </c>
      <c r="D58" s="11">
        <v>163.93487479175201</v>
      </c>
      <c r="E58" s="11">
        <v>0.39378959180180712</v>
      </c>
      <c r="F58" s="11">
        <v>0.31415543532877882</v>
      </c>
      <c r="G58" s="11">
        <v>0.48556122255779133</v>
      </c>
      <c r="H58" s="11">
        <v>6.0770549118028594</v>
      </c>
      <c r="I58" s="11">
        <v>4.2176432332943659</v>
      </c>
      <c r="J58" s="11">
        <v>6.7425485769978533</v>
      </c>
    </row>
    <row r="59" spans="1:29">
      <c r="A59" s="11">
        <v>37</v>
      </c>
      <c r="B59" s="11">
        <v>165.28165740044699</v>
      </c>
      <c r="C59" s="11">
        <v>165.28165740044699</v>
      </c>
      <c r="D59" s="11">
        <v>165.28165740044699</v>
      </c>
      <c r="E59" s="11">
        <v>0.38903592394047337</v>
      </c>
      <c r="F59" s="11">
        <v>0.30962266696356777</v>
      </c>
      <c r="G59" s="11">
        <v>0.48053678224195029</v>
      </c>
      <c r="H59" s="11">
        <v>6.1916114820751211</v>
      </c>
      <c r="I59" s="11">
        <v>4.3117681627012017</v>
      </c>
      <c r="J59" s="11">
        <v>6.8848783359123145</v>
      </c>
    </row>
    <row r="60" spans="1:29">
      <c r="A60" s="11">
        <v>37.25</v>
      </c>
      <c r="B60" s="11">
        <v>166.628440009142</v>
      </c>
      <c r="C60" s="11">
        <v>166.628440009142</v>
      </c>
      <c r="D60" s="11">
        <v>166.628440009142</v>
      </c>
      <c r="E60" s="11">
        <v>0.38434486998672485</v>
      </c>
      <c r="F60" s="11">
        <v>0.30518154579661905</v>
      </c>
      <c r="G60" s="11">
        <v>0.4755337488777116</v>
      </c>
      <c r="H60" s="11">
        <v>6.3066421583567234</v>
      </c>
      <c r="I60" s="11">
        <v>4.4064901749550911</v>
      </c>
      <c r="J60" s="11">
        <v>7.0283428006295834</v>
      </c>
    </row>
    <row r="61" spans="1:29">
      <c r="A61" s="11">
        <v>37.5</v>
      </c>
      <c r="B61" s="11">
        <v>167.975222617838</v>
      </c>
      <c r="C61" s="11">
        <v>167.975222617838</v>
      </c>
      <c r="D61" s="11">
        <v>167.975222617838</v>
      </c>
      <c r="E61" s="11">
        <v>0.3797146830817284</v>
      </c>
      <c r="F61" s="11">
        <v>0.30082922585620786</v>
      </c>
      <c r="G61" s="11">
        <v>0.47055204133315703</v>
      </c>
      <c r="H61" s="11">
        <v>6.4221355186332874</v>
      </c>
      <c r="I61" s="11">
        <v>4.501783490517397</v>
      </c>
      <c r="J61" s="11">
        <v>7.1729393906794003</v>
      </c>
    </row>
    <row r="62" spans="1:29">
      <c r="A62" s="11">
        <v>37.75</v>
      </c>
      <c r="B62" s="11">
        <v>169.322005226534</v>
      </c>
      <c r="C62" s="11">
        <v>169.322005226534</v>
      </c>
      <c r="D62" s="11">
        <v>169.322005226534</v>
      </c>
      <c r="E62" s="11">
        <v>0.37514373480136398</v>
      </c>
      <c r="F62" s="11">
        <v>0.29656305782141745</v>
      </c>
      <c r="G62" s="11">
        <v>0.46559162757259293</v>
      </c>
      <c r="H62" s="11">
        <v>6.5380804455106745</v>
      </c>
      <c r="I62" s="11">
        <v>4.5976229544685498</v>
      </c>
      <c r="J62" s="11">
        <v>7.3186654691509867</v>
      </c>
    </row>
    <row r="63" spans="1:29">
      <c r="A63" s="11">
        <v>38</v>
      </c>
      <c r="B63" s="11">
        <v>170.66878783523001</v>
      </c>
      <c r="C63" s="11">
        <v>170.66878783523001</v>
      </c>
      <c r="D63" s="11">
        <v>170.66878783523001</v>
      </c>
      <c r="E63" s="11">
        <v>0.37063050635896477</v>
      </c>
      <c r="F63" s="11">
        <v>0.29238057896022163</v>
      </c>
      <c r="G63" s="11">
        <v>0.46065252012783275</v>
      </c>
      <c r="H63" s="11">
        <v>6.6544660792557497</v>
      </c>
      <c r="I63" s="11">
        <v>4.6939839554917873</v>
      </c>
      <c r="J63" s="11">
        <v>7.4655183186870477</v>
      </c>
    </row>
    <row r="64" spans="1:29">
      <c r="A64" s="11">
        <v>38.25</v>
      </c>
      <c r="B64" s="11">
        <v>172.01557044392601</v>
      </c>
      <c r="C64" s="11">
        <v>172.01557044392601</v>
      </c>
      <c r="D64" s="11">
        <v>172.01557044392601</v>
      </c>
      <c r="E64" s="11">
        <v>0.36617358043458587</v>
      </c>
      <c r="F64" s="11">
        <v>0.28827950400688573</v>
      </c>
      <c r="G64" s="11">
        <v>0.45573477196004575</v>
      </c>
      <c r="H64" s="11">
        <v>6.7712817755182897</v>
      </c>
      <c r="I64" s="11">
        <v>4.7908423485282237</v>
      </c>
      <c r="J64" s="11">
        <v>7.6134951187890154</v>
      </c>
    </row>
    <row r="65" spans="1:10">
      <c r="A65" s="11">
        <v>38.5</v>
      </c>
      <c r="B65" s="11">
        <v>173.36235305262201</v>
      </c>
      <c r="C65" s="11">
        <v>173.36235305262201</v>
      </c>
      <c r="D65" s="11">
        <v>173.36235305262201</v>
      </c>
      <c r="E65" s="11">
        <v>0.36177163359024073</v>
      </c>
      <c r="F65" s="11">
        <v>0.28425771694474899</v>
      </c>
      <c r="G65" s="11">
        <v>0.45083847267621924</v>
      </c>
      <c r="H65" s="11">
        <v>6.8885170672798868</v>
      </c>
      <c r="I65" s="11">
        <v>4.8881743805171185</v>
      </c>
      <c r="J65" s="11">
        <v>7.7625929243356317</v>
      </c>
    </row>
    <row r="66" spans="1:10">
      <c r="A66" s="11">
        <v>38.75</v>
      </c>
      <c r="B66" s="11">
        <v>174.70913566131699</v>
      </c>
      <c r="C66" s="11">
        <v>174.70913566131699</v>
      </c>
      <c r="D66" s="11">
        <v>174.70913566131699</v>
      </c>
      <c r="E66" s="11">
        <v>0.3574234292331423</v>
      </c>
      <c r="F66" s="11">
        <v>0.28031326366381221</v>
      </c>
      <c r="G66" s="11">
        <v>0.44596374506790831</v>
      </c>
      <c r="H66" s="11">
        <v>7.0061616306165364</v>
      </c>
      <c r="I66" s="11">
        <v>4.9859566186617688</v>
      </c>
      <c r="J66" s="11">
        <v>7.912808645225522</v>
      </c>
    </row>
    <row r="67" spans="1:10">
      <c r="A67" s="11">
        <v>39</v>
      </c>
      <c r="B67" s="11">
        <v>176.055918270013</v>
      </c>
      <c r="C67" s="11">
        <v>176.055918270013</v>
      </c>
      <c r="D67" s="11">
        <v>176.055918270013</v>
      </c>
      <c r="E67" s="11">
        <v>0.35312781109142138</v>
      </c>
      <c r="F67" s="11">
        <v>0.2764443454658746</v>
      </c>
      <c r="G67" s="11">
        <v>0.44111074194317229</v>
      </c>
      <c r="H67" s="11">
        <v>7.1242052539048029</v>
      </c>
      <c r="I67" s="11">
        <v>5.0841658806951129</v>
      </c>
      <c r="J67" s="11">
        <v>8.0641390270709046</v>
      </c>
    </row>
    <row r="68" spans="1:10">
      <c r="A68" s="11">
        <v>39.25</v>
      </c>
      <c r="B68" s="11">
        <v>177.402700878708</v>
      </c>
      <c r="C68" s="11">
        <v>177.402700878708</v>
      </c>
      <c r="D68" s="11">
        <v>177.402700878708</v>
      </c>
      <c r="E68" s="11">
        <v>0.34888369716914552</v>
      </c>
      <c r="F68" s="11">
        <v>0.2726493133932375</v>
      </c>
      <c r="G68" s="11">
        <v>0.43627964322557083</v>
      </c>
      <c r="H68" s="11">
        <v>7.2426378101404065</v>
      </c>
      <c r="I68" s="11">
        <v>5.1827791666536838</v>
      </c>
      <c r="J68" s="11">
        <v>8.2165806328760471</v>
      </c>
    </row>
    <row r="69" spans="1:10">
      <c r="A69" s="11">
        <v>39.5</v>
      </c>
      <c r="B69" s="11">
        <v>178.74948348740301</v>
      </c>
      <c r="C69" s="11">
        <v>178.74948348740301</v>
      </c>
      <c r="D69" s="11">
        <v>178.74948348740301</v>
      </c>
      <c r="E69" s="11">
        <v>0.34469007414963621</v>
      </c>
      <c r="F69" s="11">
        <v>0.268926663360116</v>
      </c>
      <c r="G69" s="11">
        <v>0.43147065329669759</v>
      </c>
      <c r="H69" s="11">
        <v>7.3614492320601466</v>
      </c>
      <c r="I69" s="11">
        <v>5.2817735917034314</v>
      </c>
      <c r="J69" s="11">
        <v>8.3701298256402055</v>
      </c>
    </row>
    <row r="70" spans="1:10">
      <c r="A70" s="11">
        <v>39.75</v>
      </c>
      <c r="B70" s="11">
        <v>180.09626609609899</v>
      </c>
      <c r="C70" s="11">
        <v>180.09626609609899</v>
      </c>
      <c r="D70" s="11">
        <v>180.09626609609899</v>
      </c>
      <c r="E70" s="11">
        <v>0.34054599221819876</v>
      </c>
      <c r="F70" s="11">
        <v>0.26527503206892644</v>
      </c>
      <c r="G70" s="11">
        <v>0.42668399856123906</v>
      </c>
      <c r="H70" s="11">
        <v>7.4806294898023928</v>
      </c>
      <c r="I70" s="11">
        <v>5.3811263196190895</v>
      </c>
      <c r="J70" s="11">
        <v>8.5247827518333033</v>
      </c>
    </row>
    <row r="71" spans="1:10">
      <c r="A71" s="11">
        <v>40</v>
      </c>
      <c r="B71" s="11">
        <v>181.44304870479499</v>
      </c>
      <c r="C71" s="11">
        <v>181.44304870479499</v>
      </c>
      <c r="D71" s="11">
        <v>181.44304870479499</v>
      </c>
      <c r="E71" s="11">
        <v>0.33645056027737147</v>
      </c>
      <c r="F71" s="11">
        <v>0.26169319369628141</v>
      </c>
      <c r="G71" s="11">
        <v>0.42191992521566507</v>
      </c>
      <c r="H71" s="11">
        <v>7.6001685708487754</v>
      </c>
      <c r="I71" s="11">
        <v>5.4808144965872163</v>
      </c>
      <c r="J71" s="11">
        <v>8.6805353256956366</v>
      </c>
    </row>
    <row r="72" spans="1:10">
      <c r="A72" s="11">
        <v>40.25</v>
      </c>
      <c r="B72" s="11">
        <v>182.78983131349099</v>
      </c>
      <c r="C72" s="11">
        <v>182.78983131349099</v>
      </c>
      <c r="D72" s="11">
        <v>182.78983131349099</v>
      </c>
      <c r="E72" s="11">
        <v>0.33240294152965094</v>
      </c>
      <c r="F72" s="11">
        <v>0.25818005733580413</v>
      </c>
      <c r="G72" s="11">
        <v>0.41717869720372219</v>
      </c>
      <c r="H72" s="11">
        <v>7.7200564620250933</v>
      </c>
      <c r="I72" s="11">
        <v>5.5808151851217236</v>
      </c>
      <c r="J72" s="11">
        <v>8.837383214314487</v>
      </c>
    </row>
    <row r="73" spans="1:10">
      <c r="A73" s="11">
        <v>40.5</v>
      </c>
      <c r="B73" s="11">
        <v>184.136613922186</v>
      </c>
      <c r="C73" s="11">
        <v>184.136613922186</v>
      </c>
      <c r="D73" s="11">
        <v>184.136613922186</v>
      </c>
      <c r="E73" s="11">
        <v>0.32840234940446367</v>
      </c>
      <c r="F73" s="11">
        <v>0.25473466518649673</v>
      </c>
      <c r="G73" s="11">
        <v>0.4124605943437078</v>
      </c>
      <c r="H73" s="11">
        <v>7.8402831333526768</v>
      </c>
      <c r="I73" s="11">
        <v>5.6811052980547894</v>
      </c>
      <c r="J73" s="11">
        <v>8.9953218234374965</v>
      </c>
    </row>
    <row r="74" spans="1:10">
      <c r="A74" s="11">
        <v>40.75</v>
      </c>
      <c r="B74" s="11">
        <v>185.483396530882</v>
      </c>
      <c r="C74" s="11">
        <v>185.483396530882</v>
      </c>
      <c r="D74" s="11">
        <v>185.483396530882</v>
      </c>
      <c r="E74" s="11">
        <v>0.32444804380782422</v>
      </c>
      <c r="F74" s="11">
        <v>0.25135619147590449</v>
      </c>
      <c r="G74" s="11">
        <v>0.40776591061416095</v>
      </c>
      <c r="H74" s="11">
        <v>7.9608385235603984</v>
      </c>
      <c r="I74" s="11">
        <v>5.7816615328649679</v>
      </c>
      <c r="J74" s="11">
        <v>9.1543462839806633</v>
      </c>
    </row>
    <row r="75" spans="1:10">
      <c r="A75" s="11">
        <v>41</v>
      </c>
      <c r="B75" s="11">
        <v>186.83017913957801</v>
      </c>
      <c r="C75" s="11">
        <v>186.83017913957801</v>
      </c>
      <c r="D75" s="11">
        <v>186.83017913957801</v>
      </c>
      <c r="E75" s="11">
        <v>0.32053932767473714</v>
      </c>
      <c r="F75" s="11">
        <v>0.24804394210628955</v>
      </c>
      <c r="G75" s="11">
        <v>0.40309495258618111</v>
      </c>
      <c r="H75" s="11">
        <v>8.0817125270810521</v>
      </c>
      <c r="I75" s="11">
        <v>5.8824603070694037</v>
      </c>
      <c r="J75" s="11">
        <v>9.3144514391933164</v>
      </c>
    </row>
    <row r="76" spans="1:10">
      <c r="A76" s="11">
        <v>41.25</v>
      </c>
      <c r="B76" s="11">
        <v>188.17696174827299</v>
      </c>
      <c r="C76" s="11">
        <v>188.17696174827299</v>
      </c>
      <c r="D76" s="11">
        <v>188.17696174827299</v>
      </c>
      <c r="E76" s="11">
        <v>0.31667554380590551</v>
      </c>
      <c r="F76" s="11">
        <v>0.24479735500823477</v>
      </c>
      <c r="G76" s="11">
        <v>0.39844803799196321</v>
      </c>
      <c r="H76" s="11">
        <v>8.2028949823717454</v>
      </c>
      <c r="I76" s="11">
        <v>5.9834776961935843</v>
      </c>
      <c r="J76" s="11">
        <v>9.4756318324391344</v>
      </c>
    </row>
    <row r="77" spans="1:10">
      <c r="A77" s="11">
        <v>41.5</v>
      </c>
      <c r="B77" s="11">
        <v>189.52374435696899</v>
      </c>
      <c r="C77" s="11">
        <v>189.52374435696899</v>
      </c>
      <c r="D77" s="11">
        <v>189.52374435696899</v>
      </c>
      <c r="E77" s="11">
        <v>0.31285607197176951</v>
      </c>
      <c r="F77" s="11">
        <v>0.2416160011782707</v>
      </c>
      <c r="G77" s="11">
        <v>0.39382549442043913</v>
      </c>
      <c r="H77" s="11">
        <v>8.3243756614073128</v>
      </c>
      <c r="I77" s="11">
        <v>6.084689377104513</v>
      </c>
      <c r="J77" s="11">
        <v>9.6378816955589706</v>
      </c>
    </row>
    <row r="78" spans="1:10">
      <c r="A78" s="11">
        <v>41.75</v>
      </c>
      <c r="B78" s="11">
        <v>190.87052696566499</v>
      </c>
      <c r="C78" s="11">
        <v>190.87052696566499</v>
      </c>
      <c r="D78" s="11">
        <v>190.87052696566499</v>
      </c>
      <c r="E78" s="11">
        <v>0.30908032626828913</v>
      </c>
      <c r="F78" s="11">
        <v>0.23849958636267568</v>
      </c>
      <c r="G78" s="11">
        <v>0.3892276581321743</v>
      </c>
      <c r="H78" s="11">
        <v>8.4461442602054682</v>
      </c>
      <c r="I78" s="11">
        <v>6.1860705815778072</v>
      </c>
      <c r="J78" s="11">
        <v>9.8011949377741381</v>
      </c>
    </row>
    <row r="79" spans="1:10">
      <c r="A79" s="11">
        <v>42</v>
      </c>
      <c r="B79" s="11">
        <v>192.21730957436</v>
      </c>
      <c r="C79" s="11">
        <v>192.21730957436</v>
      </c>
      <c r="D79" s="11">
        <v>192.21730957436</v>
      </c>
      <c r="E79" s="11">
        <v>0.30534775271015896</v>
      </c>
      <c r="F79" s="11">
        <v>0.23544795332482576</v>
      </c>
      <c r="G79" s="11">
        <v>0.38465487298672663</v>
      </c>
      <c r="H79" s="11">
        <v>8.568190390254248</v>
      </c>
      <c r="I79" s="11">
        <v>6.2875960683451027</v>
      </c>
      <c r="J79" s="11">
        <v>9.9655651350927918</v>
      </c>
    </row>
    <row r="80" spans="1:10">
      <c r="A80" s="11">
        <v>42.25</v>
      </c>
      <c r="B80" s="11">
        <v>193.564092183056</v>
      </c>
      <c r="C80" s="11">
        <v>193.564092183056</v>
      </c>
      <c r="D80" s="11">
        <v>193.564092183056</v>
      </c>
      <c r="E80" s="11">
        <v>0.30165782704846861</v>
      </c>
      <c r="F80" s="11">
        <v>0.2324610845934566</v>
      </c>
      <c r="G80" s="11">
        <v>0.38010748947677758</v>
      </c>
      <c r="H80" s="11">
        <v>8.6905035707150127</v>
      </c>
      <c r="I80" s="11">
        <v>6.3892401272102495</v>
      </c>
      <c r="J80" s="11">
        <v>10.130985520183078</v>
      </c>
    </row>
    <row r="81" spans="1:10">
      <c r="A81" s="11">
        <v>42.5</v>
      </c>
      <c r="B81" s="11">
        <v>194.91087479175201</v>
      </c>
      <c r="C81" s="11">
        <v>194.91087479175201</v>
      </c>
      <c r="D81" s="11">
        <v>194.91087479175201</v>
      </c>
      <c r="E81" s="11">
        <v>0.29801005280097964</v>
      </c>
      <c r="F81" s="11">
        <v>0.22953910552820492</v>
      </c>
      <c r="G81" s="11">
        <v>0.37558586386435888</v>
      </c>
      <c r="H81" s="11">
        <v>8.8130732212840179</v>
      </c>
      <c r="I81" s="11">
        <v>6.4909766368993704</v>
      </c>
      <c r="J81" s="11">
        <v>10.297448972667977</v>
      </c>
    </row>
    <row r="82" spans="1:10">
      <c r="A82" s="11">
        <v>42.75</v>
      </c>
      <c r="B82" s="11">
        <v>196.25765740044699</v>
      </c>
      <c r="C82" s="11">
        <v>196.25765740044699</v>
      </c>
      <c r="D82" s="11">
        <v>196.25765740044699</v>
      </c>
      <c r="E82" s="11">
        <v>0.29440395948438092</v>
      </c>
      <c r="F82" s="11">
        <v>0.22668228745732019</v>
      </c>
      <c r="G82" s="11">
        <v>0.37109035741538976</v>
      </c>
      <c r="H82" s="11">
        <v>8.9358886555992676</v>
      </c>
      <c r="I82" s="11">
        <v>6.5927792092056903</v>
      </c>
      <c r="J82" s="11">
        <v>10.464948009804509</v>
      </c>
    </row>
    <row r="83" spans="1:10">
      <c r="A83" s="11">
        <v>43</v>
      </c>
      <c r="B83" s="11">
        <v>197.604440009142</v>
      </c>
      <c r="C83" s="11">
        <v>197.604440009142</v>
      </c>
      <c r="D83" s="11">
        <v>197.604440009142</v>
      </c>
      <c r="E83" s="11">
        <v>0.29083910103900645</v>
      </c>
      <c r="F83" s="11">
        <v>0.22389105057132674</v>
      </c>
      <c r="G83" s="11">
        <v>0.36662133572971306</v>
      </c>
      <c r="H83" s="11">
        <v>9.0589390750837051</v>
      </c>
      <c r="I83" s="11">
        <v>6.6946214619601818</v>
      </c>
      <c r="J83" s="11">
        <v>10.633474777500872</v>
      </c>
    </row>
    <row r="84" spans="1:10">
      <c r="A84" s="11">
        <v>43.25</v>
      </c>
      <c r="B84" s="11">
        <v>198.951222617838</v>
      </c>
      <c r="C84" s="11">
        <v>198.951222617838</v>
      </c>
      <c r="D84" s="11">
        <v>198.951222617838</v>
      </c>
      <c r="E84" s="11">
        <v>0.28731505443761252</v>
      </c>
      <c r="F84" s="11">
        <v>0.22116596634498437</v>
      </c>
      <c r="G84" s="11">
        <v>0.36217916816466883</v>
      </c>
      <c r="H84" s="11">
        <v>9.1822135631186796</v>
      </c>
      <c r="I84" s="11">
        <v>6.7964774535533179</v>
      </c>
      <c r="J84" s="11">
        <v>10.803021041630178</v>
      </c>
    </row>
    <row r="85" spans="1:10">
      <c r="A85" s="11">
        <v>43.5</v>
      </c>
      <c r="B85" s="11">
        <v>200.298005226534</v>
      </c>
      <c r="C85" s="11">
        <v>200.298005226534</v>
      </c>
      <c r="D85" s="11">
        <v>200.298005226534</v>
      </c>
      <c r="E85" s="11">
        <v>0.28383141847083626</v>
      </c>
      <c r="F85" s="11">
        <v>0.21850776007296324</v>
      </c>
      <c r="G85" s="11">
        <v>0.35776422735111857</v>
      </c>
      <c r="H85" s="11">
        <v>9.3057010794440398</v>
      </c>
      <c r="I85" s="11">
        <v>6.8983222095821528</v>
      </c>
      <c r="J85" s="11">
        <v>10.973578179587239</v>
      </c>
    </row>
    <row r="86" spans="1:10">
      <c r="A86" s="11">
        <v>43.75</v>
      </c>
      <c r="B86" s="11">
        <v>201.64478783523001</v>
      </c>
      <c r="C86" s="11">
        <v>201.64478783523001</v>
      </c>
      <c r="D86" s="11">
        <v>201.64478783523001</v>
      </c>
      <c r="E86" s="11">
        <v>0.28038781270306773</v>
      </c>
      <c r="F86" s="11">
        <v>0.21591731761033295</v>
      </c>
      <c r="G86" s="11">
        <v>0.35337688880166535</v>
      </c>
      <c r="H86" s="11">
        <v>9.4293904546831175</v>
      </c>
      <c r="I86" s="11">
        <v>7.0001318222826514</v>
      </c>
      <c r="J86" s="11">
        <v>11.145137172045484</v>
      </c>
    </row>
    <row r="87" spans="1:10">
      <c r="A87" s="11">
        <v>44</v>
      </c>
      <c r="B87" s="11">
        <v>202.99157044392601</v>
      </c>
      <c r="C87" s="11">
        <v>202.99157044392601</v>
      </c>
      <c r="D87" s="11">
        <v>202.99157044392601</v>
      </c>
      <c r="E87" s="11">
        <v>0.27698387659341545</v>
      </c>
      <c r="F87" s="11">
        <v>0.21339571321435827</v>
      </c>
      <c r="G87" s="11">
        <v>0.34901753061168572</v>
      </c>
      <c r="H87" s="11">
        <v>9.5532703848904212</v>
      </c>
      <c r="I87" s="11">
        <v>7.1018809404070016</v>
      </c>
      <c r="J87" s="11">
        <v>11.317688594853269</v>
      </c>
    </row>
    <row r="88" spans="1:10">
      <c r="A88" s="11">
        <v>44.25</v>
      </c>
      <c r="B88" s="11">
        <v>204.33835305262201</v>
      </c>
      <c r="C88" s="11">
        <v>204.33835305262201</v>
      </c>
      <c r="D88" s="11">
        <v>204.33835305262201</v>
      </c>
      <c r="E88" s="11">
        <v>0.27361926877755943</v>
      </c>
      <c r="F88" s="11">
        <v>0.2109443193202305</v>
      </c>
      <c r="G88" s="11">
        <v>0.34468653325463111</v>
      </c>
      <c r="H88" s="11">
        <v>9.6773294260208651</v>
      </c>
      <c r="I88" s="11">
        <v>7.2035297136385568</v>
      </c>
      <c r="J88" s="11">
        <v>11.491222611018802</v>
      </c>
    </row>
    <row r="89" spans="1:10">
      <c r="A89" s="11">
        <v>44.5</v>
      </c>
      <c r="B89" s="11">
        <v>205.68513566131699</v>
      </c>
      <c r="C89" s="11">
        <v>205.68513566131699</v>
      </c>
      <c r="D89" s="11">
        <v>205.68513566131699</v>
      </c>
      <c r="E89" s="11">
        <v>0.27029366650721681</v>
      </c>
      <c r="F89" s="11">
        <v>0.20856520565568737</v>
      </c>
      <c r="G89" s="11">
        <v>0.34038427947389333</v>
      </c>
      <c r="H89" s="11">
        <v>9.8015559882161476</v>
      </c>
      <c r="I89" s="11">
        <v>7.3049729228285898</v>
      </c>
      <c r="J89" s="11">
        <v>11.665728962719712</v>
      </c>
    </row>
    <row r="90" spans="1:10">
      <c r="A90" s="11">
        <v>44.75</v>
      </c>
      <c r="B90" s="11">
        <v>207.03191827001299</v>
      </c>
      <c r="C90" s="11">
        <v>207.03191827001299</v>
      </c>
      <c r="D90" s="11">
        <v>207.03191827001299</v>
      </c>
      <c r="E90" s="11">
        <v>0.2670067652450005</v>
      </c>
      <c r="F90" s="11">
        <v>0.2062625176479746</v>
      </c>
      <c r="G90" s="11">
        <v>0.33611115427444865</v>
      </c>
      <c r="H90" s="11">
        <v>9.9259383298058612</v>
      </c>
      <c r="I90" s="11">
        <v>7.4058599767850453</v>
      </c>
      <c r="J90" s="11">
        <v>11.841196963274637</v>
      </c>
    </row>
    <row r="91" spans="1:10">
      <c r="A91" s="11">
        <v>45</v>
      </c>
      <c r="B91" s="11">
        <v>208.378700878708</v>
      </c>
      <c r="C91" s="11">
        <v>208.378700878708</v>
      </c>
      <c r="D91" s="11">
        <v>208.378700878708</v>
      </c>
      <c r="E91" s="11">
        <v>0.2637582784134716</v>
      </c>
      <c r="F91" s="11">
        <v>0.20404710311059121</v>
      </c>
      <c r="G91" s="11">
        <v>0.33186754501837462</v>
      </c>
      <c r="H91" s="11">
        <v>10.050464550914251</v>
      </c>
      <c r="I91" s="11">
        <v>7.5049836303878736</v>
      </c>
      <c r="J91" s="11">
        <v>12.017615489007415</v>
      </c>
    </row>
    <row r="92" spans="1:10">
      <c r="A92" s="11">
        <v>45.25</v>
      </c>
      <c r="B92" s="11">
        <v>209.72548348740301</v>
      </c>
      <c r="C92" s="11">
        <v>208.378700878708</v>
      </c>
      <c r="D92" s="11">
        <v>209.72548348740301</v>
      </c>
      <c r="E92" s="11">
        <v>0.26054793729818027</v>
      </c>
      <c r="F92" s="11">
        <v>0.20284071779622245</v>
      </c>
      <c r="G92" s="11">
        <v>0.32765384162927325</v>
      </c>
      <c r="H92" s="11">
        <v>10.175122586563635</v>
      </c>
      <c r="I92" s="11">
        <v>7.6028935194835556</v>
      </c>
      <c r="J92" s="11">
        <v>12.194972970930085</v>
      </c>
    </row>
    <row r="93" spans="1:10">
      <c r="A93" s="11">
        <v>45.5</v>
      </c>
      <c r="B93" s="11">
        <v>211.07226609609901</v>
      </c>
      <c r="C93" s="11">
        <v>208.378700878708</v>
      </c>
      <c r="D93" s="11">
        <v>211.07226609609901</v>
      </c>
      <c r="E93" s="11">
        <v>0.25737549110557384</v>
      </c>
      <c r="F93" s="11">
        <v>0.20169688813871656</v>
      </c>
      <c r="G93" s="11">
        <v>0.3234704369116273</v>
      </c>
      <c r="H93" s="11">
        <v>10.299900199159762</v>
      </c>
      <c r="I93" s="11">
        <v>7.7001388554083006</v>
      </c>
      <c r="J93" s="11">
        <v>12.373257386167813</v>
      </c>
    </row>
    <row r="94" spans="1:10">
      <c r="A94" s="11">
        <v>45.75</v>
      </c>
      <c r="B94" s="11">
        <v>212.41904870479499</v>
      </c>
      <c r="C94" s="11">
        <v>208.378700878708</v>
      </c>
      <c r="D94" s="11">
        <v>212.41904870479499</v>
      </c>
      <c r="E94" s="11">
        <v>0.25424070717766256</v>
      </c>
      <c r="F94" s="11">
        <v>0.20060667865481055</v>
      </c>
      <c r="G94" s="11">
        <v>0.3193177269921062</v>
      </c>
      <c r="H94" s="11">
        <v>10.424784970240797</v>
      </c>
      <c r="I94" s="11">
        <v>7.797299470613539</v>
      </c>
      <c r="J94" s="11">
        <v>12.552456249039402</v>
      </c>
    </row>
    <row r="95" spans="1:10">
      <c r="A95" s="11">
        <v>46</v>
      </c>
      <c r="B95" s="11">
        <v>213.76583131349099</v>
      </c>
      <c r="C95" s="11">
        <v>208.378700878708</v>
      </c>
      <c r="D95" s="11">
        <v>213.76583131349099</v>
      </c>
      <c r="E95" s="11">
        <v>0.25114337136644527</v>
      </c>
      <c r="F95" s="11">
        <v>0.1995658934563474</v>
      </c>
      <c r="G95" s="11">
        <v>0.31519611189093877</v>
      </c>
      <c r="H95" s="11">
        <v>10.549764291368358</v>
      </c>
      <c r="I95" s="11">
        <v>7.8943489344294404</v>
      </c>
      <c r="J95" s="11">
        <v>12.732556601709621</v>
      </c>
    </row>
    <row r="96" spans="1:10">
      <c r="A96" s="11">
        <v>46.25</v>
      </c>
      <c r="B96" s="11">
        <v>215.112613922186</v>
      </c>
      <c r="C96" s="11">
        <v>208.378700878708</v>
      </c>
      <c r="D96" s="11">
        <v>215.112613922186</v>
      </c>
      <c r="E96" s="11">
        <v>0.24808328857216053</v>
      </c>
      <c r="F96" s="11">
        <v>0.19857079920286261</v>
      </c>
      <c r="G96" s="11">
        <v>0.31110599623253937</v>
      </c>
      <c r="H96" s="11">
        <v>10.674825354030881</v>
      </c>
      <c r="I96" s="11">
        <v>7.9912436570627188</v>
      </c>
      <c r="J96" s="11">
        <v>12.913545004315697</v>
      </c>
    </row>
    <row r="97" spans="1:10">
      <c r="A97" s="11">
        <v>46.5</v>
      </c>
      <c r="B97" s="11">
        <v>216.459396530882</v>
      </c>
      <c r="C97" s="11">
        <v>208.378700878708</v>
      </c>
      <c r="D97" s="11">
        <v>216.459396530882</v>
      </c>
      <c r="E97" s="11">
        <v>0.24506028345056488</v>
      </c>
      <c r="F97" s="11">
        <v>0.19761795508093158</v>
      </c>
      <c r="G97" s="11">
        <v>0.30704779010575006</v>
      </c>
      <c r="H97" s="11">
        <v>10.799955138429841</v>
      </c>
      <c r="I97" s="11">
        <v>8.0879424479922246</v>
      </c>
      <c r="J97" s="11">
        <v>13.095407524477132</v>
      </c>
    </row>
    <row r="98" spans="1:10">
      <c r="A98" s="11">
        <v>46.75</v>
      </c>
      <c r="B98" s="11">
        <v>217.80617913957801</v>
      </c>
      <c r="C98" s="11">
        <v>208.378700878708</v>
      </c>
      <c r="D98" s="11">
        <v>217.80617913957801</v>
      </c>
      <c r="E98" s="11">
        <v>0.24207420129554585</v>
      </c>
      <c r="F98" s="11">
        <v>0.19670413180311577</v>
      </c>
      <c r="G98" s="11">
        <v>0.30302191008523488</v>
      </c>
      <c r="H98" s="11">
        <v>10.925140401012602</v>
      </c>
      <c r="I98" s="11">
        <v>8.1844139530666595</v>
      </c>
      <c r="J98" s="11">
        <v>13.27812972608986</v>
      </c>
    </row>
    <row r="99" spans="1:10">
      <c r="A99" s="11">
        <v>47</v>
      </c>
      <c r="B99" s="11">
        <v>219.15296174827299</v>
      </c>
      <c r="C99" s="11">
        <v>208.378700878708</v>
      </c>
      <c r="D99" s="11">
        <v>219.15296174827299</v>
      </c>
      <c r="E99" s="11">
        <v>0.23912490910451678</v>
      </c>
      <c r="F99" s="11">
        <v>0.19582609419613037</v>
      </c>
      <c r="G99" s="11">
        <v>0.29902878042672471</v>
      </c>
      <c r="H99" s="11">
        <v>11.050367660618354</v>
      </c>
      <c r="I99" s="11">
        <v>8.2806633809000108</v>
      </c>
      <c r="J99" s="11">
        <v>13.46169665731518</v>
      </c>
    </row>
    <row r="100" spans="1:10">
      <c r="A100" s="11">
        <v>47.25</v>
      </c>
      <c r="B100" s="11">
        <v>220.49974435696899</v>
      </c>
      <c r="C100" s="11">
        <v>208.378700878708</v>
      </c>
      <c r="D100" s="11">
        <v>220.49974435696899</v>
      </c>
      <c r="E100" s="11">
        <v>0.23621229683512288</v>
      </c>
      <c r="F100" s="11">
        <v>0.19497990225696768</v>
      </c>
      <c r="G100" s="11">
        <v>0.29506883444998883</v>
      </c>
      <c r="H100" s="11">
        <v>11.175623183106055</v>
      </c>
      <c r="I100" s="11">
        <v>8.3768268150056677</v>
      </c>
      <c r="J100" s="11">
        <v>13.646092837682854</v>
      </c>
    </row>
    <row r="101" spans="1:10">
      <c r="A101" s="11">
        <v>47.5</v>
      </c>
      <c r="B101" s="11">
        <v>221.84652696566499</v>
      </c>
      <c r="C101" s="11">
        <v>208.378700878708</v>
      </c>
      <c r="D101" s="11">
        <v>221.84652696566499</v>
      </c>
      <c r="E101" s="11">
        <v>0.23333627886287595</v>
      </c>
      <c r="F101" s="11">
        <v>0.19448611958247006</v>
      </c>
      <c r="G101" s="11">
        <v>0.29114251612442299</v>
      </c>
      <c r="H101" s="11">
        <v>11.300892964346287</v>
      </c>
      <c r="I101" s="11">
        <v>8.4725990598270471</v>
      </c>
      <c r="J101" s="11">
        <v>13.831302244255994</v>
      </c>
    </row>
    <row r="102" spans="1:10">
      <c r="A102" s="11">
        <v>47.75</v>
      </c>
      <c r="B102" s="11">
        <v>223.19330957436</v>
      </c>
      <c r="C102" s="11">
        <v>208.378700878708</v>
      </c>
      <c r="D102" s="11">
        <v>223.19330957436</v>
      </c>
      <c r="E102" s="11">
        <v>0.230496795650247</v>
      </c>
      <c r="F102" s="11">
        <v>0.19506971165042472</v>
      </c>
      <c r="G102" s="11">
        <v>0.28725028187299101</v>
      </c>
      <c r="H102" s="11">
        <v>11.426162711487798</v>
      </c>
      <c r="I102" s="11">
        <v>8.5664423345971343</v>
      </c>
      <c r="J102" s="11">
        <v>14.017308296853525</v>
      </c>
    </row>
    <row r="103" spans="1:10">
      <c r="A103" s="11">
        <v>48</v>
      </c>
      <c r="B103" s="11">
        <v>224.540092183056</v>
      </c>
      <c r="C103" s="11">
        <v>208.378700878708</v>
      </c>
      <c r="D103" s="11">
        <v>224.540092183056</v>
      </c>
      <c r="E103" s="11">
        <v>0.22769381563852015</v>
      </c>
      <c r="F103" s="11">
        <v>0.19565505489580276</v>
      </c>
      <c r="G103" s="11">
        <v>0.28339260261061577</v>
      </c>
      <c r="H103" s="11">
        <v>11.551417822455811</v>
      </c>
      <c r="I103" s="11">
        <v>8.6593904930935892</v>
      </c>
      <c r="J103" s="11">
        <v>14.20409384241621</v>
      </c>
    </row>
    <row r="104" spans="1:10">
      <c r="A104" s="11">
        <v>48.25</v>
      </c>
      <c r="B104" s="11">
        <v>225.88687479175201</v>
      </c>
      <c r="C104" s="11">
        <v>208.378700878708</v>
      </c>
      <c r="D104" s="11">
        <v>225.88687479175201</v>
      </c>
      <c r="E104" s="11">
        <v>0.22492733737412346</v>
      </c>
      <c r="F104" s="11">
        <v>0.19624215457334043</v>
      </c>
      <c r="G104" s="11">
        <v>0.27956996603286038</v>
      </c>
      <c r="H104" s="11">
        <v>11.676643363734396</v>
      </c>
      <c r="I104" s="11">
        <v>8.7512612952223243</v>
      </c>
      <c r="J104" s="11">
        <v>14.391641138760146</v>
      </c>
    </row>
    <row r="105" spans="1:10">
      <c r="A105" s="11">
        <v>48.5</v>
      </c>
      <c r="B105" s="11">
        <v>227.23365740044801</v>
      </c>
      <c r="C105" s="11">
        <v>208.378700878708</v>
      </c>
      <c r="D105" s="11">
        <v>227.23365740044801</v>
      </c>
      <c r="E105" s="11">
        <v>0.22219739188099635</v>
      </c>
      <c r="F105" s="11">
        <v>0.19683101595354172</v>
      </c>
      <c r="G105" s="11">
        <v>0.27578287916908389</v>
      </c>
      <c r="H105" s="11">
        <v>11.801824046632836</v>
      </c>
      <c r="I105" s="11">
        <v>8.8420445703354389</v>
      </c>
      <c r="J105" s="11">
        <v>14.579931838224125</v>
      </c>
    </row>
    <row r="106" spans="1:10">
      <c r="A106" s="11">
        <v>48.75</v>
      </c>
      <c r="B106" s="11">
        <v>228.580440009142</v>
      </c>
      <c r="C106" s="11">
        <v>208.378700878708</v>
      </c>
      <c r="D106" s="11">
        <v>228.580440009142</v>
      </c>
      <c r="E106" s="11">
        <v>0.21950404528951811</v>
      </c>
      <c r="F106" s="11">
        <v>0.19742164432272591</v>
      </c>
      <c r="G106" s="11">
        <v>0.27203187121064482</v>
      </c>
      <c r="H106" s="11">
        <v>11.926944202502533</v>
      </c>
      <c r="I106" s="11">
        <v>8.9317358390986978</v>
      </c>
      <c r="J106" s="11">
        <v>14.76894697218205</v>
      </c>
    </row>
    <row r="107" spans="1:10">
      <c r="A107" s="11">
        <v>49</v>
      </c>
      <c r="B107" s="11">
        <v>229.927222617838</v>
      </c>
      <c r="C107" s="11">
        <v>208.378700878708</v>
      </c>
      <c r="D107" s="11">
        <v>229.927222617838</v>
      </c>
      <c r="E107" s="11">
        <v>0.21684740172992195</v>
      </c>
      <c r="F107" s="11">
        <v>0.19801404498307454</v>
      </c>
      <c r="G107" s="11">
        <v>0.268317496617545</v>
      </c>
      <c r="H107" s="11">
        <v>12.051987757797455</v>
      </c>
      <c r="I107" s="11">
        <v>9.0203308529312132</v>
      </c>
      <c r="J107" s="11">
        <v>14.95866693814909</v>
      </c>
    </row>
    <row r="108" spans="1:10">
      <c r="A108" s="11">
        <v>49.25</v>
      </c>
      <c r="B108" s="11">
        <v>231.274005226534</v>
      </c>
      <c r="C108" s="11">
        <v>208.378700878708</v>
      </c>
      <c r="D108" s="11">
        <v>231.274005226534</v>
      </c>
      <c r="E108" s="11">
        <v>0.21422760649321265</v>
      </c>
      <c r="F108" s="11">
        <v>0.19860822325267971</v>
      </c>
      <c r="G108" s="11">
        <v>0.26464033849406998</v>
      </c>
      <c r="H108" s="11">
        <v>12.176938210595424</v>
      </c>
      <c r="I108" s="11">
        <v>9.1078254175530393</v>
      </c>
      <c r="J108" s="11">
        <v>15.149071492508082</v>
      </c>
    </row>
    <row r="109" spans="1:10">
      <c r="A109" s="11">
        <v>49.5</v>
      </c>
      <c r="B109" s="11">
        <v>232.62078783523</v>
      </c>
      <c r="C109" s="11">
        <v>208.378700878708</v>
      </c>
      <c r="D109" s="11">
        <v>232.62078783523</v>
      </c>
      <c r="E109" s="11">
        <v>0.21164484945373441</v>
      </c>
      <c r="F109" s="11">
        <v>0.19920418446559127</v>
      </c>
      <c r="G109" s="11">
        <v>0.26100101220178623</v>
      </c>
      <c r="H109" s="11">
        <v>12.301778611370118</v>
      </c>
      <c r="I109" s="11">
        <v>9.1942153905688819</v>
      </c>
      <c r="J109" s="11">
        <v>15.340139754021799</v>
      </c>
    </row>
    <row r="110" spans="1:10">
      <c r="A110" s="11">
        <v>49.75</v>
      </c>
      <c r="B110" s="11">
        <v>233.96757044392601</v>
      </c>
      <c r="C110" s="11">
        <v>208.378700878708</v>
      </c>
      <c r="D110" s="11">
        <v>233.96757044392601</v>
      </c>
      <c r="E110" s="11">
        <v>0.20909936873264937</v>
      </c>
      <c r="F110" s="11">
        <v>0.19980193397186485</v>
      </c>
      <c r="G110" s="11">
        <v>0.25740016914105451</v>
      </c>
      <c r="H110" s="11">
        <v>12.426491552726947</v>
      </c>
      <c r="I110" s="11">
        <v>9.2794966851816199</v>
      </c>
      <c r="J110" s="11">
        <v>15.531850226851596</v>
      </c>
    </row>
    <row r="111" spans="1:10">
      <c r="A111" s="11">
        <v>50</v>
      </c>
      <c r="B111" s="11">
        <v>235.31435305262201</v>
      </c>
      <c r="C111" s="11">
        <v>208.378700878708</v>
      </c>
      <c r="D111" s="11">
        <v>235.31435305262201</v>
      </c>
      <c r="E111" s="11">
        <v>0.20659145455714104</v>
      </c>
      <c r="F111" s="11">
        <v>0.20040147713761011</v>
      </c>
      <c r="G111" s="11">
        <v>0.25383850057150792</v>
      </c>
      <c r="H111" s="11">
        <v>12.551059175911728</v>
      </c>
      <c r="I111" s="11">
        <v>9.3636652748804838</v>
      </c>
      <c r="J111" s="11">
        <v>15.724180857585202</v>
      </c>
    </row>
  </sheetData>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323C8-24D5-41C5-945A-9D036C9AFAF5}">
  <dimension ref="A1:AI111"/>
  <sheetViews>
    <sheetView topLeftCell="L17" zoomScale="90" zoomScaleNormal="90" workbookViewId="0">
      <selection activeCell="T52" sqref="T52"/>
    </sheetView>
  </sheetViews>
  <sheetFormatPr defaultColWidth="9.140625" defaultRowHeight="15"/>
  <cols>
    <col min="1" max="1" width="13.28515625" style="11" customWidth="1"/>
    <col min="2" max="7" width="13.7109375" style="11" customWidth="1"/>
    <col min="8" max="12" width="9.140625" style="11"/>
    <col min="13" max="13" width="9.140625" style="323" customWidth="1"/>
    <col min="14" max="35" width="9.140625" style="323"/>
    <col min="36" max="16384" width="9.140625" style="11"/>
  </cols>
  <sheetData>
    <row r="1" spans="1:33" ht="14.1" customHeight="1">
      <c r="A1" s="11" t="s">
        <v>56</v>
      </c>
      <c r="B1" s="11" t="s">
        <v>57</v>
      </c>
      <c r="C1" s="11" t="s">
        <v>58</v>
      </c>
      <c r="D1" s="11" t="s">
        <v>207</v>
      </c>
      <c r="E1" s="11" t="s">
        <v>208</v>
      </c>
      <c r="F1" s="11" t="s">
        <v>209</v>
      </c>
      <c r="G1" s="11" t="s">
        <v>210</v>
      </c>
    </row>
    <row r="2" spans="1:33">
      <c r="A2" s="11" t="s">
        <v>59</v>
      </c>
      <c r="B2" s="11" t="s">
        <v>230</v>
      </c>
      <c r="C2" s="11" t="s">
        <v>236</v>
      </c>
      <c r="D2" s="11" t="s">
        <v>237</v>
      </c>
      <c r="E2" s="11" t="s">
        <v>238</v>
      </c>
      <c r="F2" s="11" t="s">
        <v>239</v>
      </c>
      <c r="G2" s="11" t="s">
        <v>240</v>
      </c>
    </row>
    <row r="3" spans="1:33">
      <c r="A3" s="11">
        <v>2023</v>
      </c>
      <c r="B3" s="11">
        <v>40</v>
      </c>
      <c r="C3" s="11">
        <v>40</v>
      </c>
      <c r="D3" s="11">
        <v>40</v>
      </c>
      <c r="E3" s="11">
        <v>0</v>
      </c>
      <c r="F3" s="11">
        <v>0</v>
      </c>
      <c r="G3" s="11">
        <v>0</v>
      </c>
    </row>
    <row r="4" spans="1:33">
      <c r="A4" s="11">
        <v>2023.25</v>
      </c>
      <c r="B4" s="11">
        <v>43.158401173944753</v>
      </c>
      <c r="C4" s="11">
        <v>40</v>
      </c>
      <c r="D4" s="11">
        <v>40</v>
      </c>
      <c r="E4" s="11">
        <v>9.1336742418146599E-2</v>
      </c>
      <c r="F4" s="11">
        <v>-2.5166446493729566E-2</v>
      </c>
      <c r="G4" s="11">
        <v>-1.5748824123096306E-2</v>
      </c>
    </row>
    <row r="5" spans="1:33">
      <c r="A5" s="11">
        <v>2023.5</v>
      </c>
      <c r="B5" s="11">
        <v>46.479839532292608</v>
      </c>
      <c r="C5" s="11">
        <v>40</v>
      </c>
      <c r="D5" s="11">
        <v>40</v>
      </c>
      <c r="E5" s="11">
        <v>0.23989353892259757</v>
      </c>
      <c r="F5" s="11">
        <v>0.20673916038229656</v>
      </c>
      <c r="G5" s="11">
        <v>0.20006613157697029</v>
      </c>
    </row>
    <row r="6" spans="1:33">
      <c r="A6" s="11">
        <v>2023.75</v>
      </c>
      <c r="B6" s="11">
        <v>49.801320556573359</v>
      </c>
      <c r="C6" s="11">
        <v>40</v>
      </c>
      <c r="D6" s="11">
        <v>40</v>
      </c>
      <c r="E6" s="11">
        <v>0.39790459620654417</v>
      </c>
      <c r="F6" s="11">
        <v>0.44992513834214432</v>
      </c>
      <c r="G6" s="11">
        <v>0.41859192244759758</v>
      </c>
    </row>
    <row r="7" spans="1:33">
      <c r="A7" s="11">
        <v>24</v>
      </c>
      <c r="B7" s="11">
        <v>53.122870346345799</v>
      </c>
      <c r="C7" s="11">
        <v>40</v>
      </c>
      <c r="D7" s="11">
        <v>40</v>
      </c>
      <c r="E7" s="11">
        <v>0.5505637076372194</v>
      </c>
      <c r="F7" s="11">
        <v>0.70362645536807822</v>
      </c>
      <c r="G7" s="11">
        <v>0.64336069869324053</v>
      </c>
    </row>
    <row r="8" spans="1:33">
      <c r="A8" s="11">
        <v>24.25</v>
      </c>
      <c r="B8" s="11">
        <v>56.444439175820399</v>
      </c>
      <c r="C8" s="11">
        <v>40</v>
      </c>
      <c r="D8" s="11">
        <v>40</v>
      </c>
      <c r="E8" s="11">
        <v>0.69761782782438164</v>
      </c>
      <c r="F8" s="11">
        <v>0.96757862052510024</v>
      </c>
      <c r="G8" s="11">
        <v>0.88467113716570456</v>
      </c>
    </row>
    <row r="9" spans="1:33">
      <c r="A9" s="11">
        <v>24.5</v>
      </c>
      <c r="B9" s="11">
        <v>59.765842191908298</v>
      </c>
      <c r="C9" s="11">
        <v>40</v>
      </c>
      <c r="D9" s="11">
        <v>40</v>
      </c>
      <c r="E9" s="11">
        <v>0.83941389403736633</v>
      </c>
      <c r="F9" s="11">
        <v>1.2414688274524632</v>
      </c>
      <c r="G9" s="11">
        <v>1.1474106829026276</v>
      </c>
    </row>
    <row r="10" spans="1:33">
      <c r="A10" s="11">
        <v>24.75</v>
      </c>
      <c r="B10" s="11">
        <v>63.086700100368702</v>
      </c>
      <c r="C10" s="11">
        <v>40</v>
      </c>
      <c r="D10" s="11">
        <v>40</v>
      </c>
      <c r="E10" s="11">
        <v>0.97631193189005039</v>
      </c>
      <c r="F10" s="11">
        <v>1.5248995109591323</v>
      </c>
      <c r="G10" s="11">
        <v>1.4111197964966848</v>
      </c>
    </row>
    <row r="11" spans="1:33">
      <c r="A11" s="11">
        <v>25</v>
      </c>
      <c r="B11" s="11">
        <v>66.406379955591305</v>
      </c>
      <c r="C11" s="11">
        <v>40</v>
      </c>
      <c r="D11" s="11">
        <v>40</v>
      </c>
      <c r="E11" s="11">
        <v>1.1086605802151261</v>
      </c>
      <c r="F11" s="11">
        <v>1.8173812648446752</v>
      </c>
      <c r="G11" s="11">
        <v>1.6820450461504377</v>
      </c>
    </row>
    <row r="12" spans="1:33">
      <c r="A12" s="11">
        <v>25.25</v>
      </c>
      <c r="B12" s="11">
        <v>69.723936291069293</v>
      </c>
      <c r="C12" s="11">
        <v>40</v>
      </c>
      <c r="D12" s="11">
        <v>40</v>
      </c>
      <c r="E12" s="11">
        <v>1.2367962577321201</v>
      </c>
      <c r="F12" s="11">
        <v>2.1183572741749312</v>
      </c>
      <c r="G12" s="11">
        <v>1.9736588327406768</v>
      </c>
    </row>
    <row r="13" spans="1:33">
      <c r="A13" s="11">
        <v>25.5</v>
      </c>
      <c r="B13" s="11">
        <v>73.038052986157098</v>
      </c>
      <c r="C13" s="11">
        <v>40</v>
      </c>
      <c r="D13" s="11">
        <v>40</v>
      </c>
      <c r="E13" s="11">
        <v>1.3610432518354809</v>
      </c>
      <c r="F13" s="11">
        <v>2.4273741101823676</v>
      </c>
      <c r="G13" s="11">
        <v>2.2919143890550497</v>
      </c>
    </row>
    <row r="14" spans="1:33">
      <c r="A14" s="11">
        <v>25.75</v>
      </c>
      <c r="B14" s="11">
        <v>76.346986460027409</v>
      </c>
      <c r="C14" s="11">
        <v>40</v>
      </c>
      <c r="D14" s="11">
        <v>40</v>
      </c>
      <c r="E14" s="11">
        <v>1.4817138010474462</v>
      </c>
      <c r="F14" s="11">
        <v>2.7448036031958667</v>
      </c>
      <c r="G14" s="11">
        <v>2.6109567884184504</v>
      </c>
    </row>
    <row r="15" spans="1:33">
      <c r="A15" s="11">
        <v>26</v>
      </c>
      <c r="B15" s="11">
        <v>79.648511015403102</v>
      </c>
      <c r="C15" s="11">
        <v>40</v>
      </c>
      <c r="D15" s="11">
        <v>40</v>
      </c>
      <c r="E15" s="11">
        <v>1.5991081574026733</v>
      </c>
      <c r="F15" s="11">
        <v>3.0745010523411276</v>
      </c>
      <c r="G15" s="11">
        <v>2.9464564108550473</v>
      </c>
    </row>
    <row r="16" spans="1:33" ht="21">
      <c r="A16" s="11">
        <v>26.25</v>
      </c>
      <c r="B16" s="11">
        <v>82.939867421802802</v>
      </c>
      <c r="C16" s="11">
        <v>43.158401173944753</v>
      </c>
      <c r="D16" s="11">
        <v>45.459069085198848</v>
      </c>
      <c r="E16" s="11">
        <v>1.7135146439925419</v>
      </c>
      <c r="F16" s="11">
        <v>3.430834076365108</v>
      </c>
      <c r="G16" s="11">
        <v>3.2604005341423603</v>
      </c>
      <c r="L16" s="431" t="s">
        <v>1210</v>
      </c>
      <c r="M16" s="54"/>
      <c r="N16" s="54"/>
      <c r="O16" s="54"/>
      <c r="P16" s="54"/>
      <c r="Q16" s="54"/>
      <c r="R16" s="54"/>
      <c r="S16" s="54"/>
      <c r="T16" s="54"/>
      <c r="U16" s="54"/>
      <c r="V16" s="54"/>
      <c r="W16" s="54"/>
      <c r="X16" s="54"/>
      <c r="Y16" s="54"/>
      <c r="Z16" s="54"/>
      <c r="AA16" s="54"/>
      <c r="AB16" s="54"/>
      <c r="AC16" s="54"/>
      <c r="AD16" s="54"/>
      <c r="AE16" s="54"/>
      <c r="AF16" s="54"/>
      <c r="AG16" s="54"/>
    </row>
    <row r="17" spans="1:33">
      <c r="A17" s="11">
        <v>26.5</v>
      </c>
      <c r="B17" s="11">
        <v>86.21771612936061</v>
      </c>
      <c r="C17" s="11">
        <v>46.479839532292608</v>
      </c>
      <c r="D17" s="11">
        <v>50.918138170397697</v>
      </c>
      <c r="E17" s="11">
        <v>1.8252097205034401</v>
      </c>
      <c r="F17" s="11">
        <v>3.761389879528565</v>
      </c>
      <c r="G17" s="11">
        <v>3.5505420446754865</v>
      </c>
      <c r="L17" s="54"/>
      <c r="M17" s="54"/>
      <c r="N17" s="54"/>
      <c r="O17" s="54"/>
      <c r="P17" s="54"/>
      <c r="Q17" s="54"/>
      <c r="R17" s="54"/>
      <c r="S17" s="54"/>
      <c r="T17" s="54"/>
      <c r="U17" s="54"/>
      <c r="V17" s="54"/>
      <c r="W17" s="54"/>
      <c r="X17" s="54"/>
      <c r="Y17" s="54"/>
      <c r="Z17" s="54"/>
      <c r="AA17" s="54"/>
      <c r="AB17" s="54"/>
      <c r="AC17" s="54"/>
      <c r="AD17" s="54"/>
      <c r="AE17" s="54"/>
      <c r="AF17" s="54"/>
      <c r="AG17" s="54"/>
    </row>
    <row r="18" spans="1:33">
      <c r="A18" s="11">
        <v>26.75</v>
      </c>
      <c r="B18" s="11">
        <v>89.478096837738605</v>
      </c>
      <c r="C18" s="11">
        <v>49.801320556573359</v>
      </c>
      <c r="D18" s="11">
        <v>56.377207255596602</v>
      </c>
      <c r="E18" s="11">
        <v>1.934458070248346</v>
      </c>
      <c r="F18" s="11">
        <v>4.0922004643394239</v>
      </c>
      <c r="G18" s="11">
        <v>3.8336144362347113</v>
      </c>
      <c r="L18" s="54"/>
      <c r="M18" s="54"/>
      <c r="N18" s="54"/>
      <c r="O18" s="54"/>
      <c r="P18" s="54"/>
      <c r="Q18" s="54"/>
      <c r="R18" s="54"/>
      <c r="S18" s="54"/>
      <c r="T18" s="54"/>
      <c r="U18" s="54"/>
      <c r="V18" s="54"/>
      <c r="W18" s="54"/>
      <c r="X18" s="54"/>
      <c r="Y18" s="54"/>
      <c r="Z18" s="54"/>
      <c r="AA18" s="54"/>
      <c r="AB18" s="54"/>
      <c r="AC18" s="54"/>
      <c r="AD18" s="54"/>
      <c r="AE18" s="54"/>
      <c r="AF18" s="54"/>
      <c r="AG18" s="54"/>
    </row>
    <row r="19" spans="1:33">
      <c r="A19" s="11">
        <v>27</v>
      </c>
      <c r="B19" s="11">
        <v>92.716396507351504</v>
      </c>
      <c r="C19" s="11">
        <v>53.122870346345799</v>
      </c>
      <c r="D19" s="11">
        <v>61.836276340795401</v>
      </c>
      <c r="E19" s="11">
        <v>2.0415127267540356</v>
      </c>
      <c r="F19" s="11">
        <v>4.4198571331405034</v>
      </c>
      <c r="G19" s="11">
        <v>4.1073353477757868</v>
      </c>
      <c r="L19" s="54"/>
      <c r="M19" s="54"/>
      <c r="N19" s="54"/>
      <c r="O19" s="54"/>
      <c r="P19" s="54"/>
      <c r="Q19" s="54"/>
      <c r="R19" s="54"/>
      <c r="S19" s="54"/>
      <c r="T19" s="54"/>
      <c r="U19" s="54"/>
      <c r="V19" s="54"/>
      <c r="W19" s="54"/>
      <c r="X19" s="54"/>
      <c r="Y19" s="54"/>
      <c r="Z19" s="54"/>
      <c r="AA19" s="54"/>
      <c r="AB19" s="54"/>
      <c r="AC19" s="54"/>
      <c r="AD19" s="54"/>
      <c r="AE19" s="54"/>
      <c r="AF19" s="54"/>
      <c r="AG19" s="54"/>
    </row>
    <row r="20" spans="1:33">
      <c r="A20" s="11">
        <v>27.25</v>
      </c>
      <c r="B20" s="11">
        <v>95.927328288090195</v>
      </c>
      <c r="C20" s="11">
        <v>56.444439175820399</v>
      </c>
      <c r="D20" s="11">
        <v>67.295345425994299</v>
      </c>
      <c r="E20" s="11">
        <v>2.1466152665276406</v>
      </c>
      <c r="F20" s="11">
        <v>4.7437926086247195</v>
      </c>
      <c r="G20" s="11">
        <v>4.3720748594102687</v>
      </c>
      <c r="L20" s="54"/>
      <c r="M20" s="54"/>
      <c r="N20" s="54"/>
      <c r="O20" s="54"/>
      <c r="P20" s="54"/>
      <c r="Q20" s="54"/>
      <c r="R20" s="54"/>
      <c r="S20" s="54"/>
      <c r="T20" s="54"/>
      <c r="U20" s="54"/>
      <c r="V20" s="54"/>
      <c r="W20" s="54"/>
      <c r="X20" s="54"/>
      <c r="Y20" s="54"/>
      <c r="Z20" s="54"/>
      <c r="AA20" s="54"/>
      <c r="AB20" s="54"/>
      <c r="AC20" s="54"/>
      <c r="AD20" s="54"/>
      <c r="AE20" s="54"/>
      <c r="AF20" s="54"/>
      <c r="AG20" s="54"/>
    </row>
    <row r="21" spans="1:33">
      <c r="A21" s="11">
        <v>27.5</v>
      </c>
      <c r="B21" s="11">
        <v>99.104924248695198</v>
      </c>
      <c r="C21" s="11">
        <v>59.765842191908298</v>
      </c>
      <c r="D21" s="11">
        <v>72.75441451119309</v>
      </c>
      <c r="E21" s="11">
        <v>2.249996107650154</v>
      </c>
      <c r="F21" s="11">
        <v>5.0635507339336527</v>
      </c>
      <c r="G21" s="11">
        <v>4.6277178612650793</v>
      </c>
      <c r="L21" s="54"/>
      <c r="M21" s="54"/>
      <c r="N21" s="54"/>
      <c r="O21" s="54"/>
      <c r="P21" s="54"/>
      <c r="Q21" s="54"/>
      <c r="R21" s="54"/>
      <c r="S21" s="54"/>
      <c r="T21" s="54"/>
      <c r="U21" s="54"/>
      <c r="V21" s="54"/>
      <c r="W21" s="54"/>
      <c r="X21" s="54"/>
      <c r="Y21" s="54"/>
      <c r="Z21" s="54"/>
      <c r="AA21" s="54"/>
      <c r="AB21" s="54"/>
      <c r="AC21" s="54"/>
      <c r="AD21" s="54"/>
      <c r="AE21" s="54"/>
      <c r="AF21" s="54"/>
      <c r="AG21" s="54"/>
    </row>
    <row r="22" spans="1:33">
      <c r="A22" s="11">
        <v>27.75</v>
      </c>
      <c r="B22" s="11">
        <v>102.2425452110604</v>
      </c>
      <c r="C22" s="11">
        <v>63.086700100368702</v>
      </c>
      <c r="D22" s="11">
        <v>78.213483596391995</v>
      </c>
      <c r="E22" s="11">
        <v>2.3518749710689679</v>
      </c>
      <c r="F22" s="11">
        <v>5.3786785358855393</v>
      </c>
      <c r="G22" s="11">
        <v>4.8721961696887917</v>
      </c>
      <c r="L22" s="54"/>
      <c r="M22" s="54"/>
      <c r="N22" s="54"/>
      <c r="O22" s="54"/>
      <c r="P22" s="54"/>
      <c r="Q22" s="54"/>
      <c r="R22" s="54"/>
      <c r="S22" s="54"/>
      <c r="T22" s="54"/>
      <c r="U22" s="54"/>
      <c r="V22" s="54"/>
      <c r="W22" s="54"/>
      <c r="X22" s="54"/>
      <c r="Y22" s="54"/>
      <c r="Z22" s="54"/>
      <c r="AA22" s="54"/>
      <c r="AB22" s="54"/>
      <c r="AC22" s="54"/>
      <c r="AD22" s="54"/>
      <c r="AE22" s="54"/>
      <c r="AF22" s="54"/>
      <c r="AG22" s="54"/>
    </row>
    <row r="23" spans="1:33">
      <c r="A23" s="11">
        <v>28</v>
      </c>
      <c r="B23" s="11">
        <v>105.33291141942421</v>
      </c>
      <c r="C23" s="11">
        <v>66.406379955591305</v>
      </c>
      <c r="D23" s="11">
        <v>83.672552681590801</v>
      </c>
      <c r="E23" s="11">
        <v>2.4524615774759839</v>
      </c>
      <c r="F23" s="11">
        <v>5.6887314625610577</v>
      </c>
      <c r="G23" s="11">
        <v>5.0845863528806268</v>
      </c>
      <c r="L23" s="54"/>
      <c r="M23" s="58"/>
      <c r="N23" s="54"/>
      <c r="O23" s="54"/>
      <c r="P23" s="54"/>
      <c r="Q23" s="54"/>
      <c r="R23" s="54"/>
      <c r="S23" s="54"/>
      <c r="T23" s="54"/>
      <c r="U23" s="58"/>
      <c r="V23" s="54"/>
      <c r="W23" s="54"/>
      <c r="X23" s="54"/>
      <c r="Y23" s="54"/>
      <c r="Z23" s="54"/>
      <c r="AA23" s="54"/>
      <c r="AB23" s="54"/>
      <c r="AC23" s="54"/>
      <c r="AD23" s="54"/>
      <c r="AE23" s="54"/>
      <c r="AF23" s="54"/>
      <c r="AG23" s="54"/>
    </row>
    <row r="24" spans="1:33">
      <c r="A24" s="11">
        <v>28.25</v>
      </c>
      <c r="B24" s="11">
        <v>108.3681581939347</v>
      </c>
      <c r="C24" s="11">
        <v>69.723936291069293</v>
      </c>
      <c r="D24" s="11">
        <v>89.131621766789692</v>
      </c>
      <c r="E24" s="11">
        <v>2.5519566411840833</v>
      </c>
      <c r="F24" s="11">
        <v>5.9932833379714667</v>
      </c>
      <c r="G24" s="11">
        <v>5.2662226932085785</v>
      </c>
      <c r="L24" s="54"/>
      <c r="M24" s="54"/>
      <c r="N24" s="54"/>
      <c r="O24" s="54"/>
      <c r="P24" s="54"/>
      <c r="Q24" s="54"/>
      <c r="R24" s="54"/>
      <c r="S24" s="54"/>
      <c r="T24" s="54"/>
      <c r="U24" s="54"/>
      <c r="V24" s="54"/>
      <c r="W24" s="54"/>
      <c r="X24" s="54"/>
      <c r="Y24" s="54"/>
      <c r="Z24" s="54"/>
      <c r="AA24" s="54"/>
      <c r="AB24" s="54"/>
      <c r="AC24" s="54"/>
      <c r="AD24" s="54"/>
      <c r="AE24" s="54"/>
      <c r="AF24" s="54"/>
      <c r="AG24" s="54"/>
    </row>
    <row r="25" spans="1:33">
      <c r="A25" s="11">
        <v>28.5</v>
      </c>
      <c r="B25" s="11">
        <v>111.339921118436</v>
      </c>
      <c r="C25" s="11">
        <v>73.038052986157098</v>
      </c>
      <c r="D25" s="11">
        <v>94.590690851988498</v>
      </c>
      <c r="E25" s="11">
        <v>2.6505530821995249</v>
      </c>
      <c r="F25" s="11">
        <v>6.2919334691111448</v>
      </c>
      <c r="G25" s="11">
        <v>5.4460980146090687</v>
      </c>
      <c r="L25" s="54"/>
      <c r="M25" s="54"/>
      <c r="N25" s="54"/>
      <c r="O25" s="54"/>
      <c r="P25" s="54"/>
      <c r="Q25" s="54"/>
      <c r="R25" s="54"/>
      <c r="S25" s="54"/>
      <c r="T25" s="54"/>
      <c r="U25" s="54"/>
      <c r="V25" s="54"/>
      <c r="W25" s="54"/>
      <c r="X25" s="54"/>
      <c r="Y25" s="54"/>
      <c r="Z25" s="54"/>
      <c r="AA25" s="54"/>
      <c r="AB25" s="54"/>
      <c r="AC25" s="54"/>
      <c r="AD25" s="54"/>
      <c r="AE25" s="54"/>
      <c r="AF25" s="54"/>
      <c r="AG25" s="54"/>
    </row>
    <row r="26" spans="1:33">
      <c r="A26" s="11">
        <v>28.75</v>
      </c>
      <c r="B26" s="11">
        <v>114.2394556779014</v>
      </c>
      <c r="C26" s="11">
        <v>76.346986460027409</v>
      </c>
      <c r="D26" s="11">
        <v>100.0497599371874</v>
      </c>
      <c r="E26" s="11">
        <v>2.7484367501922069</v>
      </c>
      <c r="F26" s="11">
        <v>6.584307902392772</v>
      </c>
      <c r="G26" s="11">
        <v>5.6213917309696262</v>
      </c>
      <c r="L26" s="54"/>
      <c r="M26" s="54"/>
      <c r="N26" s="54"/>
      <c r="O26" s="54"/>
      <c r="P26" s="54"/>
      <c r="Q26" s="54"/>
      <c r="R26" s="54"/>
      <c r="S26" s="54"/>
      <c r="T26" s="54"/>
      <c r="U26" s="54"/>
      <c r="V26" s="54"/>
      <c r="W26" s="54"/>
      <c r="X26" s="54"/>
      <c r="Y26" s="54"/>
      <c r="Z26" s="54"/>
      <c r="AA26" s="54"/>
      <c r="AB26" s="54"/>
      <c r="AC26" s="54"/>
      <c r="AD26" s="54"/>
      <c r="AE26" s="54"/>
      <c r="AF26" s="54"/>
      <c r="AG26" s="54"/>
    </row>
    <row r="27" spans="1:33">
      <c r="A27" s="11">
        <v>29</v>
      </c>
      <c r="B27" s="11">
        <v>117.0577965732715</v>
      </c>
      <c r="C27" s="11">
        <v>79.648511015403102</v>
      </c>
      <c r="D27" s="11">
        <v>105.50882902238619</v>
      </c>
      <c r="E27" s="11">
        <v>2.84578361790917</v>
      </c>
      <c r="F27" s="11">
        <v>6.8700481941915905</v>
      </c>
      <c r="G27" s="11">
        <v>5.7925773314682951</v>
      </c>
      <c r="L27" s="54"/>
      <c r="M27" s="54"/>
      <c r="N27" s="54"/>
      <c r="O27" s="54"/>
      <c r="P27" s="54"/>
      <c r="Q27" s="54"/>
      <c r="R27" s="54"/>
      <c r="S27" s="54"/>
      <c r="T27" s="54"/>
      <c r="U27" s="54"/>
      <c r="V27" s="54"/>
      <c r="W27" s="54"/>
      <c r="X27" s="54"/>
      <c r="Y27" s="54"/>
      <c r="Z27" s="54"/>
      <c r="AA27" s="54"/>
      <c r="AB27" s="54"/>
      <c r="AC27" s="54"/>
      <c r="AD27" s="54"/>
      <c r="AE27" s="54"/>
      <c r="AF27" s="54"/>
      <c r="AG27" s="54"/>
    </row>
    <row r="28" spans="1:33">
      <c r="A28" s="11">
        <v>29.25</v>
      </c>
      <c r="B28" s="11">
        <v>119.7859621790215</v>
      </c>
      <c r="C28" s="11">
        <v>82.939867421802802</v>
      </c>
      <c r="D28" s="11">
        <v>110.9678981075851</v>
      </c>
      <c r="E28" s="11">
        <v>2.94274227368998</v>
      </c>
      <c r="F28" s="11">
        <v>7.1487457006123911</v>
      </c>
      <c r="G28" s="11">
        <v>5.9599653431402935</v>
      </c>
      <c r="L28" s="54"/>
      <c r="M28" s="54"/>
      <c r="N28" s="54"/>
      <c r="O28" s="54"/>
      <c r="P28" s="54"/>
      <c r="Q28" s="54"/>
      <c r="R28" s="54"/>
      <c r="S28" s="54"/>
      <c r="T28" s="54"/>
      <c r="U28" s="54"/>
      <c r="V28" s="54"/>
      <c r="W28" s="54"/>
      <c r="X28" s="54"/>
      <c r="Y28" s="54"/>
      <c r="Z28" s="54"/>
      <c r="AA28" s="54"/>
      <c r="AB28" s="54"/>
      <c r="AC28" s="54"/>
      <c r="AD28" s="54"/>
      <c r="AE28" s="54"/>
      <c r="AF28" s="54"/>
      <c r="AG28" s="54"/>
    </row>
    <row r="29" spans="1:33">
      <c r="A29" s="11">
        <v>29.5</v>
      </c>
      <c r="B29" s="11">
        <v>122.4152097467688</v>
      </c>
      <c r="C29" s="11">
        <v>86.21771612936061</v>
      </c>
      <c r="D29" s="11">
        <v>116.42696719278391</v>
      </c>
      <c r="E29" s="11">
        <v>3.039363113055038</v>
      </c>
      <c r="F29" s="11">
        <v>7.4196764376371238</v>
      </c>
      <c r="G29" s="11">
        <v>6.1226641701740192</v>
      </c>
      <c r="L29" s="54"/>
      <c r="M29" s="54"/>
      <c r="N29" s="54"/>
      <c r="O29" s="54"/>
      <c r="P29" s="54"/>
      <c r="Q29" s="54"/>
      <c r="R29" s="54"/>
      <c r="S29" s="54"/>
      <c r="T29" s="54"/>
      <c r="U29" s="54"/>
      <c r="V29" s="54"/>
      <c r="W29" s="54"/>
      <c r="X29" s="54"/>
      <c r="Y29" s="54"/>
      <c r="Z29" s="54"/>
      <c r="AA29" s="54"/>
      <c r="AB29" s="54"/>
      <c r="AC29" s="54"/>
      <c r="AD29" s="54"/>
      <c r="AE29" s="54"/>
      <c r="AF29" s="54"/>
      <c r="AG29" s="54"/>
    </row>
    <row r="30" spans="1:33">
      <c r="A30" s="11">
        <v>29.75</v>
      </c>
      <c r="B30" s="11">
        <v>124.9373469684344</v>
      </c>
      <c r="C30" s="11">
        <v>89.478096837738605</v>
      </c>
      <c r="D30" s="11">
        <v>121.8860362779828</v>
      </c>
      <c r="E30" s="11">
        <v>3.1353444560872967</v>
      </c>
      <c r="F30" s="11">
        <v>7.6808403372537359</v>
      </c>
      <c r="G30" s="11">
        <v>6.275413602779901</v>
      </c>
      <c r="L30" s="54"/>
      <c r="M30" s="54"/>
      <c r="N30" s="54"/>
      <c r="O30" s="54"/>
      <c r="P30" s="54"/>
      <c r="Q30" s="54"/>
      <c r="R30" s="54"/>
      <c r="S30" s="54"/>
      <c r="T30" s="54"/>
      <c r="U30" s="54"/>
      <c r="V30" s="54"/>
      <c r="W30" s="54"/>
      <c r="X30" s="54"/>
      <c r="Y30" s="54"/>
      <c r="Z30" s="54"/>
      <c r="AA30" s="54"/>
      <c r="AB30" s="54"/>
      <c r="AC30" s="54"/>
      <c r="AD30" s="54"/>
      <c r="AE30" s="54"/>
      <c r="AF30" s="54"/>
      <c r="AG30" s="54"/>
    </row>
    <row r="31" spans="1:33">
      <c r="A31" s="11">
        <v>30</v>
      </c>
      <c r="B31" s="11">
        <v>127.3451053631816</v>
      </c>
      <c r="C31" s="11">
        <v>92.716396507351504</v>
      </c>
      <c r="D31" s="11">
        <v>127.3451053631816</v>
      </c>
      <c r="E31" s="11">
        <v>3.2291650535956951</v>
      </c>
      <c r="F31" s="11">
        <v>7.9256218620873184</v>
      </c>
      <c r="G31" s="11">
        <v>6.3979231356088526</v>
      </c>
      <c r="L31" s="54"/>
      <c r="M31" s="54"/>
      <c r="N31" s="54"/>
      <c r="O31" s="54"/>
      <c r="P31" s="54"/>
      <c r="Q31" s="54"/>
      <c r="R31" s="54"/>
      <c r="S31" s="54"/>
      <c r="T31" s="54"/>
      <c r="U31" s="54"/>
      <c r="V31" s="54"/>
      <c r="W31" s="54"/>
      <c r="X31" s="54"/>
      <c r="Y31" s="54"/>
      <c r="Z31" s="54"/>
      <c r="AA31" s="54"/>
      <c r="AB31" s="54"/>
      <c r="AC31" s="54"/>
      <c r="AD31" s="54"/>
      <c r="AE31" s="54"/>
      <c r="AF31" s="54"/>
      <c r="AG31" s="54"/>
    </row>
    <row r="32" spans="1:33">
      <c r="A32" s="11">
        <v>30.25</v>
      </c>
      <c r="B32" s="11">
        <v>128.8673632170152</v>
      </c>
      <c r="C32" s="11">
        <v>95.927328288090195</v>
      </c>
      <c r="D32" s="11">
        <v>128.8673632170152</v>
      </c>
      <c r="E32" s="11">
        <v>3.3229360823454845</v>
      </c>
      <c r="F32" s="11">
        <v>8.2027288511846042</v>
      </c>
      <c r="G32" s="11">
        <v>6.5605245499285481</v>
      </c>
      <c r="L32" s="54"/>
      <c r="M32" s="54"/>
      <c r="N32" s="54"/>
      <c r="O32" s="54"/>
      <c r="P32" s="54"/>
      <c r="Q32" s="54"/>
      <c r="R32" s="54"/>
      <c r="S32" s="54"/>
      <c r="T32" s="54"/>
      <c r="U32" s="54"/>
      <c r="V32" s="54"/>
      <c r="W32" s="54"/>
      <c r="X32" s="54"/>
      <c r="Y32" s="54"/>
      <c r="Z32" s="54"/>
      <c r="AA32" s="54"/>
      <c r="AB32" s="54"/>
      <c r="AC32" s="54"/>
      <c r="AD32" s="54"/>
      <c r="AE32" s="54"/>
      <c r="AF32" s="54"/>
      <c r="AG32" s="54"/>
    </row>
    <row r="33" spans="1:33">
      <c r="A33" s="11">
        <v>30.5</v>
      </c>
      <c r="B33" s="11">
        <v>130.26530957436</v>
      </c>
      <c r="C33" s="11">
        <v>99.104924248695198</v>
      </c>
      <c r="D33" s="11">
        <v>130.26530957436</v>
      </c>
      <c r="E33" s="11">
        <v>3.4173143479224741</v>
      </c>
      <c r="F33" s="11">
        <v>8.4279912520984102</v>
      </c>
      <c r="G33" s="11">
        <v>6.6294744660268634</v>
      </c>
      <c r="L33" s="54"/>
      <c r="M33" s="54"/>
      <c r="N33" s="54"/>
      <c r="O33" s="54"/>
      <c r="P33" s="54"/>
      <c r="Q33" s="54"/>
      <c r="R33" s="54"/>
      <c r="S33" s="54"/>
      <c r="T33" s="54"/>
      <c r="U33" s="54"/>
      <c r="V33" s="54"/>
      <c r="W33" s="54"/>
      <c r="X33" s="54"/>
      <c r="Y33" s="54"/>
      <c r="Z33" s="54"/>
      <c r="AA33" s="54"/>
      <c r="AB33" s="54"/>
      <c r="AC33" s="54"/>
      <c r="AD33" s="54"/>
      <c r="AE33" s="54"/>
      <c r="AF33" s="54"/>
      <c r="AG33" s="54"/>
    </row>
    <row r="34" spans="1:33">
      <c r="A34" s="11">
        <v>30.75</v>
      </c>
      <c r="B34" s="11">
        <v>131.61209218305601</v>
      </c>
      <c r="C34" s="11">
        <v>102.2425452110604</v>
      </c>
      <c r="D34" s="11">
        <v>131.61209218305601</v>
      </c>
      <c r="E34" s="11">
        <v>3.5132892573044083</v>
      </c>
      <c r="F34" s="11">
        <v>8.6499108277666927</v>
      </c>
      <c r="G34" s="11">
        <v>6.7108622606427693</v>
      </c>
      <c r="L34" s="54"/>
      <c r="M34" s="54"/>
      <c r="N34" s="54"/>
      <c r="O34" s="54"/>
      <c r="P34" s="54"/>
      <c r="Q34" s="54"/>
      <c r="R34" s="54"/>
      <c r="S34" s="54"/>
      <c r="T34" s="54"/>
      <c r="U34" s="54"/>
      <c r="V34" s="54"/>
      <c r="W34" s="54"/>
      <c r="X34" s="54"/>
      <c r="Y34" s="54"/>
      <c r="Z34" s="54"/>
      <c r="AA34" s="54"/>
      <c r="AB34" s="54"/>
      <c r="AC34" s="54"/>
      <c r="AD34" s="54"/>
      <c r="AE34" s="54"/>
      <c r="AF34" s="54"/>
      <c r="AG34" s="54"/>
    </row>
    <row r="35" spans="1:33">
      <c r="A35" s="11">
        <v>31</v>
      </c>
      <c r="B35" s="11">
        <v>132.95887479175201</v>
      </c>
      <c r="C35" s="11">
        <v>105.33291141942421</v>
      </c>
      <c r="D35" s="11">
        <v>132.95887479175201</v>
      </c>
      <c r="E35" s="11">
        <v>3.6106296505854063</v>
      </c>
      <c r="F35" s="11">
        <v>8.8641812821426136</v>
      </c>
      <c r="G35" s="11">
        <v>6.7943173001278732</v>
      </c>
      <c r="L35" s="54"/>
      <c r="M35" s="54"/>
      <c r="N35" s="54"/>
      <c r="O35" s="54"/>
      <c r="P35" s="54"/>
      <c r="Q35" s="54"/>
      <c r="R35" s="54"/>
      <c r="S35" s="54"/>
      <c r="T35" s="54"/>
      <c r="U35" s="54"/>
      <c r="V35" s="54"/>
      <c r="W35" s="54"/>
      <c r="X35" s="54"/>
      <c r="Y35" s="54"/>
      <c r="Z35" s="54"/>
      <c r="AA35" s="54"/>
      <c r="AB35" s="54"/>
      <c r="AC35" s="54"/>
      <c r="AD35" s="54"/>
      <c r="AE35" s="54"/>
      <c r="AF35" s="54"/>
      <c r="AG35" s="54"/>
    </row>
    <row r="36" spans="1:33">
      <c r="A36" s="11">
        <v>31.25</v>
      </c>
      <c r="B36" s="11">
        <v>134.30565740044722</v>
      </c>
      <c r="C36" s="11">
        <v>108.3681581939347</v>
      </c>
      <c r="D36" s="11">
        <v>134.30565740044722</v>
      </c>
      <c r="E36" s="11">
        <v>3.7090574485076688</v>
      </c>
      <c r="F36" s="11">
        <v>9.0708104166338224</v>
      </c>
      <c r="G36" s="11">
        <v>6.8791486486864395</v>
      </c>
      <c r="L36" s="54"/>
      <c r="M36" s="54"/>
      <c r="N36" s="54"/>
      <c r="O36" s="54"/>
      <c r="P36" s="54"/>
      <c r="Q36" s="54"/>
      <c r="R36" s="54"/>
      <c r="S36" s="54"/>
      <c r="T36" s="54"/>
      <c r="U36" s="54"/>
      <c r="V36" s="54"/>
      <c r="W36" s="54"/>
      <c r="X36" s="54"/>
      <c r="Y36" s="54"/>
      <c r="Z36" s="54"/>
      <c r="AA36" s="54"/>
      <c r="AB36" s="54"/>
      <c r="AC36" s="54"/>
      <c r="AD36" s="54"/>
      <c r="AE36" s="54"/>
      <c r="AF36" s="54"/>
      <c r="AG36" s="54"/>
    </row>
    <row r="37" spans="1:33">
      <c r="A37" s="11">
        <v>31.5</v>
      </c>
      <c r="B37" s="11">
        <v>135.6524400091424</v>
      </c>
      <c r="C37" s="11">
        <v>111.339921118436</v>
      </c>
      <c r="D37" s="11">
        <v>135.6524400091424</v>
      </c>
      <c r="E37" s="11">
        <v>3.8085504766982146</v>
      </c>
      <c r="F37" s="11">
        <v>9.2700143376381234</v>
      </c>
      <c r="G37" s="11">
        <v>6.965307971539981</v>
      </c>
      <c r="L37" s="54"/>
      <c r="M37" s="54"/>
      <c r="N37" s="54"/>
      <c r="O37" s="54"/>
      <c r="P37" s="54"/>
      <c r="Q37" s="54"/>
      <c r="R37" s="54"/>
      <c r="S37" s="54"/>
      <c r="T37" s="54"/>
      <c r="U37" s="54"/>
      <c r="V37" s="54"/>
      <c r="W37" s="54"/>
      <c r="X37" s="54"/>
      <c r="Y37" s="54"/>
      <c r="Z37" s="54"/>
      <c r="AA37" s="54"/>
      <c r="AB37" s="54"/>
      <c r="AC37" s="54"/>
      <c r="AD37" s="54"/>
      <c r="AE37" s="54"/>
      <c r="AF37" s="54"/>
      <c r="AG37" s="54"/>
    </row>
    <row r="38" spans="1:33">
      <c r="A38" s="11">
        <v>31.75</v>
      </c>
      <c r="B38" s="11">
        <v>136.9992226178384</v>
      </c>
      <c r="C38" s="11">
        <v>114.2394556779014</v>
      </c>
      <c r="D38" s="11">
        <v>136.9992226178384</v>
      </c>
      <c r="E38" s="11">
        <v>3.9090540080288116</v>
      </c>
      <c r="F38" s="11">
        <v>9.4620382797520044</v>
      </c>
      <c r="G38" s="11">
        <v>7.052729614228892</v>
      </c>
      <c r="L38" s="54"/>
      <c r="M38" s="54"/>
      <c r="N38" s="54"/>
      <c r="O38" s="54"/>
      <c r="P38" s="54"/>
      <c r="Q38" s="54"/>
      <c r="R38" s="54"/>
      <c r="S38" s="54"/>
      <c r="T38" s="54"/>
      <c r="U38" s="54"/>
      <c r="V38" s="54"/>
      <c r="W38" s="54"/>
      <c r="X38" s="54"/>
      <c r="Y38" s="54"/>
      <c r="Z38" s="54"/>
      <c r="AA38" s="54"/>
      <c r="AB38" s="54"/>
      <c r="AC38" s="54"/>
      <c r="AD38" s="54"/>
      <c r="AE38" s="54"/>
      <c r="AF38" s="54"/>
      <c r="AG38" s="54"/>
    </row>
    <row r="39" spans="1:33">
      <c r="A39" s="11">
        <v>32</v>
      </c>
      <c r="B39" s="11">
        <v>138.3460052265344</v>
      </c>
      <c r="C39" s="11">
        <v>117.0577965732715</v>
      </c>
      <c r="D39" s="11">
        <v>138.3460052265344</v>
      </c>
      <c r="E39" s="11">
        <v>4.0105171188347111</v>
      </c>
      <c r="F39" s="11">
        <v>9.6471388871629316</v>
      </c>
      <c r="G39" s="11">
        <v>7.1413529838991074</v>
      </c>
      <c r="L39" s="54"/>
      <c r="M39" s="54"/>
      <c r="N39" s="54"/>
      <c r="O39" s="54"/>
      <c r="P39" s="54"/>
      <c r="Q39" s="54"/>
      <c r="R39" s="54"/>
      <c r="S39" s="54"/>
      <c r="T39" s="54"/>
      <c r="U39" s="54"/>
      <c r="V39" s="54"/>
      <c r="W39" s="54"/>
      <c r="X39" s="54"/>
      <c r="Y39" s="54"/>
      <c r="Z39" s="54"/>
      <c r="AA39" s="54"/>
      <c r="AB39" s="54"/>
      <c r="AC39" s="54"/>
      <c r="AD39" s="54"/>
      <c r="AE39" s="54"/>
      <c r="AF39" s="54"/>
      <c r="AG39" s="54"/>
    </row>
    <row r="40" spans="1:33">
      <c r="A40" s="11">
        <v>32.25</v>
      </c>
      <c r="B40" s="11">
        <v>139.69278783522958</v>
      </c>
      <c r="C40" s="11">
        <v>119.7859621790215</v>
      </c>
      <c r="D40" s="11">
        <v>139.69278783522958</v>
      </c>
      <c r="E40" s="11">
        <v>4.1128935095067201</v>
      </c>
      <c r="F40" s="11">
        <v>9.8255646538155439</v>
      </c>
      <c r="G40" s="11">
        <v>7.231122771296028</v>
      </c>
      <c r="L40" s="54"/>
      <c r="M40" s="54"/>
      <c r="N40" s="54"/>
      <c r="O40" s="54"/>
      <c r="P40" s="54"/>
      <c r="Q40" s="54"/>
      <c r="R40" s="54"/>
      <c r="S40" s="54"/>
      <c r="T40" s="54"/>
      <c r="U40" s="54"/>
      <c r="V40" s="54"/>
      <c r="W40" s="54"/>
      <c r="X40" s="54"/>
      <c r="Y40" s="54"/>
      <c r="Z40" s="54"/>
      <c r="AA40" s="54"/>
      <c r="AB40" s="54"/>
      <c r="AC40" s="54"/>
      <c r="AD40" s="54"/>
      <c r="AE40" s="54"/>
      <c r="AF40" s="54"/>
      <c r="AG40" s="54"/>
    </row>
    <row r="41" spans="1:33">
      <c r="A41" s="11">
        <v>32.5</v>
      </c>
      <c r="B41" s="11">
        <v>141.03957044392598</v>
      </c>
      <c r="C41" s="11">
        <v>122.4152097467688</v>
      </c>
      <c r="D41" s="11">
        <v>141.03957044392598</v>
      </c>
      <c r="E41" s="11">
        <v>4.2161410571257321</v>
      </c>
      <c r="F41" s="11">
        <v>9.9974974820021814</v>
      </c>
      <c r="G41" s="11">
        <v>7.3219883997386113</v>
      </c>
      <c r="L41" s="54"/>
      <c r="M41" s="54"/>
      <c r="N41" s="54"/>
      <c r="O41" s="54"/>
      <c r="P41" s="54"/>
      <c r="Q41" s="54"/>
      <c r="R41" s="54"/>
      <c r="S41" s="54"/>
      <c r="T41" s="54"/>
      <c r="U41" s="54"/>
      <c r="V41" s="54"/>
      <c r="W41" s="54"/>
      <c r="X41" s="54"/>
      <c r="Y41" s="54"/>
      <c r="Z41" s="54"/>
      <c r="AA41" s="54"/>
      <c r="AB41" s="54"/>
      <c r="AC41" s="54"/>
      <c r="AD41" s="54"/>
      <c r="AE41" s="54"/>
      <c r="AF41" s="54"/>
      <c r="AG41" s="54"/>
    </row>
    <row r="42" spans="1:33">
      <c r="A42" s="11">
        <v>32.75</v>
      </c>
      <c r="B42" s="11">
        <v>142.38635305262198</v>
      </c>
      <c r="C42" s="11">
        <v>124.9373469684344</v>
      </c>
      <c r="D42" s="11">
        <v>142.38635305262198</v>
      </c>
      <c r="E42" s="11">
        <v>4.3202213718792191</v>
      </c>
      <c r="F42" s="11">
        <v>10.162850813758959</v>
      </c>
      <c r="G42" s="11">
        <v>7.413903510873121</v>
      </c>
      <c r="L42" s="54"/>
      <c r="M42" s="54"/>
      <c r="N42" s="54"/>
      <c r="O42" s="54"/>
      <c r="P42" s="54"/>
      <c r="Q42" s="54"/>
      <c r="R42" s="54"/>
      <c r="S42" s="54"/>
      <c r="T42" s="54"/>
      <c r="U42" s="54"/>
      <c r="V42" s="54"/>
      <c r="W42" s="54"/>
      <c r="X42" s="54"/>
      <c r="Y42" s="54"/>
      <c r="Z42" s="54"/>
      <c r="AA42" s="54"/>
      <c r="AB42" s="54"/>
      <c r="AC42" s="54"/>
      <c r="AD42" s="54"/>
      <c r="AE42" s="54"/>
      <c r="AF42" s="54"/>
      <c r="AG42" s="54"/>
    </row>
    <row r="43" spans="1:33">
      <c r="A43" s="11">
        <v>33</v>
      </c>
      <c r="B43" s="11">
        <v>143.73313566131699</v>
      </c>
      <c r="C43" s="11">
        <v>127.3451053631816</v>
      </c>
      <c r="D43" s="11">
        <v>143.73313566131699</v>
      </c>
      <c r="E43" s="11">
        <v>4.4250993987835727</v>
      </c>
      <c r="F43" s="11">
        <v>10.320574635072479</v>
      </c>
      <c r="G43" s="11">
        <v>7.5068255092172631</v>
      </c>
      <c r="L43" s="54"/>
      <c r="M43" s="54"/>
      <c r="N43" s="54"/>
      <c r="O43" s="54"/>
      <c r="P43" s="54"/>
      <c r="Q43" s="54"/>
      <c r="R43" s="54"/>
      <c r="S43" s="54"/>
      <c r="T43" s="54"/>
      <c r="U43" s="54"/>
      <c r="V43" s="54"/>
      <c r="W43" s="54"/>
      <c r="X43" s="54"/>
      <c r="Y43" s="54"/>
      <c r="Z43" s="54"/>
      <c r="AA43" s="54"/>
      <c r="AB43" s="54"/>
      <c r="AC43" s="54"/>
      <c r="AD43" s="54"/>
      <c r="AE43" s="54"/>
      <c r="AF43" s="54"/>
      <c r="AG43" s="54"/>
    </row>
    <row r="44" spans="1:33">
      <c r="A44" s="11">
        <v>33.25</v>
      </c>
      <c r="B44" s="11">
        <v>145.079918270013</v>
      </c>
      <c r="C44" s="11">
        <v>128.93288841743811</v>
      </c>
      <c r="D44" s="11">
        <v>145.079918270013</v>
      </c>
      <c r="E44" s="11">
        <v>4.530743061233399</v>
      </c>
      <c r="F44" s="11">
        <v>10.472675620426731</v>
      </c>
      <c r="G44" s="11">
        <v>7.6007151588130428</v>
      </c>
      <c r="L44" s="54"/>
      <c r="M44" s="54"/>
      <c r="N44" s="54"/>
      <c r="O44" s="54"/>
      <c r="P44" s="54"/>
      <c r="Q44" s="54"/>
      <c r="R44" s="54"/>
      <c r="S44" s="54"/>
      <c r="T44" s="54"/>
      <c r="U44" s="54"/>
      <c r="V44" s="54"/>
      <c r="W44" s="54"/>
      <c r="X44" s="54"/>
      <c r="Y44" s="54"/>
      <c r="Z44" s="54"/>
      <c r="AA44" s="54"/>
      <c r="AB44" s="54"/>
      <c r="AC44" s="54"/>
      <c r="AD44" s="54"/>
      <c r="AE44" s="54"/>
      <c r="AF44" s="54"/>
      <c r="AG44" s="54"/>
    </row>
    <row r="45" spans="1:33">
      <c r="A45" s="11">
        <v>33.5</v>
      </c>
      <c r="B45" s="11">
        <v>146.426700878708</v>
      </c>
      <c r="C45" s="11">
        <v>130.52067147169458</v>
      </c>
      <c r="D45" s="11">
        <v>146.426700878708</v>
      </c>
      <c r="E45" s="11">
        <v>4.637122941832561</v>
      </c>
      <c r="F45" s="11">
        <v>10.620011231904726</v>
      </c>
      <c r="G45" s="11">
        <v>7.6955362253416935</v>
      </c>
      <c r="L45" s="54"/>
      <c r="M45" s="54"/>
      <c r="N45" s="54"/>
      <c r="O45" s="54"/>
      <c r="P45" s="54"/>
      <c r="Q45" s="54"/>
      <c r="R45" s="54"/>
      <c r="S45" s="54"/>
      <c r="T45" s="54"/>
      <c r="U45" s="54"/>
      <c r="V45" s="54"/>
      <c r="W45" s="54"/>
      <c r="X45" s="54"/>
      <c r="Y45" s="54"/>
      <c r="Z45" s="54"/>
      <c r="AA45" s="54"/>
      <c r="AB45" s="54"/>
      <c r="AC45" s="54"/>
      <c r="AD45" s="54"/>
      <c r="AE45" s="54"/>
      <c r="AF45" s="54"/>
      <c r="AG45" s="54"/>
    </row>
    <row r="46" spans="1:33">
      <c r="A46" s="11">
        <v>33.75</v>
      </c>
      <c r="B46" s="11">
        <v>147.77348348740298</v>
      </c>
      <c r="C46" s="11">
        <v>132.108454525951</v>
      </c>
      <c r="D46" s="11">
        <v>147.77348348740298</v>
      </c>
      <c r="E46" s="11">
        <v>4.7442119964371985</v>
      </c>
      <c r="F46" s="11">
        <v>10.763569014510832</v>
      </c>
      <c r="G46" s="11">
        <v>7.7912551579895739</v>
      </c>
      <c r="L46" s="54"/>
      <c r="M46" s="54"/>
      <c r="N46" s="54" t="s">
        <v>988</v>
      </c>
      <c r="O46" s="54"/>
      <c r="P46" s="54"/>
      <c r="Q46" s="54"/>
      <c r="R46" s="54"/>
      <c r="S46" s="54"/>
      <c r="T46" s="54"/>
      <c r="U46" s="54"/>
      <c r="V46" s="54"/>
      <c r="W46" s="54"/>
      <c r="X46" s="54"/>
      <c r="Y46" s="54"/>
      <c r="Z46" s="54"/>
      <c r="AA46" s="54"/>
      <c r="AB46" s="54"/>
      <c r="AC46" s="54"/>
      <c r="AD46" s="54"/>
      <c r="AE46" s="54"/>
      <c r="AF46" s="54"/>
      <c r="AG46" s="54"/>
    </row>
    <row r="47" spans="1:33">
      <c r="A47" s="11">
        <v>34</v>
      </c>
      <c r="B47" s="11">
        <v>149.12026609609899</v>
      </c>
      <c r="C47" s="11">
        <v>133.69623758020748</v>
      </c>
      <c r="D47" s="11">
        <v>149.12026609609899</v>
      </c>
      <c r="E47" s="11">
        <v>4.8519852978160527</v>
      </c>
      <c r="F47" s="11">
        <v>10.903576983534215</v>
      </c>
      <c r="G47" s="11">
        <v>7.8878408061704652</v>
      </c>
      <c r="L47" s="54"/>
      <c r="M47" s="54"/>
      <c r="N47" s="54" t="s">
        <v>989</v>
      </c>
      <c r="O47" s="54"/>
      <c r="P47" s="54"/>
      <c r="Q47" s="54"/>
      <c r="R47" s="54"/>
      <c r="S47" s="54"/>
      <c r="T47" s="54"/>
      <c r="U47" s="54"/>
      <c r="V47" s="54"/>
      <c r="W47" s="54"/>
      <c r="X47" s="54"/>
      <c r="Y47" s="54"/>
      <c r="Z47" s="54"/>
      <c r="AA47" s="54"/>
      <c r="AB47" s="54"/>
      <c r="AC47" s="54"/>
      <c r="AD47" s="54"/>
      <c r="AE47" s="54"/>
      <c r="AF47" s="54"/>
      <c r="AG47" s="54"/>
    </row>
    <row r="48" spans="1:33">
      <c r="A48" s="11">
        <v>34.25</v>
      </c>
      <c r="B48" s="11">
        <v>150.46704870479499</v>
      </c>
      <c r="C48" s="11">
        <v>135.28402063446401</v>
      </c>
      <c r="D48" s="11">
        <v>150.46704870479499</v>
      </c>
      <c r="E48" s="11">
        <v>4.9604198057367155</v>
      </c>
      <c r="F48" s="11">
        <v>11.040229744250851</v>
      </c>
      <c r="G48" s="11">
        <v>7.9852641668864957</v>
      </c>
      <c r="L48" s="54"/>
      <c r="M48" s="54"/>
      <c r="N48" s="54" t="s">
        <v>990</v>
      </c>
      <c r="O48" s="54"/>
      <c r="P48" s="54"/>
      <c r="Q48" s="54"/>
      <c r="R48" s="54"/>
      <c r="S48" s="54"/>
      <c r="T48" s="54"/>
      <c r="U48" s="54"/>
      <c r="V48" s="54"/>
      <c r="W48" s="54"/>
      <c r="X48" s="54"/>
      <c r="Y48" s="54"/>
      <c r="Z48" s="54"/>
      <c r="AA48" s="54"/>
      <c r="AB48" s="54"/>
      <c r="AC48" s="54"/>
      <c r="AD48" s="54"/>
      <c r="AE48" s="54"/>
      <c r="AF48" s="54"/>
      <c r="AG48" s="54"/>
    </row>
    <row r="49" spans="1:33">
      <c r="A49" s="11">
        <v>34.5</v>
      </c>
      <c r="B49" s="11">
        <v>151.81383131349099</v>
      </c>
      <c r="C49" s="11">
        <v>136.87180368872049</v>
      </c>
      <c r="D49" s="11">
        <v>151.81383131349099</v>
      </c>
      <c r="E49" s="11">
        <v>5.0694941606504553</v>
      </c>
      <c r="F49" s="11">
        <v>11.173714107718501</v>
      </c>
      <c r="G49" s="11">
        <v>8.0834981590824029</v>
      </c>
      <c r="L49" s="54"/>
      <c r="M49" s="54"/>
      <c r="N49" s="54"/>
      <c r="O49" s="54"/>
      <c r="P49" s="54"/>
      <c r="Q49" s="54"/>
      <c r="R49" s="54"/>
      <c r="S49" s="54"/>
      <c r="T49" s="54"/>
      <c r="U49" s="54"/>
      <c r="V49" s="54"/>
      <c r="W49" s="54"/>
      <c r="X49" s="54"/>
      <c r="Y49" s="54"/>
      <c r="Z49" s="54"/>
      <c r="AA49" s="54"/>
      <c r="AB49" s="54"/>
      <c r="AC49" s="54"/>
      <c r="AD49" s="54"/>
      <c r="AE49" s="54"/>
      <c r="AF49" s="54"/>
      <c r="AG49" s="54"/>
    </row>
    <row r="50" spans="1:33">
      <c r="A50" s="11">
        <v>34.75</v>
      </c>
      <c r="B50" s="11">
        <v>153.160613922186</v>
      </c>
      <c r="C50" s="11">
        <v>138.45958674297691</v>
      </c>
      <c r="D50" s="11">
        <v>153.160613922186</v>
      </c>
      <c r="E50" s="11">
        <v>5.1791884984674583</v>
      </c>
      <c r="F50" s="11">
        <v>11.30421002045534</v>
      </c>
      <c r="G50" s="11">
        <v>8.1825174218378187</v>
      </c>
      <c r="L50" s="54"/>
      <c r="M50" s="54"/>
      <c r="N50" s="54"/>
      <c r="O50" s="54"/>
      <c r="P50" s="54"/>
      <c r="Q50" s="54"/>
      <c r="R50" s="54"/>
      <c r="S50" s="54"/>
      <c r="T50" s="54"/>
      <c r="U50" s="54"/>
      <c r="V50" s="54"/>
      <c r="W50" s="54"/>
      <c r="X50" s="54"/>
      <c r="Y50" s="54"/>
      <c r="Z50" s="54"/>
      <c r="AA50" s="54"/>
      <c r="AB50" s="54"/>
      <c r="AC50" s="54"/>
      <c r="AD50" s="54"/>
      <c r="AE50" s="54"/>
      <c r="AF50" s="54"/>
      <c r="AG50" s="54"/>
    </row>
    <row r="51" spans="1:33">
      <c r="A51" s="11">
        <v>35</v>
      </c>
      <c r="B51" s="11">
        <v>154.507396530882</v>
      </c>
      <c r="C51" s="11">
        <v>140.04736979723299</v>
      </c>
      <c r="D51" s="11">
        <v>154.507396530882</v>
      </c>
      <c r="E51" s="11">
        <v>5.2894842841844083</v>
      </c>
      <c r="F51" s="11">
        <v>11.431892925563947</v>
      </c>
      <c r="G51" s="11">
        <v>8.282298133644538</v>
      </c>
      <c r="L51" s="54"/>
      <c r="M51" s="54"/>
      <c r="N51" s="54"/>
      <c r="O51" s="54"/>
      <c r="P51" s="54"/>
      <c r="Q51" s="54"/>
      <c r="R51" s="54"/>
      <c r="S51" s="54"/>
      <c r="T51" s="54"/>
      <c r="U51" s="54"/>
      <c r="V51" s="54"/>
      <c r="W51" s="54"/>
      <c r="X51" s="54"/>
      <c r="Y51" s="54"/>
      <c r="Z51" s="54"/>
      <c r="AA51" s="54"/>
      <c r="AB51" s="54"/>
      <c r="AC51" s="54"/>
      <c r="AD51" s="54"/>
      <c r="AE51" s="54"/>
      <c r="AF51" s="54"/>
      <c r="AG51" s="54"/>
    </row>
    <row r="52" spans="1:33">
      <c r="A52" s="11">
        <v>35.25</v>
      </c>
      <c r="B52" s="11">
        <v>155.85417913957798</v>
      </c>
      <c r="C52" s="11">
        <v>141.63515285149001</v>
      </c>
      <c r="D52" s="11">
        <v>155.85417913957798</v>
      </c>
      <c r="E52" s="11">
        <v>5.4003641623861629</v>
      </c>
      <c r="F52" s="11">
        <v>11.556938433317333</v>
      </c>
      <c r="G52" s="11">
        <v>8.3828178503781103</v>
      </c>
    </row>
    <row r="53" spans="1:33">
      <c r="A53" s="11">
        <v>35.5</v>
      </c>
      <c r="B53" s="11">
        <v>157.20096174827302</v>
      </c>
      <c r="C53" s="11">
        <v>143.222935905746</v>
      </c>
      <c r="D53" s="11">
        <v>157.20096174827302</v>
      </c>
      <c r="E53" s="11">
        <v>5.5118118228516977</v>
      </c>
      <c r="F53" s="11">
        <v>11.67952918670634</v>
      </c>
      <c r="G53" s="11">
        <v>8.4840553598667157</v>
      </c>
    </row>
    <row r="54" spans="1:33">
      <c r="A54" s="11">
        <v>35.75</v>
      </c>
      <c r="B54" s="11">
        <v>158.54774435696902</v>
      </c>
      <c r="C54" s="11">
        <v>144.81071896000299</v>
      </c>
      <c r="D54" s="11">
        <v>158.54774435696902</v>
      </c>
      <c r="E54" s="11">
        <v>5.6238118796923411</v>
      </c>
      <c r="F54" s="11">
        <v>11.799863761250172</v>
      </c>
      <c r="G54" s="11">
        <v>8.5859905512204442</v>
      </c>
    </row>
    <row r="55" spans="1:33">
      <c r="A55" s="11">
        <v>36</v>
      </c>
      <c r="B55" s="11">
        <v>159.89452696566499</v>
      </c>
      <c r="C55" s="11">
        <v>146.39850201425901</v>
      </c>
      <c r="D55" s="11">
        <v>159.89452696566499</v>
      </c>
      <c r="E55" s="11">
        <v>5.7363497626224271</v>
      </c>
      <c r="F55" s="11">
        <v>11.918167476095888</v>
      </c>
      <c r="G55" s="11">
        <v>8.6886042973126649</v>
      </c>
    </row>
    <row r="56" spans="1:33">
      <c r="A56" s="11">
        <v>36.25</v>
      </c>
      <c r="B56" s="11">
        <v>161.24130957436</v>
      </c>
      <c r="C56" s="11">
        <v>147.986285068516</v>
      </c>
      <c r="D56" s="11">
        <v>161.24130957436</v>
      </c>
      <c r="E56" s="11">
        <v>5.8494116191148748</v>
      </c>
      <c r="F56" s="11">
        <v>12.034691656245689</v>
      </c>
      <c r="G56" s="11">
        <v>8.7918783489939312</v>
      </c>
    </row>
    <row r="57" spans="1:33">
      <c r="A57" s="11">
        <v>36.5</v>
      </c>
      <c r="B57" s="11">
        <v>162.58809218305601</v>
      </c>
      <c r="C57" s="11">
        <v>149.57406812277202</v>
      </c>
      <c r="D57" s="11">
        <v>162.58809218305601</v>
      </c>
      <c r="E57" s="11">
        <v>5.9629842263265296</v>
      </c>
      <c r="F57" s="11">
        <v>12.149701965254291</v>
      </c>
      <c r="G57" s="11">
        <v>8.8957952397874074</v>
      </c>
    </row>
    <row r="58" spans="1:33">
      <c r="A58" s="11">
        <v>36.75</v>
      </c>
      <c r="B58" s="11">
        <v>163.93487479175201</v>
      </c>
      <c r="C58" s="11">
        <v>151.16185117702901</v>
      </c>
      <c r="D58" s="11">
        <v>163.93487479175201</v>
      </c>
      <c r="E58" s="11">
        <v>6.0770549118028594</v>
      </c>
      <c r="F58" s="11">
        <v>12.263469911881097</v>
      </c>
      <c r="G58" s="11">
        <v>9.0003381999658405</v>
      </c>
    </row>
    <row r="59" spans="1:33">
      <c r="A59" s="11">
        <v>37</v>
      </c>
      <c r="B59" s="11">
        <v>165.28165740044699</v>
      </c>
      <c r="C59" s="11">
        <v>152.749634231285</v>
      </c>
      <c r="D59" s="11">
        <v>165.28165740044699</v>
      </c>
      <c r="E59" s="11">
        <v>6.1916114820751211</v>
      </c>
      <c r="F59" s="11">
        <v>12.376265929695229</v>
      </c>
      <c r="G59" s="11">
        <v>9.1054910790305819</v>
      </c>
    </row>
    <row r="60" spans="1:33">
      <c r="A60" s="11">
        <v>37.25</v>
      </c>
      <c r="B60" s="11">
        <v>166.628440009142</v>
      </c>
      <c r="C60" s="11">
        <v>154.33741728554202</v>
      </c>
      <c r="D60" s="11">
        <v>166.628440009142</v>
      </c>
      <c r="E60" s="11">
        <v>6.3066421583567225</v>
      </c>
      <c r="F60" s="11">
        <v>12.488353833590903</v>
      </c>
      <c r="G60" s="11">
        <v>9.211238275729805</v>
      </c>
    </row>
    <row r="61" spans="1:33">
      <c r="A61" s="11">
        <v>37.5</v>
      </c>
      <c r="B61" s="11">
        <v>167.975222617838</v>
      </c>
      <c r="C61" s="11">
        <v>155.92520033979798</v>
      </c>
      <c r="D61" s="11">
        <v>167.975222617838</v>
      </c>
      <c r="E61" s="11">
        <v>6.4221355186332874</v>
      </c>
      <c r="F61" s="11">
        <v>12.59998650629106</v>
      </c>
      <c r="G61" s="11">
        <v>9.3175646748472332</v>
      </c>
    </row>
    <row r="62" spans="1:33">
      <c r="A62" s="11">
        <v>37.75</v>
      </c>
      <c r="B62" s="11">
        <v>169.322005226534</v>
      </c>
      <c r="C62" s="11">
        <v>157.512983394055</v>
      </c>
      <c r="D62" s="11">
        <v>169.322005226534</v>
      </c>
      <c r="E62" s="11">
        <v>6.5380804455106727</v>
      </c>
      <c r="F62" s="11">
        <v>12.71140266917563</v>
      </c>
      <c r="G62" s="11">
        <v>9.4244555900803171</v>
      </c>
    </row>
    <row r="63" spans="1:33">
      <c r="A63" s="11">
        <v>38</v>
      </c>
      <c r="B63" s="11">
        <v>170.66878783523001</v>
      </c>
      <c r="C63" s="11">
        <v>159.10076644831099</v>
      </c>
      <c r="D63" s="11">
        <v>170.66878783523001</v>
      </c>
      <c r="E63" s="11">
        <v>6.6544660792557497</v>
      </c>
      <c r="F63" s="11">
        <v>12.822824594150163</v>
      </c>
      <c r="G63" s="11">
        <v>9.5318967123988898</v>
      </c>
    </row>
    <row r="64" spans="1:33">
      <c r="A64" s="11">
        <v>38.25</v>
      </c>
      <c r="B64" s="11">
        <v>172.01557044392601</v>
      </c>
      <c r="C64" s="11">
        <v>160.68854950256798</v>
      </c>
      <c r="D64" s="11">
        <v>172.01557044392601</v>
      </c>
      <c r="E64" s="11">
        <v>6.7712817755182897</v>
      </c>
      <c r="F64" s="11">
        <v>12.934456618183997</v>
      </c>
      <c r="G64" s="11">
        <v>9.6398740633422335</v>
      </c>
    </row>
    <row r="65" spans="1:7">
      <c r="A65" s="11">
        <v>38.5</v>
      </c>
      <c r="B65" s="11">
        <v>173.36235305262201</v>
      </c>
      <c r="C65" s="11">
        <v>162.276332556824</v>
      </c>
      <c r="D65" s="11">
        <v>173.36235305262201</v>
      </c>
      <c r="E65" s="11">
        <v>6.888517067279885</v>
      </c>
      <c r="F65" s="11">
        <v>13.046484329125985</v>
      </c>
      <c r="G65" s="11">
        <v>9.7483739527709723</v>
      </c>
    </row>
    <row r="66" spans="1:7">
      <c r="A66" s="11">
        <v>38.75</v>
      </c>
      <c r="B66" s="11">
        <v>174.70913566131699</v>
      </c>
      <c r="C66" s="11">
        <v>163.86411561108099</v>
      </c>
      <c r="D66" s="11">
        <v>174.70913566131699</v>
      </c>
      <c r="E66" s="11">
        <v>7.0061616306165355</v>
      </c>
      <c r="F66" s="11">
        <v>13.159074299966033</v>
      </c>
      <c r="G66" s="11">
        <v>9.857382940638427</v>
      </c>
    </row>
    <row r="67" spans="1:7">
      <c r="A67" s="11">
        <v>39</v>
      </c>
      <c r="B67" s="11">
        <v>176.055918270013</v>
      </c>
      <c r="C67" s="11">
        <v>165.45189866533701</v>
      </c>
      <c r="D67" s="11">
        <v>176.055918270013</v>
      </c>
      <c r="E67" s="11">
        <v>7.1242052539048011</v>
      </c>
      <c r="F67" s="11">
        <v>13.27237425835861</v>
      </c>
      <c r="G67" s="11">
        <v>9.9668878023907226</v>
      </c>
    </row>
    <row r="68" spans="1:7">
      <c r="A68" s="11">
        <v>39.25</v>
      </c>
      <c r="B68" s="11">
        <v>177.402700878708</v>
      </c>
      <c r="C68" s="11">
        <v>167.039681719594</v>
      </c>
      <c r="D68" s="11">
        <v>177.402700878708</v>
      </c>
      <c r="E68" s="11">
        <v>7.2426378101404065</v>
      </c>
      <c r="F68" s="11">
        <v>13.38651358855636</v>
      </c>
      <c r="G68" s="11">
        <v>10.076875497649196</v>
      </c>
    </row>
    <row r="69" spans="1:7">
      <c r="A69" s="11">
        <v>39.5</v>
      </c>
      <c r="B69" s="11">
        <v>178.74948348740301</v>
      </c>
      <c r="C69" s="11">
        <v>168.62746477384999</v>
      </c>
      <c r="D69" s="11">
        <v>178.74948348740301</v>
      </c>
      <c r="E69" s="11">
        <v>7.3614492320601475</v>
      </c>
      <c r="F69" s="11">
        <v>13.501604073511819</v>
      </c>
      <c r="G69" s="11">
        <v>10.187333141852561</v>
      </c>
    </row>
    <row r="70" spans="1:7">
      <c r="A70" s="11">
        <v>39.75</v>
      </c>
      <c r="B70" s="11">
        <v>180.09626609609899</v>
      </c>
      <c r="C70" s="11">
        <v>170.21524782810599</v>
      </c>
      <c r="D70" s="11">
        <v>180.09626609609899</v>
      </c>
      <c r="E70" s="11">
        <v>7.4806294898023928</v>
      </c>
      <c r="F70" s="11">
        <v>13.61774079553928</v>
      </c>
      <c r="G70" s="11">
        <v>10.298247980578815</v>
      </c>
    </row>
    <row r="71" spans="1:7">
      <c r="A71" s="11">
        <v>40</v>
      </c>
      <c r="B71" s="11">
        <v>181.44304870479499</v>
      </c>
      <c r="C71" s="11">
        <v>171.803030882363</v>
      </c>
      <c r="D71" s="11">
        <v>181.44304870479499</v>
      </c>
      <c r="E71" s="11">
        <v>7.6001685708487763</v>
      </c>
      <c r="F71" s="11">
        <v>13.735003124298807</v>
      </c>
      <c r="G71" s="11">
        <v>10.409607366284177</v>
      </c>
    </row>
    <row r="72" spans="1:7">
      <c r="A72" s="11">
        <v>40.25</v>
      </c>
      <c r="B72" s="11">
        <v>182.78983131349099</v>
      </c>
      <c r="C72" s="11">
        <v>173.390813936619</v>
      </c>
      <c r="D72" s="11">
        <v>182.78983131349099</v>
      </c>
      <c r="E72" s="11">
        <v>7.7200564620250933</v>
      </c>
      <c r="F72" s="11">
        <v>13.853455730844244</v>
      </c>
      <c r="G72" s="11">
        <v>10.521398737224041</v>
      </c>
    </row>
    <row r="73" spans="1:7">
      <c r="A73" s="11">
        <v>40.5</v>
      </c>
      <c r="B73" s="11">
        <v>184.136613922186</v>
      </c>
      <c r="C73" s="11">
        <v>174.97859699087601</v>
      </c>
      <c r="D73" s="11">
        <v>184.136613922186</v>
      </c>
      <c r="E73" s="11">
        <v>7.8402831333526777</v>
      </c>
      <c r="F73" s="11">
        <v>13.973149575922662</v>
      </c>
      <c r="G73" s="11">
        <v>10.633609598340854</v>
      </c>
    </row>
    <row r="74" spans="1:7">
      <c r="A74" s="11">
        <v>40.75</v>
      </c>
      <c r="B74" s="11">
        <v>185.483396530882</v>
      </c>
      <c r="C74" s="11">
        <v>176.56638004513201</v>
      </c>
      <c r="D74" s="11">
        <v>185.483396530882</v>
      </c>
      <c r="E74" s="11">
        <v>7.9608385235603976</v>
      </c>
      <c r="F74" s="11">
        <v>14.094122829579824</v>
      </c>
      <c r="G74" s="11">
        <v>10.746227503922558</v>
      </c>
    </row>
    <row r="75" spans="1:7">
      <c r="A75" s="11">
        <v>41</v>
      </c>
      <c r="B75" s="11">
        <v>186.83017913957801</v>
      </c>
      <c r="C75" s="11">
        <v>178.154163099389</v>
      </c>
      <c r="D75" s="11">
        <v>186.83017913957801</v>
      </c>
      <c r="E75" s="11">
        <v>8.0817125270810557</v>
      </c>
      <c r="F75" s="11">
        <v>14.216401687394796</v>
      </c>
      <c r="G75" s="11">
        <v>10.859240041848196</v>
      </c>
    </row>
    <row r="76" spans="1:7">
      <c r="A76" s="11">
        <v>41.25</v>
      </c>
      <c r="B76" s="11">
        <v>188.17696174827299</v>
      </c>
      <c r="C76" s="11">
        <v>179.74194615364499</v>
      </c>
      <c r="D76" s="11">
        <v>188.17696174827299</v>
      </c>
      <c r="E76" s="11">
        <v>8.2028949823717419</v>
      </c>
      <c r="F76" s="11">
        <v>14.340001056356531</v>
      </c>
      <c r="G76" s="11">
        <v>10.972634819255767</v>
      </c>
    </row>
    <row r="77" spans="1:7">
      <c r="A77" s="11">
        <v>41.5</v>
      </c>
      <c r="B77" s="11">
        <v>189.52374435696899</v>
      </c>
      <c r="C77" s="11">
        <v>181.32972920790201</v>
      </c>
      <c r="D77" s="11">
        <v>189.52374435696899</v>
      </c>
      <c r="E77" s="11">
        <v>8.3243756614073128</v>
      </c>
      <c r="F77" s="11">
        <v>14.464925090564563</v>
      </c>
      <c r="G77" s="11">
        <v>11.086399449475316</v>
      </c>
    </row>
    <row r="78" spans="1:7">
      <c r="A78" s="11">
        <v>41.75</v>
      </c>
      <c r="B78" s="11">
        <v>190.87052696566499</v>
      </c>
      <c r="C78" s="11">
        <v>182.917512262158</v>
      </c>
      <c r="D78" s="11">
        <v>190.87052696566499</v>
      </c>
      <c r="E78" s="11">
        <v>8.4461442602054699</v>
      </c>
      <c r="F78" s="11">
        <v>14.591167563641937</v>
      </c>
      <c r="G78" s="11">
        <v>11.200521540082553</v>
      </c>
    </row>
    <row r="79" spans="1:7">
      <c r="A79" s="11">
        <v>42</v>
      </c>
      <c r="B79" s="11">
        <v>192.21730957436</v>
      </c>
      <c r="C79" s="11">
        <v>184.50529531641499</v>
      </c>
      <c r="D79" s="11">
        <v>192.21730957436</v>
      </c>
      <c r="E79" s="11">
        <v>8.5681903902542498</v>
      </c>
      <c r="F79" s="11">
        <v>14.718712071107243</v>
      </c>
      <c r="G79" s="11">
        <v>11.314988681937566</v>
      </c>
    </row>
    <row r="80" spans="1:7">
      <c r="A80" s="11">
        <v>42.25</v>
      </c>
      <c r="B80" s="11">
        <v>193.564092183056</v>
      </c>
      <c r="C80" s="11">
        <v>186.09307837067101</v>
      </c>
      <c r="D80" s="11">
        <v>193.564092183056</v>
      </c>
      <c r="E80" s="11">
        <v>8.6905035707150127</v>
      </c>
      <c r="F80" s="11">
        <v>14.847532062035331</v>
      </c>
      <c r="G80" s="11">
        <v>11.429788439080692</v>
      </c>
    </row>
    <row r="81" spans="1:7">
      <c r="A81" s="11">
        <v>42.5</v>
      </c>
      <c r="B81" s="11">
        <v>194.91087479175201</v>
      </c>
      <c r="C81" s="11">
        <v>187.680861424928</v>
      </c>
      <c r="D81" s="11">
        <v>194.91087479175201</v>
      </c>
      <c r="E81" s="11">
        <v>8.8130732212840179</v>
      </c>
      <c r="F81" s="11">
        <v>14.977590705273048</v>
      </c>
      <c r="G81" s="11">
        <v>11.544908339361815</v>
      </c>
    </row>
    <row r="82" spans="1:7">
      <c r="A82" s="11">
        <v>42.75</v>
      </c>
      <c r="B82" s="11">
        <v>196.25765740044699</v>
      </c>
      <c r="C82" s="11">
        <v>189.26864447918399</v>
      </c>
      <c r="D82" s="11">
        <v>196.25765740044699</v>
      </c>
      <c r="E82" s="11">
        <v>8.9358886555992676</v>
      </c>
      <c r="F82" s="11">
        <v>15.108840601358953</v>
      </c>
      <c r="G82" s="11">
        <v>11.660335865689419</v>
      </c>
    </row>
    <row r="83" spans="1:7">
      <c r="A83" s="11">
        <v>43</v>
      </c>
      <c r="B83" s="11">
        <v>197.604440009142</v>
      </c>
      <c r="C83" s="11">
        <v>190.85642753344101</v>
      </c>
      <c r="D83" s="11">
        <v>197.604440009142</v>
      </c>
      <c r="E83" s="11">
        <v>9.0589390750837069</v>
      </c>
      <c r="F83" s="11">
        <v>15.241223357236677</v>
      </c>
      <c r="G83" s="11">
        <v>11.776058447784578</v>
      </c>
    </row>
    <row r="84" spans="1:7">
      <c r="A84" s="11">
        <v>43.25</v>
      </c>
      <c r="B84" s="11">
        <v>198.951222617838</v>
      </c>
      <c r="C84" s="11">
        <v>192.444210587697</v>
      </c>
      <c r="D84" s="11">
        <v>198.951222617838</v>
      </c>
      <c r="E84" s="11">
        <v>9.1822135631186796</v>
      </c>
      <c r="F84" s="11">
        <v>15.3746690469432</v>
      </c>
      <c r="G84" s="11">
        <v>11.892063454332845</v>
      </c>
    </row>
    <row r="85" spans="1:7">
      <c r="A85" s="11">
        <v>43.5</v>
      </c>
      <c r="B85" s="11">
        <v>200.298005226534</v>
      </c>
      <c r="C85" s="11">
        <v>194.03199364195399</v>
      </c>
      <c r="D85" s="11">
        <v>200.298005226534</v>
      </c>
      <c r="E85" s="11">
        <v>9.305701079444038</v>
      </c>
      <c r="F85" s="11">
        <v>15.509095587775491</v>
      </c>
      <c r="G85" s="11">
        <v>12.00833818542608</v>
      </c>
    </row>
    <row r="86" spans="1:7">
      <c r="A86" s="11">
        <v>43.75</v>
      </c>
      <c r="B86" s="11">
        <v>201.64478783523001</v>
      </c>
      <c r="C86" s="11">
        <v>195.61977669621001</v>
      </c>
      <c r="D86" s="11">
        <v>201.64478783523001</v>
      </c>
      <c r="E86" s="11">
        <v>9.4293904546831158</v>
      </c>
      <c r="F86" s="11">
        <v>15.644408068078384</v>
      </c>
      <c r="G86" s="11">
        <v>12.124869865190501</v>
      </c>
    </row>
    <row r="87" spans="1:7">
      <c r="A87" s="11">
        <v>44</v>
      </c>
      <c r="B87" s="11">
        <v>202.99157044392601</v>
      </c>
      <c r="C87" s="11">
        <v>197.207559750467</v>
      </c>
      <c r="D87" s="11">
        <v>202.99157044392601</v>
      </c>
      <c r="E87" s="11">
        <v>9.5532703848904212</v>
      </c>
      <c r="F87" s="11">
        <v>15.780498069770864</v>
      </c>
      <c r="G87" s="11">
        <v>12.24164563449537</v>
      </c>
    </row>
    <row r="88" spans="1:7">
      <c r="A88" s="11">
        <v>44.25</v>
      </c>
      <c r="B88" s="11">
        <v>204.33835305262201</v>
      </c>
      <c r="C88" s="11">
        <v>198.79534280472299</v>
      </c>
      <c r="D88" s="11">
        <v>204.33835305262201</v>
      </c>
      <c r="E88" s="11">
        <v>9.6773294260208651</v>
      </c>
      <c r="F88" s="11">
        <v>15.917243036099361</v>
      </c>
      <c r="G88" s="11">
        <v>12.358652543639124</v>
      </c>
    </row>
    <row r="89" spans="1:7">
      <c r="A89" s="11">
        <v>44.5</v>
      </c>
      <c r="B89" s="11">
        <v>205.68513566131699</v>
      </c>
      <c r="C89" s="11">
        <v>200.38312585898001</v>
      </c>
      <c r="D89" s="11">
        <v>205.68513566131699</v>
      </c>
      <c r="E89" s="11">
        <v>9.8015559882161494</v>
      </c>
      <c r="F89" s="11">
        <v>16.054505742830585</v>
      </c>
      <c r="G89" s="11">
        <v>12.475877544906067</v>
      </c>
    </row>
    <row r="90" spans="1:7">
      <c r="A90" s="11">
        <v>44.75</v>
      </c>
      <c r="B90" s="11">
        <v>207.03191827001299</v>
      </c>
      <c r="C90" s="11">
        <v>201.970908913236</v>
      </c>
      <c r="D90" s="11">
        <v>207.03191827001299</v>
      </c>
      <c r="E90" s="11">
        <v>9.9259383298058594</v>
      </c>
      <c r="F90" s="11">
        <v>16.192133939161213</v>
      </c>
      <c r="G90" s="11">
        <v>12.593307484887426</v>
      </c>
    </row>
    <row r="91" spans="1:7">
      <c r="A91" s="11">
        <v>45</v>
      </c>
      <c r="B91" s="11">
        <v>208.378700878708</v>
      </c>
      <c r="C91" s="11">
        <v>203.558691967492</v>
      </c>
      <c r="D91" s="11">
        <v>208.378700878708</v>
      </c>
      <c r="E91" s="11">
        <v>10.050464550914249</v>
      </c>
      <c r="F91" s="11">
        <v>16.329960232923234</v>
      </c>
      <c r="G91" s="11">
        <v>12.7109290964571</v>
      </c>
    </row>
    <row r="92" spans="1:7">
      <c r="A92" s="11">
        <v>45.25</v>
      </c>
      <c r="B92" s="11">
        <v>209.72548348740301</v>
      </c>
      <c r="C92" s="11">
        <v>205.14647502174901</v>
      </c>
      <c r="D92" s="11">
        <v>209.72548348740301</v>
      </c>
      <c r="E92" s="11">
        <v>10.175122586563633</v>
      </c>
      <c r="F92" s="11">
        <v>16.467802303059727</v>
      </c>
      <c r="G92" s="11">
        <v>12.828728990289394</v>
      </c>
    </row>
    <row r="93" spans="1:7">
      <c r="A93" s="11">
        <v>45.5</v>
      </c>
      <c r="B93" s="11">
        <v>211.07226609609901</v>
      </c>
      <c r="C93" s="11">
        <v>206.73425807600501</v>
      </c>
      <c r="D93" s="11">
        <v>211.07226609609901</v>
      </c>
      <c r="E93" s="11">
        <v>10.299900199159762</v>
      </c>
      <c r="F93" s="11">
        <v>16.605463530659236</v>
      </c>
      <c r="G93" s="11">
        <v>12.946693645801346</v>
      </c>
    </row>
    <row r="94" spans="1:7">
      <c r="A94" s="11">
        <v>45.75</v>
      </c>
      <c r="B94" s="11">
        <v>212.41904870479499</v>
      </c>
      <c r="C94" s="11">
        <v>208.32204113026199</v>
      </c>
      <c r="D94" s="11">
        <v>212.41904870479499</v>
      </c>
      <c r="E94" s="11">
        <v>10.424784970240797</v>
      </c>
      <c r="F94" s="11">
        <v>16.742734147758068</v>
      </c>
      <c r="G94" s="11">
        <v>13.064809401400336</v>
      </c>
    </row>
    <row r="95" spans="1:7">
      <c r="A95" s="11">
        <v>46</v>
      </c>
      <c r="B95" s="11">
        <v>213.76583131349099</v>
      </c>
      <c r="C95" s="11">
        <v>209.90982418451799</v>
      </c>
      <c r="D95" s="11">
        <v>213.76583131349099</v>
      </c>
      <c r="E95" s="11">
        <v>10.549764291368355</v>
      </c>
      <c r="F95" s="11">
        <v>16.879393010303943</v>
      </c>
      <c r="G95" s="11">
        <v>13.183062443911851</v>
      </c>
    </row>
    <row r="96" spans="1:7">
      <c r="A96" s="11">
        <v>46.25</v>
      </c>
      <c r="B96" s="11">
        <v>215.112613922186</v>
      </c>
      <c r="C96" s="11">
        <v>211.497607238775</v>
      </c>
      <c r="D96" s="11">
        <v>215.112613922186</v>
      </c>
      <c r="E96" s="11">
        <v>10.67482535403088</v>
      </c>
      <c r="F96" s="11">
        <v>17.015210107612376</v>
      </c>
      <c r="G96" s="11">
        <v>13.301438797055589</v>
      </c>
    </row>
    <row r="97" spans="1:7">
      <c r="A97" s="11">
        <v>46.5</v>
      </c>
      <c r="B97" s="11">
        <v>216.459396530882</v>
      </c>
      <c r="C97" s="11">
        <v>213.085390293031</v>
      </c>
      <c r="D97" s="11">
        <v>216.459396530882</v>
      </c>
      <c r="E97" s="11">
        <v>10.799955138429837</v>
      </c>
      <c r="F97" s="11">
        <v>17.149949924722804</v>
      </c>
      <c r="G97" s="11">
        <v>13.419924308838226</v>
      </c>
    </row>
    <row r="98" spans="1:7">
      <c r="A98" s="11">
        <v>46.75</v>
      </c>
      <c r="B98" s="11">
        <v>217.80617913957801</v>
      </c>
      <c r="C98" s="11">
        <v>214.67317334728801</v>
      </c>
      <c r="D98" s="11">
        <v>217.80617913957801</v>
      </c>
      <c r="E98" s="11">
        <v>10.925140401012602</v>
      </c>
      <c r="F98" s="11">
        <v>17.283375775484732</v>
      </c>
      <c r="G98" s="11">
        <v>13.538504637724191</v>
      </c>
    </row>
    <row r="99" spans="1:7">
      <c r="A99" s="11">
        <v>47</v>
      </c>
      <c r="B99" s="11">
        <v>219.15296174827299</v>
      </c>
      <c r="C99" s="11">
        <v>216.26095640154401</v>
      </c>
      <c r="D99" s="11">
        <v>219.15296174827299</v>
      </c>
      <c r="E99" s="11">
        <v>11.050367660618354</v>
      </c>
      <c r="F99" s="11">
        <v>17.415255222172931</v>
      </c>
      <c r="G99" s="11">
        <v>13.657165237449066</v>
      </c>
    </row>
    <row r="100" spans="1:7">
      <c r="A100" s="11">
        <v>47.25</v>
      </c>
      <c r="B100" s="11">
        <v>220.49974435696899</v>
      </c>
      <c r="C100" s="11">
        <v>217.848739455801</v>
      </c>
      <c r="D100" s="11">
        <v>220.49974435696899</v>
      </c>
      <c r="E100" s="11">
        <v>11.175623183106051</v>
      </c>
      <c r="F100" s="11">
        <v>17.545366691657005</v>
      </c>
      <c r="G100" s="11">
        <v>13.775891340341872</v>
      </c>
    </row>
    <row r="101" spans="1:7">
      <c r="A101" s="11">
        <v>47.5</v>
      </c>
      <c r="B101" s="11">
        <v>221.84652696566499</v>
      </c>
      <c r="C101" s="11">
        <v>219.43652251005699</v>
      </c>
      <c r="D101" s="11">
        <v>221.84652696566499</v>
      </c>
      <c r="E101" s="11">
        <v>11.300892964346289</v>
      </c>
      <c r="F101" s="11">
        <v>17.67350739104312</v>
      </c>
      <c r="G101" s="11">
        <v>13.894667939037021</v>
      </c>
    </row>
    <row r="102" spans="1:7">
      <c r="A102" s="11">
        <v>47.75</v>
      </c>
      <c r="B102" s="11">
        <v>223.19330957436</v>
      </c>
      <c r="C102" s="11">
        <v>221.02430556431401</v>
      </c>
      <c r="D102" s="11">
        <v>223.19330957436</v>
      </c>
      <c r="E102" s="11">
        <v>11.426162711487795</v>
      </c>
      <c r="F102" s="11">
        <v>17.799502630101571</v>
      </c>
      <c r="G102" s="11">
        <v>14.01347976648395</v>
      </c>
    </row>
    <row r="103" spans="1:7">
      <c r="A103" s="11">
        <v>48</v>
      </c>
      <c r="B103" s="11">
        <v>224.540092183056</v>
      </c>
      <c r="C103" s="11">
        <v>222.61208861857</v>
      </c>
      <c r="D103" s="11">
        <v>224.540092183056</v>
      </c>
      <c r="E103" s="11">
        <v>11.551417822455811</v>
      </c>
      <c r="F103" s="11">
        <v>17.923216723102065</v>
      </c>
      <c r="G103" s="11">
        <v>14.132311274211659</v>
      </c>
    </row>
    <row r="104" spans="1:7">
      <c r="A104" s="11">
        <v>48.25</v>
      </c>
      <c r="B104" s="11">
        <v>225.88687479175201</v>
      </c>
      <c r="C104" s="11">
        <v>224.19987167282699</v>
      </c>
      <c r="D104" s="11">
        <v>225.88687479175201</v>
      </c>
      <c r="E104" s="11">
        <v>11.676643363734394</v>
      </c>
      <c r="F104" s="11">
        <v>18.044565942985734</v>
      </c>
      <c r="G104" s="11">
        <v>14.251146608900301</v>
      </c>
    </row>
    <row r="105" spans="1:7">
      <c r="A105" s="11">
        <v>48.5</v>
      </c>
      <c r="B105" s="11">
        <v>227.23365740044801</v>
      </c>
      <c r="C105" s="11">
        <v>225.78765472708301</v>
      </c>
      <c r="D105" s="11">
        <v>227.23365740044801</v>
      </c>
      <c r="E105" s="11">
        <v>11.801824046632834</v>
      </c>
      <c r="F105" s="11">
        <v>18.163535127080355</v>
      </c>
      <c r="G105" s="11">
        <v>14.369969587459774</v>
      </c>
    </row>
    <row r="106" spans="1:7">
      <c r="A106" s="11">
        <v>48.75</v>
      </c>
      <c r="B106" s="11">
        <v>228.580440009142</v>
      </c>
      <c r="C106" s="11">
        <v>227.37543778134</v>
      </c>
      <c r="D106" s="11">
        <v>228.580440009142</v>
      </c>
      <c r="E106" s="11">
        <v>11.926944202502533</v>
      </c>
      <c r="F106" s="11">
        <v>18.280179740075475</v>
      </c>
      <c r="G106" s="11">
        <v>14.488763671087824</v>
      </c>
    </row>
    <row r="107" spans="1:7">
      <c r="A107" s="11">
        <v>49</v>
      </c>
      <c r="B107" s="11">
        <v>229.927222617838</v>
      </c>
      <c r="C107" s="11">
        <v>228.96322083559599</v>
      </c>
      <c r="D107" s="11">
        <v>229.927222617838</v>
      </c>
      <c r="E107" s="11">
        <v>12.051987757797455</v>
      </c>
      <c r="F107" s="11">
        <v>18.394608643124521</v>
      </c>
      <c r="G107" s="11">
        <v>14.607511939205018</v>
      </c>
    </row>
    <row r="108" spans="1:7">
      <c r="A108" s="11">
        <v>49.25</v>
      </c>
      <c r="B108" s="11">
        <v>231.274005226534</v>
      </c>
      <c r="C108" s="11">
        <v>230.55100388985301</v>
      </c>
      <c r="D108" s="11">
        <v>231.274005226534</v>
      </c>
      <c r="E108" s="11">
        <v>12.176938210595422</v>
      </c>
      <c r="F108" s="11">
        <v>18.506967837171182</v>
      </c>
      <c r="G108" s="11">
        <v>14.726197064901237</v>
      </c>
    </row>
    <row r="109" spans="1:7">
      <c r="A109" s="11">
        <v>49.5</v>
      </c>
      <c r="B109" s="11">
        <v>232.62078783523</v>
      </c>
      <c r="C109" s="11">
        <v>232.138786944109</v>
      </c>
      <c r="D109" s="11">
        <v>232.62078783523</v>
      </c>
      <c r="E109" s="11">
        <v>12.301778611370118</v>
      </c>
      <c r="F109" s="11">
        <v>18.617418664120297</v>
      </c>
      <c r="G109" s="11">
        <v>14.844801294703025</v>
      </c>
    </row>
    <row r="110" spans="1:7">
      <c r="A110" s="11">
        <v>49.75</v>
      </c>
      <c r="B110" s="11">
        <v>233.96757044392601</v>
      </c>
      <c r="C110" s="11">
        <v>233.72656999836599</v>
      </c>
      <c r="D110" s="11">
        <v>233.96757044392601</v>
      </c>
      <c r="E110" s="11">
        <v>12.426491552726949</v>
      </c>
      <c r="F110" s="11">
        <v>18.726092369507484</v>
      </c>
      <c r="G110" s="11">
        <v>14.963306437415993</v>
      </c>
    </row>
    <row r="111" spans="1:7">
      <c r="A111" s="11">
        <v>50</v>
      </c>
      <c r="B111" s="11">
        <v>235.31435305262201</v>
      </c>
      <c r="C111" s="11">
        <v>235.31435305262201</v>
      </c>
      <c r="D111" s="11">
        <v>235.31435305262201</v>
      </c>
      <c r="E111" s="11">
        <v>12.551059175911728</v>
      </c>
      <c r="F111" s="11">
        <v>18.832960996037794</v>
      </c>
      <c r="G111" s="11">
        <v>15.081693869912872</v>
      </c>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71B9F-AA95-4FFD-982F-BAE609F0BC31}">
  <dimension ref="A1:V50"/>
  <sheetViews>
    <sheetView topLeftCell="F9" zoomScale="90" zoomScaleNormal="90" workbookViewId="0">
      <selection activeCell="G42" sqref="G42:G50"/>
    </sheetView>
  </sheetViews>
  <sheetFormatPr defaultColWidth="9.140625" defaultRowHeight="12.75"/>
  <cols>
    <col min="1" max="1" width="24.5703125" style="324" bestFit="1" customWidth="1"/>
    <col min="2" max="2" width="42.5703125" style="324" bestFit="1" customWidth="1"/>
    <col min="3" max="5" width="9.140625" style="324"/>
    <col min="6" max="6" width="25.5703125" style="324" customWidth="1"/>
    <col min="7" max="7" width="14.85546875" style="324" customWidth="1"/>
    <col min="8" max="8" width="9.140625" style="324"/>
    <col min="9" max="9" width="15.42578125" style="324" customWidth="1"/>
    <col min="10" max="10" width="9.140625" style="324"/>
    <col min="11" max="11" width="9.140625" style="324" customWidth="1"/>
    <col min="12" max="12" width="9.140625" style="324"/>
    <col min="13" max="13" width="12.7109375" style="324" customWidth="1"/>
    <col min="14" max="14" width="15.85546875" style="324" customWidth="1"/>
    <col min="15" max="15" width="8.140625" style="324" customWidth="1"/>
    <col min="16" max="16" width="14.42578125" style="324" customWidth="1"/>
    <col min="17" max="17" width="9.7109375" style="324" customWidth="1"/>
    <col min="18" max="16384" width="9.140625" style="324"/>
  </cols>
  <sheetData>
    <row r="1" spans="1:22">
      <c r="D1" s="508" t="s">
        <v>241</v>
      </c>
      <c r="E1" s="508"/>
      <c r="F1" s="508"/>
      <c r="G1" s="508" t="s">
        <v>242</v>
      </c>
      <c r="H1" s="508"/>
      <c r="I1" s="508" t="s">
        <v>243</v>
      </c>
      <c r="J1" s="508"/>
      <c r="K1" s="508"/>
      <c r="L1" s="508" t="s">
        <v>244</v>
      </c>
      <c r="M1" s="508"/>
      <c r="N1" s="508"/>
      <c r="P1" s="508" t="s">
        <v>245</v>
      </c>
      <c r="Q1" s="508"/>
    </row>
    <row r="2" spans="1:22" ht="51">
      <c r="B2" s="324" t="s">
        <v>246</v>
      </c>
      <c r="C2" s="325" t="s">
        <v>247</v>
      </c>
      <c r="D2" s="325" t="s">
        <v>248</v>
      </c>
      <c r="E2" s="325" t="s">
        <v>249</v>
      </c>
      <c r="F2" s="325" t="s">
        <v>250</v>
      </c>
      <c r="G2" s="325" t="s">
        <v>251</v>
      </c>
      <c r="H2" s="325" t="s">
        <v>252</v>
      </c>
      <c r="I2" s="325" t="s">
        <v>253</v>
      </c>
      <c r="J2" s="325" t="s">
        <v>254</v>
      </c>
      <c r="K2" s="325" t="s">
        <v>255</v>
      </c>
      <c r="L2" s="325" t="s">
        <v>256</v>
      </c>
      <c r="M2" s="325" t="s">
        <v>257</v>
      </c>
      <c r="N2" s="325" t="s">
        <v>258</v>
      </c>
      <c r="P2" s="325" t="s">
        <v>251</v>
      </c>
      <c r="Q2" s="325" t="s">
        <v>252</v>
      </c>
    </row>
    <row r="3" spans="1:22">
      <c r="B3" s="324" t="s">
        <v>259</v>
      </c>
      <c r="C3" s="324">
        <v>0.21299999999999999</v>
      </c>
      <c r="D3" s="324">
        <v>2.47E-2</v>
      </c>
      <c r="E3" s="324">
        <v>-5.33E-2</v>
      </c>
      <c r="F3" s="324">
        <v>0.10299999999999999</v>
      </c>
      <c r="G3" s="324">
        <v>4.8300000000000003E-2</v>
      </c>
      <c r="H3" s="324">
        <v>4.1599999999999998E-2</v>
      </c>
      <c r="I3" s="324">
        <v>3.2000000000000001E-2</v>
      </c>
      <c r="J3" s="324">
        <v>-6.7000000000000002E-3</v>
      </c>
      <c r="K3" s="324">
        <v>-2.2300000000000002E-3</v>
      </c>
      <c r="L3" s="324">
        <v>7.2400000000000006E-2</v>
      </c>
      <c r="M3" s="324">
        <v>4.4699999999999997E-2</v>
      </c>
      <c r="N3" s="324">
        <v>0.13600000000000001</v>
      </c>
      <c r="P3" s="324">
        <v>0.2858059</v>
      </c>
      <c r="Q3" s="324">
        <v>0.2476081</v>
      </c>
      <c r="V3" s="324" t="s">
        <v>260</v>
      </c>
    </row>
    <row r="4" spans="1:22">
      <c r="A4" s="324" t="s">
        <v>261</v>
      </c>
      <c r="B4" s="324" t="s">
        <v>259</v>
      </c>
      <c r="C4" s="324">
        <v>0.23338399999999998</v>
      </c>
      <c r="D4" s="324">
        <v>4.1555999999999996E-2</v>
      </c>
      <c r="E4" s="324">
        <v>-2.7820000000000001E-2</v>
      </c>
      <c r="F4" s="324">
        <v>0.12130639999999999</v>
      </c>
      <c r="G4" s="324">
        <v>7.5544E-2</v>
      </c>
      <c r="H4" s="324">
        <v>7.0804000000000006E-2</v>
      </c>
      <c r="I4" s="324">
        <v>4.9149999999999999E-2</v>
      </c>
      <c r="J4" s="324">
        <v>1.4467999999999998E-2</v>
      </c>
      <c r="K4" s="324">
        <v>1.4920000000000003E-2</v>
      </c>
      <c r="L4" s="324">
        <v>8.8628800000000008E-2</v>
      </c>
      <c r="M4" s="324">
        <v>6.3437599999999997E-2</v>
      </c>
      <c r="N4" s="324">
        <v>0.15775600000000001</v>
      </c>
      <c r="P4" s="324">
        <v>0.32762259999999999</v>
      </c>
      <c r="Q4" s="324">
        <v>0.29725190000000001</v>
      </c>
    </row>
    <row r="5" spans="1:22">
      <c r="A5" s="324" t="s">
        <v>262</v>
      </c>
      <c r="B5" s="324" t="s">
        <v>259</v>
      </c>
      <c r="C5" s="324">
        <v>0.19261600000000001</v>
      </c>
      <c r="D5" s="324">
        <v>7.8440000000000003E-3</v>
      </c>
      <c r="E5" s="324">
        <v>-7.8780000000000003E-2</v>
      </c>
      <c r="F5" s="324">
        <v>8.4693599999999994E-2</v>
      </c>
      <c r="G5" s="324">
        <v>2.1056000000000005E-2</v>
      </c>
      <c r="H5" s="324">
        <v>1.2395999999999997E-2</v>
      </c>
      <c r="I5" s="324">
        <v>1.4849999999999999E-2</v>
      </c>
      <c r="J5" s="324">
        <v>-2.7868E-2</v>
      </c>
      <c r="K5" s="324">
        <v>-1.9380000000000001E-2</v>
      </c>
      <c r="L5" s="324">
        <v>5.6171200000000004E-2</v>
      </c>
      <c r="M5" s="324">
        <v>2.5962399999999997E-2</v>
      </c>
      <c r="N5" s="324">
        <v>0.11424400000000001</v>
      </c>
      <c r="P5" s="324">
        <v>0.24398929999999999</v>
      </c>
      <c r="Q5" s="324">
        <v>0.19796430000000001</v>
      </c>
    </row>
    <row r="8" spans="1:22" ht="21">
      <c r="G8" s="451" t="s">
        <v>1211</v>
      </c>
      <c r="H8" s="392"/>
      <c r="I8" s="392"/>
      <c r="J8" s="392"/>
      <c r="K8" s="392"/>
      <c r="L8" s="392"/>
      <c r="M8" s="392"/>
      <c r="N8" s="392"/>
      <c r="O8" s="392"/>
    </row>
    <row r="9" spans="1:22" ht="18.75">
      <c r="G9" s="452" t="s">
        <v>1167</v>
      </c>
      <c r="H9" s="392"/>
      <c r="I9" s="392"/>
      <c r="J9" s="392"/>
      <c r="K9" s="392"/>
      <c r="L9" s="392"/>
      <c r="M9" s="392"/>
      <c r="N9" s="392"/>
      <c r="O9" s="392"/>
    </row>
    <row r="10" spans="1:22">
      <c r="G10" s="392"/>
      <c r="H10" s="392"/>
      <c r="I10" s="392"/>
      <c r="J10" s="392"/>
      <c r="K10" s="392"/>
      <c r="L10" s="392"/>
      <c r="M10" s="392"/>
      <c r="N10" s="392"/>
      <c r="O10" s="392"/>
    </row>
    <row r="11" spans="1:22">
      <c r="G11" s="392"/>
      <c r="H11" s="392"/>
      <c r="I11" s="392"/>
      <c r="J11" s="392"/>
      <c r="K11" s="392"/>
      <c r="L11" s="392"/>
      <c r="M11" s="392"/>
      <c r="N11" s="392"/>
      <c r="O11" s="392"/>
    </row>
    <row r="12" spans="1:22">
      <c r="G12" s="392"/>
      <c r="H12" s="392"/>
      <c r="I12" s="392"/>
      <c r="J12" s="392"/>
      <c r="K12" s="392"/>
      <c r="L12" s="392"/>
      <c r="M12" s="392"/>
      <c r="N12" s="392"/>
      <c r="O12" s="392"/>
    </row>
    <row r="13" spans="1:22">
      <c r="G13" s="392"/>
      <c r="H13" s="392"/>
      <c r="I13" s="392"/>
      <c r="J13" s="392"/>
      <c r="K13" s="392"/>
      <c r="L13" s="392"/>
      <c r="M13" s="392"/>
      <c r="N13" s="392"/>
      <c r="O13" s="392"/>
    </row>
    <row r="14" spans="1:22">
      <c r="G14" s="392"/>
      <c r="H14" s="392"/>
      <c r="I14" s="392"/>
      <c r="J14" s="392"/>
      <c r="K14" s="392"/>
      <c r="L14" s="392"/>
      <c r="M14" s="392"/>
      <c r="N14" s="392"/>
      <c r="O14" s="392"/>
    </row>
    <row r="15" spans="1:22">
      <c r="G15" s="392"/>
      <c r="H15" s="392"/>
      <c r="I15" s="392"/>
      <c r="J15" s="392"/>
      <c r="K15" s="392"/>
      <c r="L15" s="392"/>
      <c r="M15" s="392"/>
      <c r="N15" s="392"/>
      <c r="O15" s="392"/>
    </row>
    <row r="16" spans="1:22">
      <c r="G16" s="392"/>
      <c r="H16" s="392"/>
      <c r="I16" s="392"/>
      <c r="J16" s="392"/>
      <c r="K16" s="392"/>
      <c r="L16" s="392"/>
      <c r="M16" s="392"/>
      <c r="N16" s="392"/>
      <c r="O16" s="392"/>
    </row>
    <row r="17" spans="7:15">
      <c r="G17" s="392"/>
      <c r="H17" s="392"/>
      <c r="I17" s="392"/>
      <c r="J17" s="392"/>
      <c r="K17" s="392"/>
      <c r="L17" s="392"/>
      <c r="M17" s="392"/>
      <c r="N17" s="392"/>
      <c r="O17" s="392"/>
    </row>
    <row r="18" spans="7:15">
      <c r="G18" s="392"/>
      <c r="H18" s="392"/>
      <c r="I18" s="392"/>
      <c r="J18" s="392"/>
      <c r="K18" s="392"/>
      <c r="L18" s="392"/>
      <c r="M18" s="392"/>
      <c r="N18" s="392"/>
      <c r="O18" s="392"/>
    </row>
    <row r="19" spans="7:15">
      <c r="G19" s="392"/>
      <c r="H19" s="392"/>
      <c r="I19" s="392"/>
      <c r="J19" s="392"/>
      <c r="K19" s="392"/>
      <c r="L19" s="392"/>
      <c r="M19" s="392"/>
      <c r="N19" s="392"/>
      <c r="O19" s="392"/>
    </row>
    <row r="20" spans="7:15">
      <c r="G20" s="392"/>
      <c r="H20" s="392"/>
      <c r="I20" s="392"/>
      <c r="J20" s="392"/>
      <c r="K20" s="392"/>
      <c r="L20" s="392"/>
      <c r="M20" s="392"/>
      <c r="N20" s="392"/>
      <c r="O20" s="392"/>
    </row>
    <row r="21" spans="7:15">
      <c r="G21" s="392"/>
      <c r="H21" s="392"/>
      <c r="I21" s="392"/>
      <c r="J21" s="392"/>
      <c r="K21" s="392"/>
      <c r="L21" s="392"/>
      <c r="M21" s="392"/>
      <c r="N21" s="392"/>
      <c r="O21" s="392"/>
    </row>
    <row r="22" spans="7:15">
      <c r="G22" s="392"/>
      <c r="H22" s="392"/>
      <c r="I22" s="392"/>
      <c r="J22" s="392"/>
      <c r="K22" s="392"/>
      <c r="L22" s="392"/>
      <c r="M22" s="392"/>
      <c r="N22" s="392"/>
      <c r="O22" s="392"/>
    </row>
    <row r="23" spans="7:15">
      <c r="G23" s="392"/>
      <c r="H23" s="392"/>
      <c r="I23" s="392"/>
      <c r="J23" s="392"/>
      <c r="K23" s="392"/>
      <c r="L23" s="392"/>
      <c r="M23" s="392"/>
      <c r="N23" s="392"/>
      <c r="O23" s="392"/>
    </row>
    <row r="24" spans="7:15">
      <c r="G24" s="392"/>
      <c r="H24" s="392"/>
      <c r="I24" s="392"/>
      <c r="J24" s="392"/>
      <c r="K24" s="392"/>
      <c r="L24" s="392"/>
      <c r="M24" s="392"/>
      <c r="N24" s="392"/>
      <c r="O24" s="392"/>
    </row>
    <row r="25" spans="7:15">
      <c r="G25" s="392"/>
      <c r="H25" s="392"/>
      <c r="I25" s="392"/>
      <c r="J25" s="392"/>
      <c r="K25" s="392"/>
      <c r="L25" s="392"/>
      <c r="M25" s="392"/>
      <c r="N25" s="392"/>
      <c r="O25" s="392"/>
    </row>
    <row r="26" spans="7:15">
      <c r="G26" s="392"/>
      <c r="H26" s="392"/>
      <c r="I26" s="392"/>
      <c r="J26" s="392"/>
      <c r="K26" s="392"/>
      <c r="L26" s="392"/>
      <c r="M26" s="392"/>
      <c r="N26" s="392"/>
      <c r="O26" s="392"/>
    </row>
    <row r="27" spans="7:15">
      <c r="G27" s="392"/>
      <c r="H27" s="392"/>
      <c r="I27" s="392"/>
      <c r="J27" s="392"/>
      <c r="K27" s="392"/>
      <c r="L27" s="392"/>
      <c r="M27" s="392"/>
      <c r="N27" s="392"/>
      <c r="O27" s="392"/>
    </row>
    <row r="28" spans="7:15">
      <c r="G28" s="392"/>
      <c r="H28" s="392"/>
      <c r="I28" s="392"/>
      <c r="J28" s="392"/>
      <c r="K28" s="392"/>
      <c r="L28" s="392"/>
      <c r="M28" s="392"/>
      <c r="N28" s="392"/>
      <c r="O28" s="392"/>
    </row>
    <row r="29" spans="7:15">
      <c r="G29" s="392"/>
      <c r="H29" s="392"/>
      <c r="I29" s="392"/>
      <c r="J29" s="392"/>
      <c r="K29" s="392"/>
      <c r="L29" s="392"/>
      <c r="M29" s="392"/>
      <c r="N29" s="392"/>
      <c r="O29" s="392"/>
    </row>
    <row r="30" spans="7:15">
      <c r="G30" s="392"/>
      <c r="H30" s="392"/>
      <c r="I30" s="392"/>
      <c r="J30" s="392"/>
      <c r="K30" s="392"/>
      <c r="L30" s="392"/>
      <c r="M30" s="392"/>
      <c r="N30" s="392"/>
      <c r="O30" s="392"/>
    </row>
    <row r="31" spans="7:15">
      <c r="G31" s="392"/>
      <c r="H31" s="392"/>
      <c r="I31" s="392"/>
      <c r="J31" s="392"/>
      <c r="K31" s="392"/>
      <c r="L31" s="392"/>
      <c r="M31" s="392"/>
      <c r="N31" s="392"/>
      <c r="O31" s="392"/>
    </row>
    <row r="32" spans="7:15">
      <c r="G32" s="392"/>
      <c r="H32" s="392"/>
      <c r="I32" s="392"/>
      <c r="J32" s="392"/>
      <c r="K32" s="392"/>
      <c r="L32" s="392"/>
      <c r="M32" s="392"/>
      <c r="N32" s="392"/>
      <c r="O32" s="392"/>
    </row>
    <row r="33" spans="7:15">
      <c r="G33" s="392"/>
      <c r="H33" s="392"/>
      <c r="I33" s="392"/>
      <c r="J33" s="392"/>
      <c r="K33" s="392"/>
      <c r="L33" s="392"/>
      <c r="M33" s="392"/>
      <c r="N33" s="392"/>
      <c r="O33" s="392"/>
    </row>
    <row r="34" spans="7:15">
      <c r="G34" s="392"/>
      <c r="H34" s="392"/>
      <c r="I34" s="392"/>
      <c r="J34" s="392"/>
      <c r="K34" s="392"/>
      <c r="L34" s="392"/>
      <c r="M34" s="392"/>
      <c r="N34" s="392"/>
      <c r="O34" s="392"/>
    </row>
    <row r="35" spans="7:15">
      <c r="G35" s="392"/>
      <c r="H35" s="392"/>
      <c r="I35" s="392"/>
      <c r="J35" s="392"/>
      <c r="K35" s="392"/>
      <c r="L35" s="392"/>
      <c r="M35" s="392"/>
      <c r="N35" s="392"/>
      <c r="O35" s="392"/>
    </row>
    <row r="36" spans="7:15">
      <c r="G36" s="392"/>
      <c r="H36" s="392"/>
      <c r="I36" s="392"/>
      <c r="J36" s="392"/>
      <c r="K36" s="392"/>
      <c r="L36" s="392"/>
      <c r="M36" s="392"/>
      <c r="N36" s="392"/>
      <c r="O36" s="392"/>
    </row>
    <row r="37" spans="7:15">
      <c r="G37" s="392"/>
      <c r="H37" s="392"/>
      <c r="I37" s="392"/>
      <c r="J37" s="392"/>
      <c r="K37" s="392"/>
      <c r="L37" s="392"/>
      <c r="M37" s="392"/>
      <c r="N37" s="392"/>
      <c r="O37" s="392"/>
    </row>
    <row r="38" spans="7:15">
      <c r="G38" s="392"/>
      <c r="H38" s="392"/>
      <c r="I38" s="392"/>
      <c r="J38" s="392"/>
      <c r="K38" s="392"/>
      <c r="L38" s="392"/>
      <c r="M38" s="392"/>
      <c r="N38" s="392"/>
      <c r="O38" s="392"/>
    </row>
    <row r="39" spans="7:15">
      <c r="G39" s="392"/>
      <c r="H39" s="392"/>
      <c r="I39" s="392"/>
      <c r="J39" s="392"/>
      <c r="K39" s="392"/>
      <c r="L39" s="392"/>
      <c r="M39" s="392"/>
      <c r="N39" s="392"/>
      <c r="O39" s="392"/>
    </row>
    <row r="40" spans="7:15">
      <c r="G40" s="392"/>
      <c r="H40" s="392"/>
      <c r="I40" s="392"/>
      <c r="J40" s="392"/>
      <c r="K40" s="392"/>
      <c r="L40" s="392"/>
      <c r="M40" s="392"/>
      <c r="N40" s="392"/>
      <c r="O40" s="392"/>
    </row>
    <row r="41" spans="7:15">
      <c r="G41" s="392"/>
      <c r="H41" s="392"/>
      <c r="I41" s="392"/>
      <c r="J41" s="392"/>
      <c r="K41" s="392"/>
      <c r="L41" s="392"/>
      <c r="M41" s="392"/>
      <c r="N41" s="392"/>
      <c r="O41" s="392"/>
    </row>
    <row r="42" spans="7:15" ht="15">
      <c r="G42" s="453" t="s">
        <v>991</v>
      </c>
      <c r="H42" s="392"/>
      <c r="I42" s="392"/>
      <c r="J42" s="392"/>
      <c r="K42" s="392"/>
      <c r="L42" s="392"/>
      <c r="M42" s="392"/>
      <c r="N42" s="392"/>
      <c r="O42" s="392"/>
    </row>
    <row r="43" spans="7:15" ht="15">
      <c r="G43" s="453" t="s">
        <v>992</v>
      </c>
      <c r="H43" s="392"/>
      <c r="I43" s="392"/>
      <c r="J43" s="392"/>
      <c r="K43" s="392"/>
      <c r="L43" s="392"/>
      <c r="M43" s="392"/>
      <c r="N43" s="392"/>
      <c r="O43" s="392"/>
    </row>
    <row r="44" spans="7:15" ht="15">
      <c r="G44" s="453" t="s">
        <v>993</v>
      </c>
      <c r="H44" s="392"/>
      <c r="I44" s="392"/>
      <c r="J44" s="392"/>
      <c r="K44" s="392"/>
      <c r="L44" s="392"/>
      <c r="M44" s="392"/>
      <c r="N44" s="392"/>
      <c r="O44" s="392"/>
    </row>
    <row r="45" spans="7:15" ht="15">
      <c r="G45" s="453" t="s">
        <v>994</v>
      </c>
      <c r="H45" s="392"/>
      <c r="I45" s="392"/>
      <c r="J45" s="392"/>
      <c r="K45" s="392"/>
      <c r="L45" s="392"/>
      <c r="M45" s="392"/>
      <c r="N45" s="392"/>
      <c r="O45" s="392"/>
    </row>
    <row r="46" spans="7:15" ht="15">
      <c r="G46" s="453" t="s">
        <v>995</v>
      </c>
      <c r="H46" s="392"/>
      <c r="I46" s="392"/>
      <c r="J46" s="392"/>
      <c r="K46" s="392"/>
      <c r="L46" s="392"/>
      <c r="M46" s="392"/>
      <c r="N46" s="392"/>
      <c r="O46" s="392"/>
    </row>
    <row r="47" spans="7:15" ht="15">
      <c r="G47" s="453" t="s">
        <v>996</v>
      </c>
      <c r="H47" s="392"/>
      <c r="I47" s="392"/>
      <c r="J47" s="392"/>
      <c r="K47" s="392"/>
      <c r="L47" s="392"/>
      <c r="M47" s="392"/>
      <c r="N47" s="392"/>
      <c r="O47" s="392"/>
    </row>
    <row r="48" spans="7:15" ht="15">
      <c r="G48" s="453" t="s">
        <v>997</v>
      </c>
      <c r="H48" s="392"/>
      <c r="I48" s="392"/>
      <c r="J48" s="392"/>
      <c r="K48" s="392"/>
      <c r="L48" s="392"/>
      <c r="M48" s="392"/>
      <c r="N48" s="392"/>
      <c r="O48" s="392"/>
    </row>
    <row r="49" spans="7:15" ht="15">
      <c r="G49" s="453" t="s">
        <v>998</v>
      </c>
      <c r="H49" s="392"/>
      <c r="I49" s="392"/>
      <c r="J49" s="392"/>
      <c r="K49" s="392"/>
      <c r="L49" s="392"/>
      <c r="M49" s="392"/>
      <c r="N49" s="392"/>
      <c r="O49" s="392"/>
    </row>
    <row r="50" spans="7:15" ht="15">
      <c r="G50" s="453" t="s">
        <v>999</v>
      </c>
      <c r="H50" s="392"/>
      <c r="I50" s="392"/>
      <c r="J50" s="392"/>
      <c r="K50" s="392"/>
      <c r="L50" s="392"/>
      <c r="M50" s="392"/>
      <c r="N50" s="392"/>
      <c r="O50" s="392"/>
    </row>
  </sheetData>
  <mergeCells count="5">
    <mergeCell ref="D1:F1"/>
    <mergeCell ref="G1:H1"/>
    <mergeCell ref="I1:K1"/>
    <mergeCell ref="L1:N1"/>
    <mergeCell ref="P1:Q1"/>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2BF4D-15C9-41C7-939D-BF73322843E4}">
  <dimension ref="A1:O81"/>
  <sheetViews>
    <sheetView topLeftCell="B4" zoomScale="90" zoomScaleNormal="90" workbookViewId="0">
      <selection activeCell="K42" sqref="K42"/>
    </sheetView>
  </sheetViews>
  <sheetFormatPr defaultColWidth="9.140625" defaultRowHeight="12.75"/>
  <cols>
    <col min="1" max="1" width="26.7109375" style="62" bestFit="1" customWidth="1"/>
    <col min="2" max="2" width="47.85546875" style="62" bestFit="1" customWidth="1"/>
    <col min="3" max="3" width="11" style="62" bestFit="1" customWidth="1"/>
    <col min="4" max="16384" width="9.140625" style="62"/>
  </cols>
  <sheetData>
    <row r="1" spans="1:15" ht="20.25">
      <c r="E1" s="275"/>
      <c r="F1" s="454" t="s">
        <v>1212</v>
      </c>
      <c r="G1" s="275"/>
      <c r="H1" s="275"/>
      <c r="I1" s="275"/>
      <c r="J1" s="275"/>
      <c r="K1" s="275"/>
      <c r="L1" s="275"/>
      <c r="M1" s="275"/>
      <c r="N1" s="275"/>
      <c r="O1" s="275"/>
    </row>
    <row r="2" spans="1:15" ht="20.25">
      <c r="E2" s="275"/>
      <c r="F2" s="454" t="s">
        <v>1213</v>
      </c>
      <c r="G2" s="275"/>
      <c r="H2" s="275"/>
      <c r="I2" s="275"/>
      <c r="J2" s="275"/>
      <c r="K2" s="275"/>
      <c r="L2" s="275"/>
      <c r="M2" s="275"/>
      <c r="N2" s="275"/>
      <c r="O2" s="275"/>
    </row>
    <row r="3" spans="1:15" ht="18.75">
      <c r="E3" s="275"/>
      <c r="F3" s="455" t="s">
        <v>1167</v>
      </c>
      <c r="G3" s="275"/>
      <c r="H3" s="275"/>
      <c r="I3" s="275"/>
      <c r="J3" s="275"/>
      <c r="K3" s="275"/>
      <c r="L3" s="275"/>
      <c r="M3" s="275"/>
      <c r="N3" s="275"/>
      <c r="O3" s="275"/>
    </row>
    <row r="4" spans="1:15">
      <c r="A4" s="61" t="s">
        <v>263</v>
      </c>
      <c r="E4" s="275"/>
      <c r="F4" s="275"/>
      <c r="G4" s="275"/>
      <c r="H4" s="275"/>
      <c r="I4" s="275"/>
      <c r="J4" s="275"/>
      <c r="K4" s="275"/>
      <c r="L4" s="275"/>
      <c r="M4" s="275"/>
      <c r="N4" s="275"/>
      <c r="O4" s="275"/>
    </row>
    <row r="5" spans="1:15">
      <c r="E5" s="275"/>
      <c r="F5" s="275"/>
      <c r="G5" s="275"/>
      <c r="H5" s="275"/>
      <c r="I5" s="275"/>
      <c r="J5" s="275"/>
      <c r="K5" s="275"/>
      <c r="L5" s="275"/>
      <c r="M5" s="275"/>
      <c r="N5" s="275"/>
      <c r="O5" s="456"/>
    </row>
    <row r="6" spans="1:15">
      <c r="B6" s="61" t="s">
        <v>264</v>
      </c>
      <c r="C6" s="63">
        <v>1.1750392614449867E-3</v>
      </c>
      <c r="D6" s="63">
        <v>2.1830007246981756E-3</v>
      </c>
      <c r="E6" s="275"/>
      <c r="F6" s="275"/>
      <c r="G6" s="275"/>
      <c r="H6" s="275"/>
      <c r="I6" s="275"/>
      <c r="J6" s="275"/>
      <c r="K6" s="275"/>
      <c r="L6" s="275"/>
      <c r="M6" s="275"/>
      <c r="N6" s="275"/>
      <c r="O6" s="275"/>
    </row>
    <row r="7" spans="1:15">
      <c r="B7" s="64" t="s">
        <v>265</v>
      </c>
      <c r="C7" s="63">
        <v>-1.5048066342190775E-2</v>
      </c>
      <c r="D7" s="63">
        <v>1.3388683419617393E-2</v>
      </c>
      <c r="E7" s="275"/>
      <c r="F7" s="275"/>
      <c r="G7" s="275"/>
      <c r="H7" s="275"/>
      <c r="I7" s="275"/>
      <c r="J7" s="275"/>
      <c r="K7" s="275"/>
      <c r="L7" s="275"/>
      <c r="M7" s="275"/>
      <c r="N7" s="275"/>
      <c r="O7" s="275"/>
    </row>
    <row r="8" spans="1:15">
      <c r="B8" s="61" t="s">
        <v>266</v>
      </c>
      <c r="C8" s="63">
        <v>1.0747548085587699E-2</v>
      </c>
      <c r="D8" s="63">
        <v>2.7106234759267933E-2</v>
      </c>
      <c r="E8" s="275"/>
      <c r="F8" s="275"/>
      <c r="G8" s="275"/>
      <c r="H8" s="275"/>
      <c r="I8" s="275"/>
      <c r="J8" s="275"/>
      <c r="K8" s="275"/>
      <c r="L8" s="275"/>
      <c r="M8" s="275"/>
      <c r="N8" s="275"/>
      <c r="O8" s="275"/>
    </row>
    <row r="9" spans="1:15">
      <c r="B9" s="64" t="s">
        <v>267</v>
      </c>
      <c r="C9" s="63">
        <v>6.4374786448970156E-2</v>
      </c>
      <c r="D9" s="63">
        <v>6.2325555015178724E-2</v>
      </c>
      <c r="E9" s="275"/>
      <c r="F9" s="275"/>
      <c r="G9" s="275"/>
      <c r="H9" s="275"/>
      <c r="I9" s="275"/>
      <c r="J9" s="275"/>
      <c r="K9" s="275"/>
      <c r="L9" s="275"/>
      <c r="M9" s="275"/>
      <c r="N9" s="275"/>
      <c r="O9" s="456"/>
    </row>
    <row r="10" spans="1:15">
      <c r="E10" s="275"/>
      <c r="F10" s="275"/>
      <c r="G10" s="275"/>
      <c r="H10" s="275"/>
      <c r="I10" s="275"/>
      <c r="J10" s="275"/>
      <c r="K10" s="275"/>
      <c r="L10" s="275"/>
      <c r="M10" s="275"/>
      <c r="N10" s="275"/>
      <c r="O10" s="456"/>
    </row>
    <row r="11" spans="1:15">
      <c r="E11" s="275"/>
      <c r="F11" s="275"/>
      <c r="G11" s="275"/>
      <c r="H11" s="275"/>
      <c r="I11" s="275"/>
      <c r="J11" s="275"/>
      <c r="K11" s="275"/>
      <c r="L11" s="275"/>
      <c r="M11" s="275"/>
      <c r="N11" s="275"/>
      <c r="O11" s="456"/>
    </row>
    <row r="12" spans="1:15">
      <c r="E12" s="275"/>
      <c r="F12" s="275"/>
      <c r="G12" s="275"/>
      <c r="H12" s="275"/>
      <c r="I12" s="275"/>
      <c r="J12" s="275"/>
      <c r="K12" s="275"/>
      <c r="L12" s="275"/>
      <c r="M12" s="275"/>
      <c r="N12" s="275"/>
      <c r="O12" s="456"/>
    </row>
    <row r="13" spans="1:15">
      <c r="E13" s="275"/>
      <c r="F13" s="275"/>
      <c r="G13" s="275"/>
      <c r="H13" s="275"/>
      <c r="I13" s="275"/>
      <c r="J13" s="275"/>
      <c r="K13" s="275"/>
      <c r="L13" s="275"/>
      <c r="M13" s="275"/>
      <c r="N13" s="275"/>
      <c r="O13" s="456"/>
    </row>
    <row r="14" spans="1:15">
      <c r="E14" s="275"/>
      <c r="F14" s="275"/>
      <c r="G14" s="275"/>
      <c r="H14" s="275"/>
      <c r="I14" s="275"/>
      <c r="J14" s="275"/>
      <c r="K14" s="275"/>
      <c r="L14" s="275"/>
      <c r="M14" s="275"/>
      <c r="N14" s="275"/>
      <c r="O14" s="456"/>
    </row>
    <row r="15" spans="1:15">
      <c r="E15" s="275"/>
      <c r="F15" s="275"/>
      <c r="G15" s="275"/>
      <c r="H15" s="275"/>
      <c r="I15" s="275"/>
      <c r="J15" s="275"/>
      <c r="K15" s="275"/>
      <c r="L15" s="275"/>
      <c r="M15" s="275"/>
      <c r="N15" s="275"/>
      <c r="O15" s="456"/>
    </row>
    <row r="16" spans="1:15">
      <c r="E16" s="275"/>
      <c r="F16" s="275"/>
      <c r="G16" s="275"/>
      <c r="H16" s="275"/>
      <c r="I16" s="275"/>
      <c r="J16" s="275"/>
      <c r="K16" s="275"/>
      <c r="L16" s="275"/>
      <c r="M16" s="275"/>
      <c r="N16" s="275"/>
      <c r="O16" s="456"/>
    </row>
    <row r="17" spans="3:15">
      <c r="E17" s="275"/>
      <c r="F17" s="275"/>
      <c r="G17" s="275"/>
      <c r="H17" s="275"/>
      <c r="I17" s="275"/>
      <c r="J17" s="275"/>
      <c r="K17" s="275"/>
      <c r="L17" s="275"/>
      <c r="M17" s="275"/>
      <c r="N17" s="275"/>
      <c r="O17" s="456"/>
    </row>
    <row r="18" spans="3:15">
      <c r="E18" s="275"/>
      <c r="F18" s="275"/>
      <c r="G18" s="275"/>
      <c r="H18" s="275"/>
      <c r="I18" s="275"/>
      <c r="J18" s="275"/>
      <c r="K18" s="275"/>
      <c r="L18" s="275"/>
      <c r="M18" s="275"/>
      <c r="N18" s="275"/>
      <c r="O18" s="456"/>
    </row>
    <row r="19" spans="3:15">
      <c r="E19" s="275"/>
      <c r="F19" s="275"/>
      <c r="G19" s="275"/>
      <c r="H19" s="275"/>
      <c r="I19" s="275"/>
      <c r="J19" s="275"/>
      <c r="K19" s="275"/>
      <c r="L19" s="275"/>
      <c r="M19" s="275"/>
      <c r="N19" s="275"/>
      <c r="O19" s="456"/>
    </row>
    <row r="20" spans="3:15">
      <c r="E20" s="275"/>
      <c r="F20" s="275"/>
      <c r="G20" s="275"/>
      <c r="H20" s="275"/>
      <c r="I20" s="275"/>
      <c r="J20" s="275"/>
      <c r="K20" s="275"/>
      <c r="L20" s="275"/>
      <c r="M20" s="275"/>
      <c r="N20" s="275"/>
      <c r="O20" s="456"/>
    </row>
    <row r="21" spans="3:15">
      <c r="E21" s="275"/>
      <c r="F21" s="275"/>
      <c r="G21" s="275"/>
      <c r="H21" s="275"/>
      <c r="I21" s="275"/>
      <c r="J21" s="275"/>
      <c r="K21" s="275"/>
      <c r="L21" s="275"/>
      <c r="M21" s="275"/>
      <c r="N21" s="275"/>
      <c r="O21" s="456"/>
    </row>
    <row r="22" spans="3:15">
      <c r="C22" s="63"/>
      <c r="D22" s="63"/>
      <c r="E22" s="457"/>
      <c r="F22" s="275"/>
      <c r="G22" s="275"/>
      <c r="H22" s="275"/>
      <c r="I22" s="275"/>
      <c r="J22" s="275"/>
      <c r="K22" s="275"/>
      <c r="L22" s="275"/>
      <c r="M22" s="275"/>
      <c r="N22" s="275"/>
      <c r="O22" s="456"/>
    </row>
    <row r="23" spans="3:15">
      <c r="C23" s="63"/>
      <c r="D23" s="63"/>
      <c r="E23" s="457"/>
      <c r="F23" s="275"/>
      <c r="G23" s="275"/>
      <c r="H23" s="275"/>
      <c r="I23" s="275"/>
      <c r="J23" s="275"/>
      <c r="K23" s="275"/>
      <c r="L23" s="275"/>
      <c r="M23" s="275"/>
      <c r="N23" s="275"/>
      <c r="O23" s="275"/>
    </row>
    <row r="24" spans="3:15">
      <c r="C24" s="63"/>
      <c r="D24" s="63"/>
      <c r="E24" s="457"/>
      <c r="F24" s="275"/>
      <c r="G24" s="275"/>
      <c r="H24" s="275"/>
      <c r="I24" s="275"/>
      <c r="J24" s="275"/>
      <c r="K24" s="275"/>
      <c r="L24" s="275"/>
      <c r="M24" s="275"/>
      <c r="N24" s="275"/>
      <c r="O24" s="275"/>
    </row>
    <row r="25" spans="3:15">
      <c r="C25" s="63"/>
      <c r="D25" s="63"/>
      <c r="E25" s="457"/>
      <c r="F25" s="275"/>
      <c r="G25" s="275"/>
      <c r="H25" s="275"/>
      <c r="I25" s="275"/>
      <c r="J25" s="275"/>
      <c r="K25" s="275"/>
      <c r="L25" s="275"/>
      <c r="M25" s="275"/>
      <c r="N25" s="275"/>
      <c r="O25" s="275"/>
    </row>
    <row r="26" spans="3:15">
      <c r="E26" s="275"/>
      <c r="F26" s="275"/>
      <c r="G26" s="275"/>
      <c r="H26" s="275"/>
      <c r="I26" s="275"/>
      <c r="J26" s="275"/>
      <c r="K26" s="275"/>
      <c r="L26" s="275"/>
      <c r="M26" s="275"/>
      <c r="N26" s="275"/>
      <c r="O26" s="275"/>
    </row>
    <row r="27" spans="3:15">
      <c r="E27" s="275"/>
      <c r="F27" s="275" t="s">
        <v>1000</v>
      </c>
      <c r="G27" s="275"/>
      <c r="H27" s="275"/>
      <c r="I27" s="275"/>
      <c r="J27" s="275"/>
      <c r="K27" s="275"/>
      <c r="L27" s="275"/>
      <c r="M27" s="275"/>
      <c r="N27" s="275"/>
      <c r="O27" s="275"/>
    </row>
    <row r="28" spans="3:15">
      <c r="E28" s="275"/>
      <c r="F28" s="275" t="s">
        <v>1001</v>
      </c>
      <c r="G28" s="275"/>
      <c r="H28" s="275"/>
      <c r="I28" s="275"/>
      <c r="J28" s="275"/>
      <c r="K28" s="275"/>
      <c r="L28" s="275"/>
      <c r="M28" s="275"/>
      <c r="N28" s="275"/>
      <c r="O28" s="275"/>
    </row>
    <row r="29" spans="3:15">
      <c r="E29" s="275"/>
      <c r="F29" s="275" t="s">
        <v>1002</v>
      </c>
      <c r="G29" s="275"/>
      <c r="H29" s="275"/>
      <c r="I29" s="275"/>
      <c r="J29" s="275"/>
      <c r="K29" s="275"/>
      <c r="L29" s="275"/>
      <c r="M29" s="275"/>
      <c r="N29" s="275"/>
      <c r="O29" s="275"/>
    </row>
    <row r="30" spans="3:15">
      <c r="E30" s="275"/>
      <c r="F30" s="275" t="s">
        <v>1003</v>
      </c>
      <c r="G30" s="275"/>
      <c r="H30" s="275"/>
      <c r="I30" s="275"/>
      <c r="J30" s="275"/>
      <c r="K30" s="275"/>
      <c r="L30" s="275"/>
      <c r="M30" s="275"/>
      <c r="N30" s="275"/>
      <c r="O30" s="275"/>
    </row>
    <row r="31" spans="3:15">
      <c r="E31" s="275"/>
      <c r="F31" s="275" t="s">
        <v>1004</v>
      </c>
      <c r="G31" s="275"/>
      <c r="H31" s="275"/>
      <c r="I31" s="275"/>
      <c r="J31" s="275"/>
      <c r="K31" s="275"/>
      <c r="L31" s="275"/>
      <c r="M31" s="275"/>
      <c r="N31" s="275"/>
      <c r="O31" s="275"/>
    </row>
    <row r="32" spans="3:15">
      <c r="E32" s="275"/>
      <c r="F32" s="275" t="s">
        <v>1005</v>
      </c>
      <c r="G32" s="275"/>
      <c r="H32" s="275"/>
      <c r="I32" s="275"/>
      <c r="J32" s="275"/>
      <c r="K32" s="275"/>
      <c r="L32" s="275"/>
      <c r="M32" s="275"/>
      <c r="N32" s="275"/>
      <c r="O32" s="275"/>
    </row>
    <row r="33" spans="1:15">
      <c r="E33" s="275"/>
      <c r="F33" s="275" t="s">
        <v>1006</v>
      </c>
      <c r="G33" s="275"/>
      <c r="H33" s="275"/>
      <c r="I33" s="275"/>
      <c r="J33" s="275"/>
      <c r="K33" s="275"/>
      <c r="L33" s="275"/>
      <c r="M33" s="275"/>
      <c r="N33" s="275"/>
      <c r="O33" s="275"/>
    </row>
    <row r="34" spans="1:15">
      <c r="E34" s="275"/>
      <c r="F34" s="275" t="s">
        <v>1007</v>
      </c>
      <c r="G34" s="275"/>
      <c r="H34" s="275"/>
      <c r="I34" s="275"/>
      <c r="J34" s="275"/>
      <c r="K34" s="275"/>
      <c r="L34" s="275"/>
      <c r="M34" s="275"/>
      <c r="N34" s="275"/>
      <c r="O34" s="275"/>
    </row>
    <row r="35" spans="1:15">
      <c r="E35" s="275"/>
      <c r="F35" s="275" t="s">
        <v>1008</v>
      </c>
      <c r="G35" s="275"/>
      <c r="H35" s="275"/>
      <c r="I35" s="275"/>
      <c r="J35" s="275"/>
      <c r="K35" s="275"/>
      <c r="L35" s="275"/>
      <c r="M35" s="275"/>
      <c r="N35" s="275"/>
      <c r="O35" s="275"/>
    </row>
    <row r="36" spans="1:15">
      <c r="E36" s="275"/>
      <c r="F36" s="275" t="s">
        <v>1009</v>
      </c>
      <c r="G36" s="275"/>
      <c r="H36" s="275"/>
      <c r="I36" s="275"/>
      <c r="J36" s="275"/>
      <c r="K36" s="275"/>
      <c r="L36" s="275"/>
      <c r="M36" s="275"/>
      <c r="N36" s="275"/>
      <c r="O36" s="275"/>
    </row>
    <row r="37" spans="1:15">
      <c r="E37" s="275"/>
      <c r="F37" s="275" t="s">
        <v>1109</v>
      </c>
      <c r="G37" s="275"/>
      <c r="H37" s="275"/>
      <c r="I37" s="275"/>
      <c r="J37" s="275"/>
      <c r="K37" s="275"/>
      <c r="L37" s="275"/>
      <c r="M37" s="275"/>
      <c r="N37" s="275"/>
      <c r="O37" s="275"/>
    </row>
    <row r="38" spans="1:15">
      <c r="A38" s="61"/>
      <c r="E38" s="275"/>
      <c r="F38" s="466" t="s">
        <v>1110</v>
      </c>
      <c r="G38" s="275"/>
      <c r="H38" s="275"/>
      <c r="I38" s="275"/>
      <c r="J38" s="275"/>
      <c r="K38" s="275"/>
      <c r="L38" s="275"/>
      <c r="M38" s="275"/>
      <c r="N38" s="275"/>
      <c r="O38" s="275"/>
    </row>
    <row r="39" spans="1:15">
      <c r="E39" s="275"/>
      <c r="F39" s="466" t="s">
        <v>1236</v>
      </c>
      <c r="G39" s="275"/>
      <c r="H39" s="275"/>
      <c r="I39" s="275"/>
      <c r="J39" s="275"/>
      <c r="K39" s="275"/>
      <c r="L39" s="275"/>
      <c r="M39" s="275"/>
      <c r="N39" s="275"/>
      <c r="O39" s="275"/>
    </row>
    <row r="40" spans="1:15">
      <c r="E40" s="275"/>
      <c r="F40" s="275"/>
      <c r="G40" s="275"/>
      <c r="H40" s="275"/>
      <c r="I40" s="275"/>
      <c r="J40" s="275"/>
      <c r="K40" s="275"/>
      <c r="L40" s="275"/>
      <c r="M40" s="275"/>
      <c r="N40" s="275"/>
      <c r="O40" s="275"/>
    </row>
    <row r="41" spans="1:15">
      <c r="E41" s="275"/>
      <c r="F41" s="275"/>
      <c r="G41" s="275"/>
      <c r="H41" s="275"/>
      <c r="I41" s="275"/>
      <c r="J41" s="275"/>
      <c r="K41" s="275"/>
      <c r="L41" s="275"/>
      <c r="M41" s="275"/>
      <c r="N41" s="275"/>
      <c r="O41" s="275"/>
    </row>
    <row r="42" spans="1:15">
      <c r="A42" s="64"/>
      <c r="B42" s="61"/>
      <c r="C42" s="63"/>
      <c r="D42" s="63"/>
      <c r="E42" s="275"/>
      <c r="F42" s="275"/>
      <c r="G42" s="275"/>
      <c r="H42" s="275"/>
      <c r="I42" s="275"/>
      <c r="J42" s="275"/>
      <c r="K42" s="275"/>
      <c r="L42" s="275"/>
      <c r="M42" s="275"/>
      <c r="N42" s="275"/>
      <c r="O42" s="275"/>
    </row>
    <row r="43" spans="1:15">
      <c r="B43" s="64"/>
      <c r="C43" s="63"/>
      <c r="D43" s="63"/>
      <c r="E43" s="275"/>
      <c r="F43" s="275"/>
      <c r="G43" s="275"/>
      <c r="H43" s="275"/>
      <c r="I43" s="275"/>
      <c r="J43" s="275"/>
      <c r="K43" s="275"/>
      <c r="L43" s="275"/>
      <c r="M43" s="275"/>
      <c r="N43" s="275"/>
      <c r="O43" s="275"/>
    </row>
    <row r="44" spans="1:15">
      <c r="C44" s="63"/>
      <c r="D44" s="63"/>
      <c r="E44" s="275"/>
      <c r="F44" s="275"/>
      <c r="G44" s="275"/>
      <c r="H44" s="275"/>
      <c r="I44" s="275"/>
      <c r="J44" s="275"/>
      <c r="K44" s="275"/>
      <c r="L44" s="275"/>
      <c r="M44" s="275"/>
      <c r="N44" s="275"/>
      <c r="O44" s="275"/>
    </row>
    <row r="45" spans="1:15">
      <c r="B45" s="64"/>
      <c r="C45" s="63"/>
      <c r="D45" s="63"/>
    </row>
    <row r="70" spans="1:6">
      <c r="A70" s="62" t="s">
        <v>264</v>
      </c>
      <c r="C70" s="62" t="s">
        <v>268</v>
      </c>
      <c r="D70" s="63" t="e">
        <f>#REF!</f>
        <v>#REF!</v>
      </c>
      <c r="E70" s="63" t="e">
        <f>#REF!</f>
        <v>#REF!</v>
      </c>
      <c r="F70" s="65" t="e">
        <f t="shared" ref="F70:F80" si="0">D70-E70</f>
        <v>#REF!</v>
      </c>
    </row>
    <row r="71" spans="1:6">
      <c r="C71" s="62" t="s">
        <v>269</v>
      </c>
      <c r="D71" s="63" t="e">
        <f>#REF!</f>
        <v>#REF!</v>
      </c>
      <c r="E71" s="63" t="e">
        <f>#REF!</f>
        <v>#REF!</v>
      </c>
      <c r="F71" s="65" t="e">
        <f t="shared" si="0"/>
        <v>#REF!</v>
      </c>
    </row>
    <row r="72" spans="1:6">
      <c r="C72" s="62" t="s">
        <v>270</v>
      </c>
      <c r="D72" s="63" t="e">
        <f>#REF!</f>
        <v>#REF!</v>
      </c>
      <c r="E72" s="63" t="e">
        <f>#REF!</f>
        <v>#REF!</v>
      </c>
      <c r="F72" s="65" t="e">
        <f t="shared" si="0"/>
        <v>#REF!</v>
      </c>
    </row>
    <row r="73" spans="1:6">
      <c r="C73" s="62" t="s">
        <v>263</v>
      </c>
      <c r="D73" s="63" t="e">
        <f>#REF!</f>
        <v>#REF!</v>
      </c>
      <c r="E73" s="63" t="e">
        <f>#REF!</f>
        <v>#REF!</v>
      </c>
      <c r="F73" s="65" t="e">
        <f t="shared" si="0"/>
        <v>#REF!</v>
      </c>
    </row>
    <row r="74" spans="1:6">
      <c r="A74" s="62" t="s">
        <v>271</v>
      </c>
      <c r="B74" s="62" t="s">
        <v>272</v>
      </c>
      <c r="C74" s="62" t="s">
        <v>268</v>
      </c>
      <c r="D74" s="63" t="e">
        <f>#REF!</f>
        <v>#REF!</v>
      </c>
      <c r="E74" s="63" t="e">
        <f>#REF!</f>
        <v>#REF!</v>
      </c>
      <c r="F74" s="65" t="e">
        <f t="shared" si="0"/>
        <v>#REF!</v>
      </c>
    </row>
    <row r="75" spans="1:6">
      <c r="C75" s="62" t="s">
        <v>269</v>
      </c>
      <c r="D75" s="63" t="e">
        <f>#REF!</f>
        <v>#REF!</v>
      </c>
      <c r="E75" s="63" t="e">
        <f>#REF!</f>
        <v>#REF!</v>
      </c>
      <c r="F75" s="65" t="e">
        <f t="shared" si="0"/>
        <v>#REF!</v>
      </c>
    </row>
    <row r="76" spans="1:6">
      <c r="C76" s="62" t="s">
        <v>270</v>
      </c>
      <c r="D76" s="63" t="e">
        <f>#REF!</f>
        <v>#REF!</v>
      </c>
      <c r="E76" s="63" t="e">
        <f>#REF!</f>
        <v>#REF!</v>
      </c>
      <c r="F76" s="65" t="e">
        <f t="shared" si="0"/>
        <v>#REF!</v>
      </c>
    </row>
    <row r="77" spans="1:6">
      <c r="C77" s="62" t="s">
        <v>263</v>
      </c>
      <c r="D77" s="63" t="e">
        <f>#REF!</f>
        <v>#REF!</v>
      </c>
      <c r="E77" s="63" t="e">
        <f>#REF!</f>
        <v>#REF!</v>
      </c>
      <c r="F77" s="65" t="e">
        <f t="shared" si="0"/>
        <v>#REF!</v>
      </c>
    </row>
    <row r="78" spans="1:6">
      <c r="B78" s="62" t="s">
        <v>273</v>
      </c>
      <c r="C78" s="62" t="s">
        <v>268</v>
      </c>
      <c r="D78" s="63" t="e">
        <f>#REF!</f>
        <v>#REF!</v>
      </c>
      <c r="E78" s="63" t="e">
        <f>#REF!</f>
        <v>#REF!</v>
      </c>
      <c r="F78" s="65" t="e">
        <f t="shared" si="0"/>
        <v>#REF!</v>
      </c>
    </row>
    <row r="79" spans="1:6">
      <c r="C79" s="62" t="s">
        <v>269</v>
      </c>
      <c r="D79" s="63" t="e">
        <f>#REF!</f>
        <v>#REF!</v>
      </c>
      <c r="E79" s="63" t="e">
        <f>#REF!</f>
        <v>#REF!</v>
      </c>
      <c r="F79" s="65" t="e">
        <f t="shared" si="0"/>
        <v>#REF!</v>
      </c>
    </row>
    <row r="80" spans="1:6">
      <c r="C80" s="62" t="s">
        <v>270</v>
      </c>
      <c r="D80" s="63" t="e">
        <f>#REF!</f>
        <v>#REF!</v>
      </c>
      <c r="E80" s="63" t="e">
        <f>#REF!</f>
        <v>#REF!</v>
      </c>
      <c r="F80" s="65" t="e">
        <f t="shared" si="0"/>
        <v>#REF!</v>
      </c>
    </row>
    <row r="81" spans="3:6">
      <c r="C81" s="62" t="s">
        <v>263</v>
      </c>
      <c r="D81" s="63" t="e">
        <f>#REF!</f>
        <v>#REF!</v>
      </c>
      <c r="E81" s="63" t="e">
        <f>#REF!</f>
        <v>#REF!</v>
      </c>
      <c r="F81" s="65" t="e">
        <f>D81-E81</f>
        <v>#REF!</v>
      </c>
    </row>
  </sheetData>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12CA7-C584-4FF6-B310-E5DE88BF8D26}">
  <dimension ref="A1:J54"/>
  <sheetViews>
    <sheetView topLeftCell="A11" zoomScale="74" zoomScaleNormal="145" workbookViewId="0">
      <selection activeCell="L58" sqref="L58"/>
    </sheetView>
  </sheetViews>
  <sheetFormatPr defaultColWidth="9.140625" defaultRowHeight="12.75"/>
  <cols>
    <col min="1" max="1" width="9.140625" style="328"/>
    <col min="2" max="2" width="15" style="328" customWidth="1"/>
    <col min="3" max="16384" width="9.140625" style="328"/>
  </cols>
  <sheetData>
    <row r="1" spans="1:10">
      <c r="A1" s="326"/>
      <c r="B1" s="326"/>
      <c r="C1" s="327" t="s">
        <v>274</v>
      </c>
      <c r="D1" s="326" t="s">
        <v>275</v>
      </c>
      <c r="E1" s="326" t="s">
        <v>276</v>
      </c>
      <c r="F1" s="326" t="s">
        <v>277</v>
      </c>
    </row>
    <row r="2" spans="1:10" ht="45">
      <c r="A2" s="509" t="s">
        <v>43</v>
      </c>
      <c r="B2" s="329" t="s">
        <v>278</v>
      </c>
      <c r="C2" s="326">
        <v>44.936708860759495</v>
      </c>
      <c r="D2" s="326">
        <v>23.417721518987342</v>
      </c>
      <c r="E2" s="326">
        <v>31.645569620253166</v>
      </c>
      <c r="F2" s="326">
        <v>34.977578475336323</v>
      </c>
    </row>
    <row r="3" spans="1:10" ht="22.5">
      <c r="A3" s="509"/>
      <c r="B3" s="330" t="s">
        <v>279</v>
      </c>
      <c r="C3" s="326">
        <v>6.6964285714285712</v>
      </c>
      <c r="D3" s="326">
        <v>79.910714285714292</v>
      </c>
      <c r="E3" s="326">
        <v>13.392857142857142</v>
      </c>
      <c r="F3" s="326">
        <v>47.982062780269061</v>
      </c>
    </row>
    <row r="4" spans="1:10" ht="45">
      <c r="A4" s="509"/>
      <c r="B4" s="330" t="s">
        <v>280</v>
      </c>
      <c r="C4" s="326">
        <v>4.8780487804878048</v>
      </c>
      <c r="D4" s="326">
        <v>29.268292682926827</v>
      </c>
      <c r="E4" s="326">
        <v>65.853658536585371</v>
      </c>
      <c r="F4" s="326">
        <v>17.040358744394617</v>
      </c>
    </row>
    <row r="5" spans="1:10">
      <c r="A5" s="331" t="s">
        <v>281</v>
      </c>
      <c r="B5" s="326"/>
      <c r="C5" s="326"/>
      <c r="D5" s="326"/>
      <c r="E5" s="326"/>
      <c r="F5" s="326"/>
    </row>
    <row r="6" spans="1:10" ht="45">
      <c r="A6" s="509" t="s">
        <v>31</v>
      </c>
      <c r="B6" s="329" t="s">
        <v>278</v>
      </c>
      <c r="C6" s="326">
        <v>27.834152532485142</v>
      </c>
      <c r="D6" s="326">
        <v>23.924047306686486</v>
      </c>
      <c r="E6" s="326">
        <v>48.241800160828383</v>
      </c>
      <c r="F6" s="326">
        <v>72.504702290076352</v>
      </c>
    </row>
    <row r="7" spans="1:10" ht="22.5">
      <c r="A7" s="509"/>
      <c r="B7" s="330" t="s">
        <v>279</v>
      </c>
      <c r="C7" s="326">
        <v>4.4051537380987451</v>
      </c>
      <c r="D7" s="326">
        <v>80.327871306693567</v>
      </c>
      <c r="E7" s="326">
        <v>15.266974955207685</v>
      </c>
      <c r="F7" s="326">
        <v>11.572985209923663</v>
      </c>
    </row>
    <row r="8" spans="1:10" ht="45">
      <c r="A8" s="509"/>
      <c r="B8" s="330" t="s">
        <v>280</v>
      </c>
      <c r="C8" s="326">
        <v>4.1415333345316014</v>
      </c>
      <c r="D8" s="326">
        <v>14.526712614331977</v>
      </c>
      <c r="E8" s="326">
        <v>81.331754051136429</v>
      </c>
      <c r="F8" s="326">
        <v>15.922325572519084</v>
      </c>
    </row>
    <row r="15" spans="1:10" ht="20.25">
      <c r="B15" s="440" t="s">
        <v>1214</v>
      </c>
      <c r="C15" s="439"/>
      <c r="D15" s="439"/>
      <c r="E15" s="439"/>
      <c r="F15" s="439"/>
      <c r="G15" s="439"/>
      <c r="H15" s="439"/>
      <c r="I15" s="439"/>
      <c r="J15" s="439"/>
    </row>
    <row r="16" spans="1:10" ht="20.25">
      <c r="B16" s="440" t="s">
        <v>1215</v>
      </c>
      <c r="C16" s="439"/>
      <c r="D16" s="439"/>
      <c r="E16" s="439"/>
      <c r="F16" s="439"/>
      <c r="G16" s="439"/>
      <c r="H16" s="439"/>
      <c r="I16" s="439"/>
      <c r="J16" s="439"/>
    </row>
    <row r="17" spans="2:10" ht="20.25">
      <c r="B17" s="440" t="s">
        <v>1216</v>
      </c>
      <c r="C17" s="439"/>
      <c r="D17" s="439"/>
      <c r="E17" s="439"/>
      <c r="F17" s="439"/>
      <c r="G17" s="439"/>
      <c r="H17" s="439"/>
      <c r="I17" s="439"/>
      <c r="J17" s="439"/>
    </row>
    <row r="18" spans="2:10" ht="18.75">
      <c r="B18" s="441" t="s">
        <v>1217</v>
      </c>
      <c r="C18" s="439"/>
      <c r="D18" s="439"/>
      <c r="E18" s="439"/>
      <c r="F18" s="439"/>
      <c r="G18" s="439"/>
      <c r="H18" s="439"/>
      <c r="I18" s="439"/>
      <c r="J18" s="439"/>
    </row>
    <row r="19" spans="2:10">
      <c r="B19" s="439"/>
      <c r="C19" s="439"/>
      <c r="D19" s="439"/>
      <c r="E19" s="439"/>
      <c r="F19" s="439"/>
      <c r="G19" s="439"/>
      <c r="H19" s="439"/>
      <c r="I19" s="439"/>
      <c r="J19" s="439"/>
    </row>
    <row r="20" spans="2:10">
      <c r="B20" s="439"/>
      <c r="C20" s="439"/>
      <c r="D20" s="439"/>
      <c r="E20" s="439"/>
      <c r="F20" s="439"/>
      <c r="G20" s="439"/>
      <c r="H20" s="439"/>
      <c r="I20" s="439"/>
      <c r="J20" s="439"/>
    </row>
    <row r="21" spans="2:10">
      <c r="B21" s="439"/>
      <c r="C21" s="439"/>
      <c r="D21" s="439"/>
      <c r="E21" s="439"/>
      <c r="F21" s="439"/>
      <c r="G21" s="439"/>
      <c r="H21" s="439"/>
      <c r="I21" s="439"/>
      <c r="J21" s="439"/>
    </row>
    <row r="22" spans="2:10">
      <c r="B22" s="439"/>
      <c r="C22" s="439"/>
      <c r="D22" s="439"/>
      <c r="E22" s="439"/>
      <c r="F22" s="439"/>
      <c r="G22" s="439"/>
      <c r="H22" s="439"/>
      <c r="I22" s="439"/>
      <c r="J22" s="439"/>
    </row>
    <row r="23" spans="2:10">
      <c r="B23" s="439"/>
      <c r="C23" s="439"/>
      <c r="D23" s="439"/>
      <c r="E23" s="439"/>
      <c r="F23" s="439"/>
      <c r="G23" s="439"/>
      <c r="H23" s="439"/>
      <c r="I23" s="439"/>
      <c r="J23" s="439"/>
    </row>
    <row r="24" spans="2:10">
      <c r="B24" s="439"/>
      <c r="C24" s="439"/>
      <c r="D24" s="439"/>
      <c r="E24" s="439"/>
      <c r="F24" s="439"/>
      <c r="G24" s="439"/>
      <c r="H24" s="439"/>
      <c r="I24" s="439"/>
      <c r="J24" s="439"/>
    </row>
    <row r="25" spans="2:10">
      <c r="B25" s="439"/>
      <c r="C25" s="439"/>
      <c r="D25" s="439"/>
      <c r="E25" s="439"/>
      <c r="F25" s="439"/>
      <c r="G25" s="439"/>
      <c r="H25" s="439"/>
      <c r="I25" s="439"/>
      <c r="J25" s="439"/>
    </row>
    <row r="26" spans="2:10">
      <c r="B26" s="439"/>
      <c r="C26" s="439"/>
      <c r="D26" s="439"/>
      <c r="E26" s="439"/>
      <c r="F26" s="439"/>
      <c r="G26" s="439"/>
      <c r="H26" s="439"/>
      <c r="I26" s="439"/>
      <c r="J26" s="439"/>
    </row>
    <row r="27" spans="2:10">
      <c r="B27" s="439"/>
      <c r="C27" s="439"/>
      <c r="D27" s="439"/>
      <c r="E27" s="439"/>
      <c r="F27" s="439"/>
      <c r="G27" s="439"/>
      <c r="H27" s="439"/>
      <c r="I27" s="439"/>
      <c r="J27" s="439"/>
    </row>
    <row r="28" spans="2:10">
      <c r="B28" s="439"/>
      <c r="C28" s="439"/>
      <c r="D28" s="439"/>
      <c r="E28" s="439"/>
      <c r="F28" s="439"/>
      <c r="G28" s="439"/>
      <c r="H28" s="439"/>
      <c r="I28" s="439"/>
      <c r="J28" s="439"/>
    </row>
    <row r="29" spans="2:10">
      <c r="B29" s="439"/>
      <c r="C29" s="439"/>
      <c r="D29" s="439"/>
      <c r="E29" s="439"/>
      <c r="F29" s="439"/>
      <c r="G29" s="439"/>
      <c r="H29" s="439"/>
      <c r="I29" s="439"/>
      <c r="J29" s="439"/>
    </row>
    <row r="30" spans="2:10">
      <c r="B30" s="439"/>
      <c r="C30" s="439"/>
      <c r="D30" s="439"/>
      <c r="E30" s="439"/>
      <c r="F30" s="439"/>
      <c r="G30" s="439"/>
      <c r="H30" s="439"/>
      <c r="I30" s="439"/>
      <c r="J30" s="439"/>
    </row>
    <row r="31" spans="2:10">
      <c r="B31" s="439"/>
      <c r="C31" s="439"/>
      <c r="D31" s="439"/>
      <c r="E31" s="439"/>
      <c r="F31" s="439"/>
      <c r="G31" s="439"/>
      <c r="H31" s="439"/>
      <c r="I31" s="439"/>
      <c r="J31" s="439"/>
    </row>
    <row r="32" spans="2:10">
      <c r="B32" s="439"/>
      <c r="C32" s="439"/>
      <c r="D32" s="439"/>
      <c r="E32" s="439"/>
      <c r="F32" s="439"/>
      <c r="G32" s="439"/>
      <c r="H32" s="439"/>
      <c r="I32" s="439"/>
      <c r="J32" s="439"/>
    </row>
    <row r="33" spans="2:10">
      <c r="B33" s="439"/>
      <c r="C33" s="439"/>
      <c r="D33" s="439"/>
      <c r="E33" s="439"/>
      <c r="F33" s="439"/>
      <c r="G33" s="439"/>
      <c r="H33" s="439"/>
      <c r="I33" s="439"/>
      <c r="J33" s="439"/>
    </row>
    <row r="34" spans="2:10">
      <c r="B34" s="439"/>
      <c r="C34" s="439"/>
      <c r="D34" s="439"/>
      <c r="E34" s="439"/>
      <c r="F34" s="439"/>
      <c r="G34" s="439"/>
      <c r="H34" s="439"/>
      <c r="I34" s="439"/>
      <c r="J34" s="439"/>
    </row>
    <row r="35" spans="2:10">
      <c r="B35" s="439"/>
      <c r="C35" s="439"/>
      <c r="D35" s="439"/>
      <c r="E35" s="439"/>
      <c r="F35" s="439"/>
      <c r="G35" s="439"/>
      <c r="H35" s="439"/>
      <c r="I35" s="439"/>
      <c r="J35" s="439"/>
    </row>
    <row r="36" spans="2:10">
      <c r="B36" s="439"/>
      <c r="C36" s="439"/>
      <c r="D36" s="439"/>
      <c r="E36" s="439"/>
      <c r="F36" s="439"/>
      <c r="G36" s="439"/>
      <c r="H36" s="439"/>
      <c r="I36" s="439"/>
      <c r="J36" s="439"/>
    </row>
    <row r="37" spans="2:10">
      <c r="B37" s="439"/>
      <c r="C37" s="439"/>
      <c r="D37" s="439"/>
      <c r="E37" s="439"/>
      <c r="F37" s="439"/>
      <c r="G37" s="439"/>
      <c r="H37" s="439"/>
      <c r="I37" s="439"/>
      <c r="J37" s="439"/>
    </row>
    <row r="38" spans="2:10">
      <c r="B38" s="439"/>
      <c r="C38" s="439"/>
      <c r="D38" s="439"/>
      <c r="E38" s="439"/>
      <c r="F38" s="439"/>
      <c r="G38" s="439"/>
      <c r="H38" s="439"/>
      <c r="I38" s="439"/>
      <c r="J38" s="439"/>
    </row>
    <row r="39" spans="2:10">
      <c r="B39" s="439"/>
      <c r="C39" s="439"/>
      <c r="D39" s="439"/>
      <c r="E39" s="439"/>
      <c r="F39" s="439"/>
      <c r="G39" s="439"/>
      <c r="H39" s="439"/>
      <c r="I39" s="439"/>
      <c r="J39" s="439"/>
    </row>
    <row r="40" spans="2:10">
      <c r="B40" s="439"/>
      <c r="C40" s="439"/>
      <c r="D40" s="439"/>
      <c r="E40" s="439"/>
      <c r="F40" s="439"/>
      <c r="G40" s="439"/>
      <c r="H40" s="439"/>
      <c r="I40" s="439"/>
      <c r="J40" s="439"/>
    </row>
    <row r="41" spans="2:10">
      <c r="B41" s="439"/>
      <c r="C41" s="439"/>
      <c r="D41" s="439"/>
      <c r="E41" s="439"/>
      <c r="F41" s="439"/>
      <c r="G41" s="439"/>
      <c r="H41" s="439"/>
      <c r="I41" s="439"/>
      <c r="J41" s="439"/>
    </row>
    <row r="42" spans="2:10">
      <c r="B42" s="439"/>
      <c r="C42" s="439"/>
      <c r="D42" s="439"/>
      <c r="E42" s="439"/>
      <c r="F42" s="439"/>
      <c r="G42" s="439"/>
      <c r="H42" s="439"/>
      <c r="I42" s="439"/>
      <c r="J42" s="439"/>
    </row>
    <row r="43" spans="2:10">
      <c r="B43" s="439"/>
      <c r="C43" s="439"/>
      <c r="D43" s="439"/>
      <c r="E43" s="439"/>
      <c r="F43" s="439"/>
      <c r="G43" s="439"/>
      <c r="H43" s="439"/>
      <c r="I43" s="439"/>
      <c r="J43" s="439"/>
    </row>
    <row r="44" spans="2:10" ht="14.25">
      <c r="B44" s="444" t="s">
        <v>1010</v>
      </c>
      <c r="C44" s="439"/>
      <c r="D44" s="439"/>
      <c r="E44" s="439"/>
      <c r="F44" s="439"/>
      <c r="G44" s="439"/>
      <c r="H44" s="439"/>
      <c r="I44" s="439"/>
      <c r="J44" s="439"/>
    </row>
    <row r="45" spans="2:10" ht="14.25">
      <c r="B45" s="444" t="s">
        <v>1011</v>
      </c>
      <c r="C45" s="439"/>
      <c r="D45" s="439"/>
      <c r="E45" s="439"/>
      <c r="F45" s="439"/>
      <c r="G45" s="439"/>
      <c r="H45" s="439"/>
      <c r="I45" s="439"/>
      <c r="J45" s="439"/>
    </row>
    <row r="46" spans="2:10" ht="14.25">
      <c r="B46" s="444" t="s">
        <v>1012</v>
      </c>
      <c r="C46" s="439"/>
      <c r="D46" s="439"/>
      <c r="E46" s="439"/>
      <c r="F46" s="439"/>
      <c r="G46" s="439"/>
      <c r="H46" s="439"/>
      <c r="I46" s="439"/>
      <c r="J46" s="439"/>
    </row>
    <row r="47" spans="2:10" ht="14.25">
      <c r="B47" s="444" t="s">
        <v>1013</v>
      </c>
      <c r="C47" s="439"/>
      <c r="D47" s="439"/>
      <c r="E47" s="439"/>
      <c r="F47" s="439"/>
      <c r="G47" s="439"/>
      <c r="H47" s="439"/>
      <c r="I47" s="439"/>
      <c r="J47" s="439"/>
    </row>
    <row r="48" spans="2:10" ht="14.25">
      <c r="B48" s="444" t="s">
        <v>1014</v>
      </c>
      <c r="C48" s="439"/>
      <c r="D48" s="439"/>
      <c r="E48" s="439"/>
      <c r="F48" s="439"/>
      <c r="G48" s="439"/>
      <c r="H48" s="439"/>
      <c r="I48" s="439"/>
      <c r="J48" s="439"/>
    </row>
    <row r="49" spans="2:10" ht="14.25">
      <c r="B49" s="444" t="s">
        <v>1111</v>
      </c>
      <c r="C49" s="439"/>
      <c r="D49" s="439"/>
      <c r="E49" s="439"/>
      <c r="F49" s="439"/>
      <c r="G49" s="439"/>
      <c r="H49" s="439"/>
      <c r="I49" s="439"/>
      <c r="J49" s="439"/>
    </row>
    <row r="50" spans="2:10" ht="14.25">
      <c r="B50" s="444" t="s">
        <v>1112</v>
      </c>
      <c r="C50" s="439"/>
      <c r="D50" s="439"/>
      <c r="E50" s="439"/>
      <c r="F50" s="439"/>
      <c r="G50" s="439"/>
      <c r="H50" s="439"/>
      <c r="I50" s="439"/>
      <c r="J50" s="439"/>
    </row>
    <row r="51" spans="2:10" ht="14.25">
      <c r="B51" s="444" t="s">
        <v>1113</v>
      </c>
      <c r="C51" s="439"/>
      <c r="D51" s="439"/>
      <c r="E51" s="439"/>
      <c r="F51" s="439"/>
      <c r="G51" s="439"/>
      <c r="H51" s="439"/>
      <c r="I51" s="439"/>
      <c r="J51" s="439"/>
    </row>
    <row r="52" spans="2:10" ht="14.25">
      <c r="B52" s="444" t="s">
        <v>1114</v>
      </c>
      <c r="C52" s="439"/>
      <c r="D52" s="439"/>
      <c r="E52" s="439"/>
      <c r="F52" s="439"/>
      <c r="G52" s="439"/>
      <c r="H52" s="439"/>
      <c r="I52" s="439"/>
      <c r="J52" s="439"/>
    </row>
    <row r="53" spans="2:10">
      <c r="B53" s="439"/>
      <c r="C53" s="439"/>
      <c r="D53" s="439"/>
      <c r="E53" s="439"/>
      <c r="F53" s="439"/>
      <c r="G53" s="439"/>
      <c r="H53" s="439"/>
      <c r="I53" s="439"/>
      <c r="J53" s="439"/>
    </row>
    <row r="54" spans="2:10">
      <c r="B54" s="439"/>
      <c r="C54" s="439"/>
      <c r="D54" s="439"/>
      <c r="E54" s="439"/>
      <c r="F54" s="439"/>
      <c r="G54" s="439"/>
      <c r="H54" s="439"/>
      <c r="I54" s="439"/>
      <c r="J54" s="439"/>
    </row>
  </sheetData>
  <mergeCells count="2">
    <mergeCell ref="A2:A4"/>
    <mergeCell ref="A6:A8"/>
  </mergeCell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18B46-D6F3-4925-A437-CFB6DE2869F9}">
  <dimension ref="A3:Q35"/>
  <sheetViews>
    <sheetView topLeftCell="G3" zoomScaleNormal="100" workbookViewId="0">
      <selection activeCell="I25" sqref="I25:I33"/>
    </sheetView>
  </sheetViews>
  <sheetFormatPr defaultColWidth="9.140625" defaultRowHeight="15"/>
  <cols>
    <col min="1" max="16384" width="9.140625" style="314"/>
  </cols>
  <sheetData>
    <row r="3" spans="1:17" ht="21">
      <c r="I3" s="445" t="s">
        <v>1218</v>
      </c>
      <c r="J3" s="375"/>
      <c r="K3" s="375"/>
      <c r="L3" s="375"/>
      <c r="M3" s="375"/>
      <c r="N3" s="375"/>
      <c r="O3" s="375"/>
      <c r="P3" s="375"/>
      <c r="Q3" s="375"/>
    </row>
    <row r="4" spans="1:17" ht="21">
      <c r="C4" s="314" t="s">
        <v>282</v>
      </c>
      <c r="I4" s="445" t="s">
        <v>1219</v>
      </c>
      <c r="J4" s="375"/>
      <c r="K4" s="375"/>
      <c r="L4" s="375"/>
      <c r="M4" s="375"/>
      <c r="N4" s="375"/>
      <c r="O4" s="375"/>
      <c r="P4" s="375"/>
      <c r="Q4" s="375"/>
    </row>
    <row r="5" spans="1:17" ht="18.75">
      <c r="C5" s="314" t="s">
        <v>283</v>
      </c>
      <c r="D5" s="314" t="s">
        <v>284</v>
      </c>
      <c r="E5" s="314" t="s">
        <v>285</v>
      </c>
      <c r="F5" s="314" t="s">
        <v>286</v>
      </c>
      <c r="G5" s="314" t="s">
        <v>287</v>
      </c>
      <c r="I5" s="430" t="s">
        <v>1217</v>
      </c>
      <c r="J5" s="375"/>
      <c r="K5" s="375"/>
      <c r="L5" s="375"/>
      <c r="M5" s="375"/>
      <c r="N5" s="375"/>
      <c r="O5" s="375"/>
      <c r="P5" s="375"/>
      <c r="Q5" s="375"/>
    </row>
    <row r="6" spans="1:17">
      <c r="A6" s="510" t="s">
        <v>288</v>
      </c>
      <c r="B6" s="314" t="s">
        <v>289</v>
      </c>
      <c r="C6" s="314">
        <v>21.142857142857142</v>
      </c>
      <c r="D6" s="314">
        <v>14.857142857142858</v>
      </c>
      <c r="E6" s="314">
        <v>24</v>
      </c>
      <c r="F6" s="314">
        <v>13.142857142857142</v>
      </c>
      <c r="G6" s="314">
        <v>26.857142857142861</v>
      </c>
      <c r="I6" s="375"/>
      <c r="J6" s="375"/>
      <c r="K6" s="375"/>
      <c r="L6" s="375"/>
      <c r="M6" s="375"/>
      <c r="N6" s="375"/>
      <c r="O6" s="375"/>
      <c r="P6" s="375"/>
      <c r="Q6" s="375"/>
    </row>
    <row r="7" spans="1:17">
      <c r="A7" s="510"/>
      <c r="B7" s="314" t="s">
        <v>290</v>
      </c>
      <c r="C7" s="314">
        <v>6.3492063492063489</v>
      </c>
      <c r="D7" s="314">
        <v>6.3492063492063489</v>
      </c>
      <c r="E7" s="314">
        <v>26.984126984126984</v>
      </c>
      <c r="F7" s="314">
        <v>22.222222222222221</v>
      </c>
      <c r="G7" s="314">
        <v>38.095238095238095</v>
      </c>
      <c r="I7" s="375"/>
      <c r="J7" s="375"/>
      <c r="K7" s="375"/>
      <c r="L7" s="375"/>
      <c r="M7" s="375"/>
      <c r="N7" s="375"/>
      <c r="O7" s="375"/>
      <c r="P7" s="375"/>
      <c r="Q7" s="375"/>
    </row>
    <row r="8" spans="1:17">
      <c r="A8" s="510" t="s">
        <v>31</v>
      </c>
      <c r="B8" s="314" t="s">
        <v>291</v>
      </c>
      <c r="C8" s="314">
        <v>54.30257042941561</v>
      </c>
      <c r="D8" s="314">
        <v>3.3693296938201471</v>
      </c>
      <c r="E8" s="314">
        <v>10.136157140244785</v>
      </c>
      <c r="F8" s="314">
        <v>13.267048509394805</v>
      </c>
      <c r="G8" s="314">
        <v>18.924894227124639</v>
      </c>
      <c r="I8" s="375"/>
      <c r="J8" s="375"/>
      <c r="K8" s="375"/>
      <c r="L8" s="375"/>
      <c r="M8" s="375"/>
      <c r="N8" s="375"/>
      <c r="O8" s="375"/>
      <c r="P8" s="375"/>
      <c r="Q8" s="375"/>
    </row>
    <row r="9" spans="1:17">
      <c r="A9" s="510"/>
      <c r="B9" s="314" t="s">
        <v>292</v>
      </c>
      <c r="C9" s="314">
        <v>34.492232145764781</v>
      </c>
      <c r="D9" s="314">
        <v>1.4921520316756447</v>
      </c>
      <c r="E9" s="314">
        <v>6.8701661802112364</v>
      </c>
      <c r="F9" s="314">
        <v>7.1928481733301064</v>
      </c>
      <c r="G9" s="314">
        <v>49.952601469018234</v>
      </c>
      <c r="I9" s="375"/>
      <c r="J9" s="375"/>
      <c r="K9" s="375"/>
      <c r="L9" s="375"/>
      <c r="M9" s="375"/>
      <c r="N9" s="375"/>
      <c r="O9" s="375"/>
      <c r="P9" s="375"/>
      <c r="Q9" s="375"/>
    </row>
    <row r="10" spans="1:17">
      <c r="I10" s="375"/>
      <c r="J10" s="375"/>
      <c r="K10" s="375"/>
      <c r="L10" s="375"/>
      <c r="M10" s="375"/>
      <c r="N10" s="375"/>
      <c r="O10" s="375"/>
      <c r="P10" s="375"/>
      <c r="Q10" s="375"/>
    </row>
    <row r="11" spans="1:17">
      <c r="C11" s="314" t="s">
        <v>282</v>
      </c>
      <c r="I11" s="375"/>
      <c r="J11" s="375"/>
      <c r="K11" s="375"/>
      <c r="L11" s="375"/>
      <c r="M11" s="375"/>
      <c r="N11" s="375"/>
      <c r="O11" s="375"/>
      <c r="P11" s="375"/>
      <c r="Q11" s="375"/>
    </row>
    <row r="12" spans="1:17">
      <c r="C12" s="314" t="s">
        <v>283</v>
      </c>
      <c r="D12" s="314" t="s">
        <v>284</v>
      </c>
      <c r="E12" s="314" t="s">
        <v>286</v>
      </c>
      <c r="F12" s="314" t="s">
        <v>293</v>
      </c>
      <c r="I12" s="375"/>
      <c r="J12" s="375"/>
      <c r="K12" s="375"/>
      <c r="L12" s="375"/>
      <c r="M12" s="375"/>
      <c r="N12" s="375"/>
      <c r="O12" s="375"/>
      <c r="P12" s="375"/>
      <c r="Q12" s="375"/>
    </row>
    <row r="13" spans="1:17">
      <c r="A13" s="510" t="s">
        <v>288</v>
      </c>
      <c r="B13" s="314" t="s">
        <v>289</v>
      </c>
      <c r="C13" s="314">
        <f>C6</f>
        <v>21.142857142857142</v>
      </c>
      <c r="D13" s="314">
        <f>D6</f>
        <v>14.857142857142858</v>
      </c>
      <c r="E13" s="314">
        <f>F6</f>
        <v>13.142857142857142</v>
      </c>
      <c r="F13" s="314">
        <f>E6+G6</f>
        <v>50.857142857142861</v>
      </c>
      <c r="G13" s="314">
        <f>SUM(C13:F13)</f>
        <v>100</v>
      </c>
      <c r="I13" s="375"/>
      <c r="J13" s="375"/>
      <c r="K13" s="375"/>
      <c r="L13" s="375"/>
      <c r="M13" s="375"/>
      <c r="N13" s="375"/>
      <c r="O13" s="375"/>
      <c r="P13" s="375"/>
      <c r="Q13" s="375"/>
    </row>
    <row r="14" spans="1:17">
      <c r="A14" s="510"/>
      <c r="B14" s="314" t="s">
        <v>290</v>
      </c>
      <c r="C14" s="314">
        <f>C7</f>
        <v>6.3492063492063489</v>
      </c>
      <c r="D14" s="314">
        <f>D7</f>
        <v>6.3492063492063489</v>
      </c>
      <c r="E14" s="314">
        <f>F7</f>
        <v>22.222222222222221</v>
      </c>
      <c r="F14" s="314">
        <f>E7+G7</f>
        <v>65.079365079365076</v>
      </c>
      <c r="G14" s="314">
        <f>SUM(C14:F14)</f>
        <v>100</v>
      </c>
      <c r="I14" s="375"/>
      <c r="J14" s="375"/>
      <c r="K14" s="375"/>
      <c r="L14" s="375"/>
      <c r="M14" s="375"/>
      <c r="N14" s="375"/>
      <c r="O14" s="375"/>
      <c r="P14" s="375"/>
      <c r="Q14" s="375"/>
    </row>
    <row r="15" spans="1:17">
      <c r="A15" s="332" t="str">
        <f>"                     "</f>
        <v xml:space="preserve">                     </v>
      </c>
      <c r="I15" s="375"/>
      <c r="J15" s="375"/>
      <c r="K15" s="375"/>
      <c r="L15" s="375"/>
      <c r="M15" s="375"/>
      <c r="N15" s="375"/>
      <c r="O15" s="375"/>
      <c r="P15" s="375"/>
      <c r="Q15" s="375"/>
    </row>
    <row r="16" spans="1:17">
      <c r="A16" s="510" t="s">
        <v>31</v>
      </c>
      <c r="B16" s="314" t="s">
        <v>291</v>
      </c>
      <c r="C16" s="314">
        <v>54.30257042941561</v>
      </c>
      <c r="D16" s="314">
        <v>3.3693296938201471</v>
      </c>
      <c r="E16" s="314">
        <v>13.267048509394805</v>
      </c>
      <c r="F16" s="314">
        <f>E8+G8</f>
        <v>29.061051367369423</v>
      </c>
      <c r="G16" s="314">
        <f t="shared" ref="G16:G17" si="0">SUM(C16:F16)</f>
        <v>100</v>
      </c>
      <c r="I16" s="375"/>
      <c r="J16" s="375"/>
      <c r="K16" s="375"/>
      <c r="L16" s="375"/>
      <c r="M16" s="375"/>
      <c r="N16" s="375"/>
      <c r="O16" s="375"/>
      <c r="P16" s="375"/>
      <c r="Q16" s="375"/>
    </row>
    <row r="17" spans="1:17">
      <c r="A17" s="510"/>
      <c r="B17" s="314" t="s">
        <v>292</v>
      </c>
      <c r="C17" s="314">
        <v>34.492232145764781</v>
      </c>
      <c r="D17" s="314">
        <v>1.4921520316756447</v>
      </c>
      <c r="E17" s="314">
        <v>7.1928481733301064</v>
      </c>
      <c r="F17" s="314">
        <f>E9+G9</f>
        <v>56.822767649229469</v>
      </c>
      <c r="G17" s="314">
        <f t="shared" si="0"/>
        <v>100</v>
      </c>
      <c r="I17" s="375"/>
      <c r="J17" s="375"/>
      <c r="K17" s="375"/>
      <c r="L17" s="375"/>
      <c r="M17" s="375"/>
      <c r="N17" s="375"/>
      <c r="O17" s="375"/>
      <c r="P17" s="375"/>
      <c r="Q17" s="375"/>
    </row>
    <row r="18" spans="1:17">
      <c r="I18" s="375"/>
      <c r="J18" s="375"/>
      <c r="K18" s="375"/>
      <c r="L18" s="375"/>
      <c r="M18" s="375"/>
      <c r="N18" s="375"/>
      <c r="O18" s="375"/>
      <c r="P18" s="375"/>
      <c r="Q18" s="375"/>
    </row>
    <row r="19" spans="1:17">
      <c r="I19" s="375"/>
      <c r="J19" s="375"/>
      <c r="K19" s="375"/>
      <c r="L19" s="375"/>
      <c r="M19" s="375"/>
      <c r="N19" s="375"/>
      <c r="O19" s="375"/>
      <c r="P19" s="375"/>
      <c r="Q19" s="375"/>
    </row>
    <row r="20" spans="1:17">
      <c r="I20" s="375"/>
      <c r="J20" s="375"/>
      <c r="K20" s="375"/>
      <c r="L20" s="375"/>
      <c r="M20" s="375"/>
      <c r="N20" s="375"/>
      <c r="O20" s="375"/>
      <c r="P20" s="375"/>
      <c r="Q20" s="375"/>
    </row>
    <row r="21" spans="1:17">
      <c r="I21" s="375"/>
      <c r="J21" s="375"/>
      <c r="K21" s="375"/>
      <c r="L21" s="375"/>
      <c r="M21" s="375"/>
      <c r="N21" s="375"/>
      <c r="O21" s="375"/>
      <c r="P21" s="375"/>
      <c r="Q21" s="375"/>
    </row>
    <row r="22" spans="1:17">
      <c r="I22" s="375"/>
      <c r="J22" s="375"/>
      <c r="K22" s="375"/>
      <c r="L22" s="375"/>
      <c r="M22" s="375"/>
      <c r="N22" s="375"/>
      <c r="O22" s="375"/>
      <c r="P22" s="375"/>
      <c r="Q22" s="375"/>
    </row>
    <row r="23" spans="1:17">
      <c r="I23" s="375"/>
      <c r="J23" s="375"/>
      <c r="K23" s="375"/>
      <c r="L23" s="375"/>
      <c r="M23" s="375"/>
      <c r="N23" s="375"/>
      <c r="O23" s="375"/>
      <c r="P23" s="375"/>
      <c r="Q23" s="375"/>
    </row>
    <row r="24" spans="1:17">
      <c r="I24" s="375"/>
      <c r="J24" s="375"/>
      <c r="K24" s="375"/>
      <c r="L24" s="375"/>
      <c r="M24" s="375"/>
      <c r="N24" s="375"/>
      <c r="O24" s="375"/>
      <c r="P24" s="375"/>
      <c r="Q24" s="375"/>
    </row>
    <row r="25" spans="1:17">
      <c r="I25" s="375" t="s">
        <v>1010</v>
      </c>
      <c r="J25" s="375"/>
      <c r="K25" s="375"/>
      <c r="L25" s="375"/>
      <c r="M25" s="375"/>
      <c r="N25" s="375"/>
      <c r="O25" s="375"/>
      <c r="P25" s="375"/>
      <c r="Q25" s="375"/>
    </row>
    <row r="26" spans="1:17">
      <c r="I26" s="375" t="s">
        <v>1015</v>
      </c>
      <c r="J26" s="375"/>
      <c r="K26" s="375"/>
      <c r="L26" s="375"/>
      <c r="M26" s="375"/>
      <c r="N26" s="375"/>
      <c r="O26" s="375"/>
      <c r="P26" s="375"/>
      <c r="Q26" s="375"/>
    </row>
    <row r="27" spans="1:17">
      <c r="I27" s="375" t="s">
        <v>1016</v>
      </c>
      <c r="J27" s="375"/>
      <c r="K27" s="375"/>
      <c r="L27" s="375"/>
      <c r="M27" s="375"/>
      <c r="N27" s="375"/>
      <c r="O27" s="375"/>
      <c r="P27" s="375"/>
      <c r="Q27" s="375"/>
    </row>
    <row r="28" spans="1:17">
      <c r="I28" s="375" t="s">
        <v>1014</v>
      </c>
      <c r="J28" s="375"/>
      <c r="K28" s="375"/>
      <c r="L28" s="375"/>
      <c r="M28" s="375"/>
      <c r="N28" s="375"/>
      <c r="O28" s="375"/>
      <c r="P28" s="375"/>
      <c r="Q28" s="375"/>
    </row>
    <row r="29" spans="1:17">
      <c r="I29" s="375" t="s">
        <v>1115</v>
      </c>
      <c r="J29" s="375"/>
      <c r="K29" s="375"/>
      <c r="L29" s="375"/>
      <c r="M29" s="375"/>
      <c r="N29" s="375"/>
      <c r="O29" s="375"/>
      <c r="P29" s="375"/>
      <c r="Q29" s="375"/>
    </row>
    <row r="30" spans="1:17">
      <c r="I30" s="375" t="s">
        <v>1116</v>
      </c>
      <c r="J30" s="375"/>
      <c r="K30" s="375"/>
      <c r="L30" s="375"/>
      <c r="M30" s="375"/>
      <c r="N30" s="375"/>
      <c r="O30" s="375"/>
      <c r="P30" s="375"/>
      <c r="Q30" s="375"/>
    </row>
    <row r="31" spans="1:17">
      <c r="I31" s="375" t="s">
        <v>1117</v>
      </c>
      <c r="J31" s="375"/>
      <c r="K31" s="375"/>
      <c r="L31" s="375"/>
      <c r="M31" s="375"/>
      <c r="N31" s="375"/>
      <c r="O31" s="375"/>
      <c r="P31" s="375"/>
      <c r="Q31" s="375"/>
    </row>
    <row r="32" spans="1:17">
      <c r="I32" s="375" t="s">
        <v>1118</v>
      </c>
      <c r="J32" s="375"/>
      <c r="K32" s="375"/>
      <c r="L32" s="375"/>
      <c r="M32" s="375"/>
      <c r="N32" s="375"/>
      <c r="O32" s="375"/>
      <c r="P32" s="375"/>
      <c r="Q32" s="375"/>
    </row>
    <row r="33" spans="9:17">
      <c r="I33" s="375" t="s">
        <v>1119</v>
      </c>
      <c r="J33" s="375"/>
      <c r="K33" s="375"/>
      <c r="L33" s="375"/>
      <c r="M33" s="375"/>
      <c r="N33" s="375"/>
      <c r="O33" s="375"/>
      <c r="P33" s="375"/>
      <c r="Q33" s="375"/>
    </row>
    <row r="34" spans="9:17">
      <c r="I34" s="375"/>
      <c r="J34" s="375"/>
      <c r="K34" s="375"/>
      <c r="L34" s="375"/>
      <c r="M34" s="375"/>
      <c r="N34" s="375"/>
      <c r="O34" s="375"/>
      <c r="P34" s="375"/>
      <c r="Q34" s="375"/>
    </row>
    <row r="35" spans="9:17">
      <c r="I35" s="375"/>
      <c r="J35" s="375"/>
      <c r="K35" s="375"/>
      <c r="L35" s="375"/>
      <c r="M35" s="375"/>
      <c r="N35" s="375"/>
      <c r="O35" s="375"/>
      <c r="P35" s="375"/>
      <c r="Q35" s="375"/>
    </row>
  </sheetData>
  <mergeCells count="4">
    <mergeCell ref="A6:A7"/>
    <mergeCell ref="A8:A9"/>
    <mergeCell ref="A13:A14"/>
    <mergeCell ref="A16:A1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25D1E-B876-45EB-B098-CD70CB75DD19}">
  <dimension ref="A2:BJ44"/>
  <sheetViews>
    <sheetView topLeftCell="A9" zoomScale="86" zoomScaleNormal="115" workbookViewId="0">
      <selection activeCell="L43" sqref="L43"/>
    </sheetView>
  </sheetViews>
  <sheetFormatPr defaultRowHeight="12.75"/>
  <cols>
    <col min="1" max="1" width="17.5703125" customWidth="1"/>
    <col min="52" max="52" width="7.5703125" bestFit="1" customWidth="1"/>
    <col min="62" max="62" width="9.140625" bestFit="1" customWidth="1"/>
  </cols>
  <sheetData>
    <row r="2" spans="1:62">
      <c r="AP2" s="1"/>
    </row>
    <row r="4" spans="1:62" s="283" customFormat="1">
      <c r="AF4" s="285">
        <v>-5.0414020928299053E-2</v>
      </c>
      <c r="AG4" s="286">
        <v>3.9063983784131562E-2</v>
      </c>
      <c r="AH4" s="286">
        <v>-1.2259513034817981E-3</v>
      </c>
      <c r="AI4" s="286">
        <v>2.1967551835199606E-2</v>
      </c>
      <c r="AJ4" s="286">
        <v>1.0758742863186344E-2</v>
      </c>
      <c r="AK4" s="286">
        <v>1.7615978107050179E-2</v>
      </c>
      <c r="AL4" s="286">
        <v>1.1358532690664669E-2</v>
      </c>
      <c r="AM4" s="286">
        <v>1.2628941306063624E-2</v>
      </c>
      <c r="AN4" s="286">
        <v>1.4158207357162222E-2</v>
      </c>
      <c r="AO4" s="286">
        <v>1.2602754510978365E-2</v>
      </c>
      <c r="AP4" s="286">
        <v>1.2877056216168636E-2</v>
      </c>
      <c r="AQ4" s="286">
        <v>1.1333459112411459E-2</v>
      </c>
      <c r="AR4" s="286">
        <v>1.0782520524958317E-2</v>
      </c>
      <c r="AS4" s="286">
        <v>1.0817444413270483E-2</v>
      </c>
      <c r="AT4" s="286">
        <v>1.071329180516023E-2</v>
      </c>
      <c r="AU4" s="286">
        <v>1.0480092485092518E-2</v>
      </c>
    </row>
    <row r="5" spans="1:62" s="283" customFormat="1" ht="15">
      <c r="B5" s="287">
        <v>1990</v>
      </c>
      <c r="C5" s="287">
        <v>1991</v>
      </c>
      <c r="D5" s="287">
        <v>1992</v>
      </c>
      <c r="E5" s="287">
        <v>1993</v>
      </c>
      <c r="F5" s="287">
        <v>1994</v>
      </c>
      <c r="G5" s="287">
        <v>1995</v>
      </c>
      <c r="H5" s="287">
        <v>1996</v>
      </c>
      <c r="I5" s="287">
        <v>1997</v>
      </c>
      <c r="J5" s="287">
        <v>1998</v>
      </c>
      <c r="K5" s="287">
        <v>1999</v>
      </c>
      <c r="L5" s="287">
        <v>2000</v>
      </c>
      <c r="M5" s="287">
        <v>2001</v>
      </c>
      <c r="N5" s="287">
        <v>2002</v>
      </c>
      <c r="O5" s="287">
        <v>2003</v>
      </c>
      <c r="P5" s="287">
        <v>2004</v>
      </c>
      <c r="Q5" s="287">
        <v>2005</v>
      </c>
      <c r="R5" s="287">
        <v>2006</v>
      </c>
      <c r="S5" s="287">
        <v>2007</v>
      </c>
      <c r="T5" s="287">
        <v>2008</v>
      </c>
      <c r="U5" s="287">
        <v>2009</v>
      </c>
      <c r="V5" s="287">
        <v>2010</v>
      </c>
      <c r="W5" s="287">
        <v>2011</v>
      </c>
      <c r="X5" s="287">
        <v>2012</v>
      </c>
      <c r="Y5" s="287">
        <v>2013</v>
      </c>
      <c r="Z5" s="287">
        <v>2014</v>
      </c>
      <c r="AA5" s="287">
        <v>2015</v>
      </c>
      <c r="AB5" s="287">
        <v>2016</v>
      </c>
      <c r="AC5" s="287">
        <v>2017</v>
      </c>
      <c r="AD5" s="287">
        <v>2018</v>
      </c>
      <c r="AE5" s="287">
        <v>2019</v>
      </c>
      <c r="AF5" s="287">
        <v>2020</v>
      </c>
      <c r="AG5" s="287">
        <v>2021</v>
      </c>
      <c r="AH5" s="287">
        <v>2022</v>
      </c>
      <c r="AI5" s="287">
        <v>2023</v>
      </c>
      <c r="AJ5" s="287">
        <v>2024</v>
      </c>
      <c r="AK5" s="287">
        <v>2025</v>
      </c>
      <c r="AL5" s="287">
        <v>2026</v>
      </c>
      <c r="AM5" s="287">
        <v>2027</v>
      </c>
      <c r="AN5" s="287">
        <v>2028</v>
      </c>
      <c r="AO5" s="287">
        <v>2029</v>
      </c>
      <c r="AP5" s="287">
        <v>2030</v>
      </c>
      <c r="AQ5" s="287">
        <v>2031</v>
      </c>
      <c r="AR5" s="287">
        <v>2032</v>
      </c>
      <c r="AS5" s="287">
        <v>2033</v>
      </c>
      <c r="AT5" s="287">
        <v>2034</v>
      </c>
      <c r="AU5" s="287">
        <v>2035</v>
      </c>
      <c r="AV5" s="287">
        <v>2036</v>
      </c>
      <c r="AW5" s="287">
        <v>2037</v>
      </c>
      <c r="AX5" s="287">
        <v>2038</v>
      </c>
      <c r="AY5" s="287">
        <v>2039</v>
      </c>
      <c r="AZ5" s="287">
        <v>2040</v>
      </c>
      <c r="BA5" s="287">
        <v>2041</v>
      </c>
      <c r="BB5" s="287">
        <v>2042</v>
      </c>
      <c r="BC5" s="287">
        <v>2043</v>
      </c>
      <c r="BD5" s="287">
        <v>2044</v>
      </c>
      <c r="BE5" s="287">
        <v>2045</v>
      </c>
      <c r="BF5" s="287">
        <v>2046</v>
      </c>
      <c r="BG5" s="287">
        <v>2047</v>
      </c>
      <c r="BH5" s="287">
        <v>2048</v>
      </c>
      <c r="BI5" s="287">
        <v>2049</v>
      </c>
      <c r="BJ5" s="287">
        <v>2050</v>
      </c>
    </row>
    <row r="6" spans="1:62" s="283" customFormat="1" ht="15">
      <c r="A6" s="283" t="s">
        <v>0</v>
      </c>
      <c r="B6" s="288">
        <v>21988.831704252945</v>
      </c>
      <c r="C6" s="288">
        <v>22116.37588364321</v>
      </c>
      <c r="D6" s="288">
        <v>22018.030844668956</v>
      </c>
      <c r="E6" s="288">
        <v>22128.165147913129</v>
      </c>
      <c r="F6" s="288">
        <v>22338.858424167218</v>
      </c>
      <c r="G6" s="288">
        <v>22964.147299954235</v>
      </c>
      <c r="H6" s="288">
        <v>23384.881260085189</v>
      </c>
      <c r="I6" s="288">
        <v>23804.372011956963</v>
      </c>
      <c r="J6" s="288">
        <v>23912.791966497229</v>
      </c>
      <c r="K6" s="288">
        <v>24047.107292991299</v>
      </c>
      <c r="L6" s="288">
        <v>24863.141430353746</v>
      </c>
      <c r="M6" s="288">
        <v>25220.827228404258</v>
      </c>
      <c r="N6" s="288">
        <v>25541.740450055586</v>
      </c>
      <c r="O6" s="288">
        <v>26788.570386789001</v>
      </c>
      <c r="P6" s="288">
        <v>28001.489482468969</v>
      </c>
      <c r="Q6" s="288">
        <v>29040.136645162904</v>
      </c>
      <c r="R6" s="288">
        <v>30016.069598407365</v>
      </c>
      <c r="S6" s="288">
        <v>31172.181151151173</v>
      </c>
      <c r="T6" s="288">
        <v>31378.009032267251</v>
      </c>
      <c r="U6" s="288">
        <v>31086.829708426671</v>
      </c>
      <c r="V6" s="288">
        <v>32916.593205944773</v>
      </c>
      <c r="W6" s="288">
        <v>33898.763931200228</v>
      </c>
      <c r="X6" s="288">
        <v>34459.060902290395</v>
      </c>
      <c r="Y6" s="288">
        <v>34915.082368486466</v>
      </c>
      <c r="Z6" s="288">
        <v>35074.725809814954</v>
      </c>
      <c r="AA6" s="288">
        <v>35041.829661253068</v>
      </c>
      <c r="AB6" s="288">
        <v>35081.364556010485</v>
      </c>
      <c r="AC6" s="288">
        <v>36253.221813574004</v>
      </c>
      <c r="AD6" s="288">
        <v>35502.381590744189</v>
      </c>
      <c r="AE6" s="288">
        <v>36371.516705464703</v>
      </c>
      <c r="AF6" s="288">
        <v>34711.712588606846</v>
      </c>
      <c r="AG6" s="289">
        <v>36067.690366287621</v>
      </c>
    </row>
    <row r="7" spans="1:62" s="283" customFormat="1" ht="15">
      <c r="A7" s="283" t="s">
        <v>1</v>
      </c>
      <c r="B7" s="288">
        <v>7357.5507326603611</v>
      </c>
      <c r="C7" s="288">
        <v>7311.6823397071093</v>
      </c>
      <c r="D7" s="288">
        <v>7312.5543860770649</v>
      </c>
      <c r="E7" s="288">
        <v>7300.3860628956618</v>
      </c>
      <c r="F7" s="288">
        <v>7349.3685631731314</v>
      </c>
      <c r="G7" s="288">
        <v>7446.4645227875289</v>
      </c>
      <c r="H7" s="288">
        <v>7527.0438186121446</v>
      </c>
      <c r="I7" s="288">
        <v>7519.4777825714336</v>
      </c>
      <c r="J7" s="288">
        <v>7440.045222252752</v>
      </c>
      <c r="K7" s="288">
        <v>7471.1779331779899</v>
      </c>
      <c r="L7" s="288">
        <v>7575.4072274801501</v>
      </c>
      <c r="M7" s="288">
        <v>7586.6504840649204</v>
      </c>
      <c r="N7" s="288">
        <v>7587.7060254119442</v>
      </c>
      <c r="O7" s="288">
        <v>7815.1522151580712</v>
      </c>
      <c r="P7" s="288">
        <v>7990.6986009073444</v>
      </c>
      <c r="Q7" s="288">
        <v>8149.4482899847317</v>
      </c>
      <c r="R7" s="288">
        <v>8306.6336737005549</v>
      </c>
      <c r="S7" s="288">
        <v>8385.5304444063331</v>
      </c>
      <c r="T7" s="288">
        <v>8528.6363280213336</v>
      </c>
      <c r="U7" s="288">
        <v>8512.0351679152609</v>
      </c>
      <c r="V7" s="288">
        <v>8660.9808139733414</v>
      </c>
      <c r="W7" s="288">
        <v>8833.5620751949955</v>
      </c>
      <c r="X7" s="288">
        <v>8953.3951555790682</v>
      </c>
      <c r="Y7" s="288">
        <v>9007.2095259407015</v>
      </c>
      <c r="Z7" s="288">
        <v>9079.9382280751433</v>
      </c>
      <c r="AA7" s="288">
        <v>9129.0192887021822</v>
      </c>
      <c r="AB7" s="288">
        <v>9169.8283057916597</v>
      </c>
      <c r="AC7" s="288">
        <v>9368.158403042924</v>
      </c>
      <c r="AD7" s="288">
        <v>9294.4680145587336</v>
      </c>
      <c r="AE7" s="288">
        <v>9526.9679044889563</v>
      </c>
      <c r="AF7" s="288">
        <v>9022.2045484122518</v>
      </c>
      <c r="AG7" s="289">
        <v>9374.6478005885456</v>
      </c>
    </row>
    <row r="8" spans="1:62" s="283" customFormat="1" ht="15">
      <c r="A8" s="283" t="s">
        <v>2</v>
      </c>
      <c r="B8" s="288">
        <v>4718.399944346449</v>
      </c>
      <c r="C8" s="288">
        <v>4550.3004289393757</v>
      </c>
      <c r="D8" s="288">
        <v>4413.1570715172129</v>
      </c>
      <c r="E8" s="288">
        <v>4536.3022058379247</v>
      </c>
      <c r="F8" s="288">
        <v>4590.3439636954427</v>
      </c>
      <c r="G8" s="288">
        <v>4777.8361330227672</v>
      </c>
      <c r="H8" s="288">
        <v>4986.0864113084681</v>
      </c>
      <c r="I8" s="288">
        <v>4864.7620865055869</v>
      </c>
      <c r="J8" s="288">
        <v>4921.97204754001</v>
      </c>
      <c r="K8" s="288">
        <v>4980.0408392673562</v>
      </c>
      <c r="L8" s="288">
        <v>5047.8231976150273</v>
      </c>
      <c r="M8" s="288">
        <v>5056.7971816123099</v>
      </c>
      <c r="N8" s="288">
        <v>5388.5173011928127</v>
      </c>
      <c r="O8" s="288">
        <v>5433.0628446857154</v>
      </c>
      <c r="P8" s="288">
        <v>5742.851238486357</v>
      </c>
      <c r="Q8" s="288">
        <v>5924.9219539132391</v>
      </c>
      <c r="R8" s="288">
        <v>6081.5050224444494</v>
      </c>
      <c r="S8" s="288">
        <v>6162.0773736010742</v>
      </c>
      <c r="T8" s="288">
        <v>6113.4087198946654</v>
      </c>
      <c r="U8" s="288">
        <v>6090.774451935853</v>
      </c>
      <c r="V8" s="288">
        <v>6190.0828763067257</v>
      </c>
      <c r="W8" s="288">
        <v>6319.4022907523613</v>
      </c>
      <c r="X8" s="288">
        <v>6387.9512867752928</v>
      </c>
      <c r="Y8" s="288">
        <v>6520.1288931637537</v>
      </c>
      <c r="Z8" s="288">
        <v>6725.4161850973251</v>
      </c>
      <c r="AA8" s="288">
        <v>6736.8437140144306</v>
      </c>
      <c r="AB8" s="288">
        <v>6852.5258055191298</v>
      </c>
      <c r="AC8" s="288">
        <v>6208.082899925801</v>
      </c>
      <c r="AD8" s="288">
        <v>8015.3155660428602</v>
      </c>
      <c r="AE8" s="288">
        <v>7365.0397870316592</v>
      </c>
      <c r="AF8" s="288">
        <v>6844.3788263016395</v>
      </c>
      <c r="AG8" s="289">
        <v>7111.7475297847404</v>
      </c>
    </row>
    <row r="9" spans="1:62" s="283" customFormat="1" ht="15">
      <c r="A9" s="283" t="s">
        <v>3</v>
      </c>
      <c r="B9" s="290">
        <v>34064.782381259756</v>
      </c>
      <c r="C9" s="290">
        <v>33978.358652289695</v>
      </c>
      <c r="D9" s="290">
        <v>33743.742302263236</v>
      </c>
      <c r="E9" s="290">
        <v>33964.853416646714</v>
      </c>
      <c r="F9" s="290">
        <v>34278.570951035792</v>
      </c>
      <c r="G9" s="290">
        <v>35188.447955764532</v>
      </c>
      <c r="H9" s="290">
        <v>35898.011490005803</v>
      </c>
      <c r="I9" s="290">
        <v>36188.611881033983</v>
      </c>
      <c r="J9" s="290">
        <v>36274.809236289992</v>
      </c>
      <c r="K9" s="290">
        <v>36498.326065436646</v>
      </c>
      <c r="L9" s="290">
        <v>37486.371855448924</v>
      </c>
      <c r="M9" s="290">
        <v>37864.274894081485</v>
      </c>
      <c r="N9" s="290">
        <v>38517.963776660341</v>
      </c>
      <c r="O9" s="290">
        <v>40036.785446632784</v>
      </c>
      <c r="P9" s="290">
        <v>41735.03932186267</v>
      </c>
      <c r="Q9" s="290">
        <v>43114.506889060875</v>
      </c>
      <c r="R9" s="290">
        <v>44404.208294552365</v>
      </c>
      <c r="S9" s="290">
        <v>45719.788969158581</v>
      </c>
      <c r="T9" s="290">
        <v>46020.054080183254</v>
      </c>
      <c r="U9" s="290">
        <v>45689.639328277786</v>
      </c>
      <c r="V9" s="290">
        <v>47767.656896224842</v>
      </c>
      <c r="W9" s="290">
        <v>49051.728297147587</v>
      </c>
      <c r="X9" s="290">
        <v>49800.407344644758</v>
      </c>
      <c r="Y9" s="290">
        <v>50442.42078759092</v>
      </c>
      <c r="Z9" s="290">
        <v>50880.080222987424</v>
      </c>
      <c r="AA9" s="290">
        <v>50907.692663969683</v>
      </c>
      <c r="AB9" s="290">
        <v>51103.718667321278</v>
      </c>
      <c r="AC9" s="290">
        <v>51829.463116542727</v>
      </c>
      <c r="AD9" s="290">
        <v>52812.165171345783</v>
      </c>
      <c r="AE9" s="290">
        <v>53263.524396985318</v>
      </c>
      <c r="AF9" s="291">
        <v>50578.295963320736</v>
      </c>
      <c r="AG9" s="290">
        <v>52554.085696660906</v>
      </c>
    </row>
    <row r="10" spans="1:62" s="283" customFormat="1" ht="15">
      <c r="A10" s="283" t="s">
        <v>4</v>
      </c>
      <c r="B10" s="290"/>
      <c r="C10" s="290"/>
      <c r="D10" s="290"/>
      <c r="E10" s="290"/>
      <c r="F10" s="290"/>
      <c r="G10" s="290"/>
      <c r="H10" s="290"/>
      <c r="I10" s="290"/>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1"/>
      <c r="AG10" s="290">
        <v>52554.085696660906</v>
      </c>
      <c r="AH10" s="292">
        <v>52489.65694679779</v>
      </c>
      <c r="AI10" s="292">
        <v>53642.726206588413</v>
      </c>
      <c r="AJ10" s="292">
        <v>54219.854504325405</v>
      </c>
      <c r="AK10" s="292">
        <v>55174.990274241049</v>
      </c>
      <c r="AL10" s="292">
        <v>55801.697204978118</v>
      </c>
      <c r="AM10" s="292">
        <v>56506.41356375852</v>
      </c>
      <c r="AN10" s="292">
        <v>57306.443084003775</v>
      </c>
      <c r="AO10" s="292">
        <v>58028.662118088825</v>
      </c>
      <c r="AP10" s="292">
        <v>58775.900462332509</v>
      </c>
      <c r="AQ10" s="292">
        <v>59442.034727017519</v>
      </c>
      <c r="AR10" s="292">
        <v>60082.969686506869</v>
      </c>
      <c r="AS10" s="292">
        <v>60732.913871274875</v>
      </c>
      <c r="AT10" s="292">
        <v>61383.563299755508</v>
      </c>
      <c r="AU10" s="292">
        <v>62026.868720201477</v>
      </c>
    </row>
    <row r="11" spans="1:62" s="283" customFormat="1">
      <c r="AH11" s="292">
        <v>49866.549000000006</v>
      </c>
      <c r="AI11" s="292">
        <v>50961.995000000024</v>
      </c>
      <c r="AJ11" s="292">
        <v>51510.282000000014</v>
      </c>
      <c r="AK11" s="292">
        <v>52417.685999999994</v>
      </c>
      <c r="AL11" s="292">
        <v>53013.073999999993</v>
      </c>
      <c r="AM11" s="292">
        <v>53682.572999999997</v>
      </c>
      <c r="AN11" s="292">
        <v>54442.621999999996</v>
      </c>
      <c r="AO11" s="292">
        <v>55128.748999999982</v>
      </c>
      <c r="AP11" s="292">
        <v>55838.645000000033</v>
      </c>
      <c r="AQ11" s="292">
        <v>56471.489999999991</v>
      </c>
      <c r="AR11" s="292">
        <v>57080.394999999975</v>
      </c>
      <c r="AS11" s="292">
        <v>57697.858999999997</v>
      </c>
      <c r="AT11" s="292">
        <v>58315.992999999988</v>
      </c>
      <c r="AU11" s="292">
        <v>58927.149999999994</v>
      </c>
    </row>
    <row r="12" spans="1:62" s="283" customFormat="1">
      <c r="AH12" s="292"/>
      <c r="AI12" s="292"/>
      <c r="AJ12" s="292"/>
      <c r="AK12" s="292"/>
      <c r="AL12" s="292"/>
      <c r="AM12" s="292"/>
      <c r="AN12" s="292"/>
      <c r="AO12" s="292"/>
      <c r="AP12" s="292"/>
    </row>
    <row r="13" spans="1:62" s="283" customFormat="1">
      <c r="C13" s="13"/>
      <c r="D13" s="13"/>
      <c r="E13" s="13"/>
      <c r="F13" s="13"/>
      <c r="G13" s="13"/>
      <c r="H13" s="13"/>
      <c r="I13" s="13"/>
      <c r="J13" s="13"/>
      <c r="K13" s="13"/>
      <c r="L13" s="13"/>
      <c r="M13" s="13"/>
      <c r="AG13" s="288">
        <v>52554.085696660906</v>
      </c>
      <c r="AH13" s="292">
        <v>52489.65694679779</v>
      </c>
      <c r="AI13" s="292">
        <v>53642.726206588413</v>
      </c>
      <c r="AJ13" s="292">
        <v>52469.51480076812</v>
      </c>
      <c r="AK13" s="292">
        <v>51296.303394947827</v>
      </c>
      <c r="AL13" s="292">
        <v>50123.091989127533</v>
      </c>
      <c r="AM13" s="292">
        <v>48949.88058330724</v>
      </c>
      <c r="AN13" s="292">
        <v>47776.669177486947</v>
      </c>
      <c r="AO13" s="292">
        <v>46603.457771666654</v>
      </c>
      <c r="AP13" s="292">
        <v>45430.246365846353</v>
      </c>
    </row>
    <row r="14" spans="1:62" ht="19.5">
      <c r="A14" s="283"/>
      <c r="C14" s="13"/>
      <c r="D14" s="73" t="s">
        <v>1188</v>
      </c>
      <c r="E14" s="13"/>
      <c r="F14" s="13"/>
      <c r="G14" s="13"/>
      <c r="H14" s="13"/>
      <c r="I14" s="13"/>
      <c r="J14" s="13"/>
      <c r="K14" s="13"/>
      <c r="L14" s="13"/>
      <c r="M14" s="13"/>
      <c r="AG14" s="2">
        <v>52554.085696660906</v>
      </c>
      <c r="AH14" s="3">
        <v>52489.65694679779</v>
      </c>
      <c r="AI14" s="3">
        <v>53642.726206588413</v>
      </c>
      <c r="AJ14" s="3">
        <v>53343.270491672498</v>
      </c>
      <c r="AK14" s="3">
        <v>53043.814776756582</v>
      </c>
      <c r="AL14" s="3">
        <v>52744.359061840667</v>
      </c>
      <c r="AM14" s="3">
        <v>52444.903346924752</v>
      </c>
      <c r="AN14" s="3">
        <v>52145.447632008836</v>
      </c>
      <c r="AO14" s="3">
        <v>51845.991917092921</v>
      </c>
      <c r="AP14" s="3">
        <v>51546.53620217702</v>
      </c>
    </row>
    <row r="15" spans="1:62" ht="18.75">
      <c r="A15" s="283"/>
      <c r="C15" s="13"/>
      <c r="D15" s="427" t="s">
        <v>1187</v>
      </c>
      <c r="E15" s="13"/>
      <c r="F15" s="13"/>
      <c r="G15" s="13"/>
      <c r="H15" s="13"/>
      <c r="I15" s="13"/>
      <c r="J15" s="13"/>
      <c r="K15" s="13"/>
      <c r="L15" s="13"/>
      <c r="M15" s="13"/>
      <c r="AH15" s="3"/>
      <c r="AI15" s="3"/>
      <c r="AJ15" s="3"/>
      <c r="AK15" s="3"/>
      <c r="AL15" s="3"/>
      <c r="AM15" s="3"/>
      <c r="AN15" s="3"/>
      <c r="AO15" s="3"/>
      <c r="AP15" s="3"/>
    </row>
    <row r="16" spans="1:62">
      <c r="A16" s="283"/>
      <c r="C16" s="13"/>
      <c r="D16" s="13"/>
      <c r="E16" s="13"/>
      <c r="F16" s="13"/>
      <c r="G16" s="13"/>
      <c r="H16" s="13"/>
      <c r="I16" s="13"/>
      <c r="J16" s="13"/>
      <c r="K16" s="13"/>
      <c r="L16" s="13"/>
      <c r="M16" s="13"/>
      <c r="AH16" s="3"/>
      <c r="AI16" s="3"/>
      <c r="AJ16" s="3"/>
      <c r="AK16" s="3"/>
      <c r="AL16" s="3"/>
      <c r="AM16" s="3"/>
      <c r="AN16" s="3"/>
      <c r="AO16" s="3"/>
      <c r="AP16" s="3"/>
    </row>
    <row r="17" spans="1:62" ht="15">
      <c r="A17" s="284"/>
      <c r="C17" s="13"/>
      <c r="D17" s="13"/>
      <c r="E17" s="13"/>
      <c r="F17" s="13"/>
      <c r="G17" s="13"/>
      <c r="H17" s="13"/>
      <c r="I17" s="13"/>
      <c r="J17" s="13"/>
      <c r="K17" s="13"/>
      <c r="L17" s="13"/>
      <c r="M17" s="13"/>
      <c r="AG17" s="2">
        <v>52554.085696660906</v>
      </c>
      <c r="AP17" s="4">
        <v>48900</v>
      </c>
      <c r="AQ17" s="5"/>
      <c r="AR17" s="5"/>
      <c r="AS17" s="5"/>
      <c r="AT17" s="5"/>
      <c r="AU17" s="5"/>
      <c r="AV17" s="5"/>
      <c r="AW17" s="5"/>
      <c r="AX17" s="5"/>
      <c r="AY17" s="5"/>
      <c r="AZ17" s="4">
        <v>36200</v>
      </c>
      <c r="BA17" s="5"/>
      <c r="BB17" s="5"/>
      <c r="BC17" s="5"/>
      <c r="BD17" s="5"/>
      <c r="BE17" s="5"/>
      <c r="BF17" s="5"/>
      <c r="BG17" s="5"/>
      <c r="BH17" s="5"/>
      <c r="BI17" s="5"/>
      <c r="BJ17" s="4">
        <v>27120</v>
      </c>
    </row>
    <row r="18" spans="1:62" ht="15">
      <c r="A18" s="284"/>
      <c r="C18" s="13"/>
      <c r="D18" s="13"/>
      <c r="E18" s="13"/>
      <c r="F18" s="13"/>
      <c r="G18" s="13"/>
      <c r="H18" s="13"/>
      <c r="I18" s="13"/>
      <c r="J18" s="13"/>
      <c r="K18" s="13"/>
      <c r="L18" s="13"/>
      <c r="M18" s="13"/>
      <c r="AG18" s="2">
        <v>52554.085696660906</v>
      </c>
      <c r="AP18" s="4">
        <v>28320</v>
      </c>
      <c r="AQ18" s="5"/>
      <c r="AR18" s="5"/>
      <c r="AS18" s="5"/>
      <c r="AT18" s="5"/>
      <c r="AU18" s="5"/>
      <c r="AV18" s="5"/>
      <c r="AW18" s="5"/>
      <c r="AX18" s="5"/>
      <c r="AY18" s="5"/>
      <c r="AZ18" s="4">
        <v>20635.944753034863</v>
      </c>
      <c r="BA18" s="5"/>
      <c r="BB18" s="5"/>
      <c r="BC18" s="5"/>
      <c r="BD18" s="5"/>
      <c r="BE18" s="5"/>
      <c r="BF18" s="5"/>
      <c r="BG18" s="5"/>
      <c r="BH18" s="5"/>
      <c r="BI18" s="5"/>
      <c r="BJ18" s="4">
        <v>11865.668232995044</v>
      </c>
    </row>
    <row r="19" spans="1:62" ht="15">
      <c r="A19" s="284"/>
      <c r="C19" s="13"/>
      <c r="D19" s="13"/>
      <c r="E19" s="13"/>
      <c r="F19" s="13"/>
      <c r="G19" s="13"/>
      <c r="H19" s="13"/>
      <c r="I19" s="13"/>
      <c r="J19" s="13"/>
      <c r="K19" s="13"/>
      <c r="L19" s="13"/>
      <c r="M19" s="13"/>
      <c r="AG19" s="2">
        <v>52554.085696660906</v>
      </c>
      <c r="AP19" s="4">
        <v>28992.302613784123</v>
      </c>
      <c r="AQ19" s="5"/>
      <c r="AR19" s="5"/>
      <c r="AS19" s="5"/>
      <c r="AT19" s="5"/>
      <c r="AU19" s="5"/>
      <c r="AV19" s="5"/>
      <c r="AW19" s="5"/>
      <c r="AX19" s="5"/>
      <c r="AY19" s="5"/>
      <c r="AZ19" s="4">
        <v>13929.262708298533</v>
      </c>
      <c r="BA19" s="5"/>
      <c r="BB19" s="5"/>
      <c r="BC19" s="5"/>
      <c r="BD19" s="5"/>
      <c r="BE19" s="5"/>
      <c r="BF19" s="5"/>
      <c r="BG19" s="5"/>
      <c r="BH19" s="5"/>
      <c r="BI19" s="5"/>
      <c r="BJ19" s="4">
        <v>6190.7834259104584</v>
      </c>
    </row>
    <row r="20" spans="1:62" ht="15">
      <c r="A20" s="284"/>
      <c r="C20" s="13"/>
      <c r="D20" s="13"/>
      <c r="E20" s="13"/>
      <c r="F20" s="13"/>
      <c r="G20" s="13"/>
      <c r="H20" s="13"/>
      <c r="I20" s="13"/>
      <c r="J20" s="13"/>
      <c r="K20" s="13"/>
      <c r="L20" s="13"/>
      <c r="M20" s="13"/>
      <c r="AG20" s="2">
        <v>52554.085696660906</v>
      </c>
      <c r="AP20" s="4">
        <v>23317.41780669953</v>
      </c>
      <c r="AQ20" s="5"/>
      <c r="AR20" s="5"/>
      <c r="AS20" s="5"/>
      <c r="AT20" s="5"/>
      <c r="AU20" s="5"/>
      <c r="AV20" s="5"/>
      <c r="AW20" s="5"/>
      <c r="AX20" s="5"/>
      <c r="AY20" s="5"/>
      <c r="AZ20" s="4">
        <v>8680.2942028027719</v>
      </c>
      <c r="BA20" s="5"/>
      <c r="BB20" s="5"/>
      <c r="BC20" s="5"/>
      <c r="BD20" s="5"/>
      <c r="BE20" s="5"/>
      <c r="BF20" s="5"/>
      <c r="BG20" s="5"/>
      <c r="BH20" s="5"/>
      <c r="BI20" s="5"/>
      <c r="BJ20" s="4">
        <v>1031.7972376517439</v>
      </c>
    </row>
    <row r="21" spans="1:62">
      <c r="A21" s="283"/>
      <c r="C21" s="13"/>
      <c r="D21" s="13"/>
      <c r="E21" s="13"/>
      <c r="F21" s="13"/>
      <c r="G21" s="13"/>
      <c r="H21" s="13"/>
      <c r="I21" s="13"/>
      <c r="J21" s="13"/>
      <c r="K21" s="13"/>
      <c r="L21" s="13"/>
      <c r="M21" s="13"/>
    </row>
    <row r="22" spans="1:62">
      <c r="A22" s="283"/>
      <c r="C22" s="13"/>
      <c r="D22" s="13"/>
      <c r="E22" s="13"/>
      <c r="F22" s="13"/>
      <c r="G22" s="13"/>
      <c r="H22" s="13"/>
      <c r="I22" s="13"/>
      <c r="J22" s="13"/>
      <c r="K22" s="13"/>
      <c r="L22" s="13"/>
      <c r="M22" s="13"/>
      <c r="AH22" s="2">
        <v>44751.469930845509</v>
      </c>
      <c r="AI22" s="2">
        <v>41838.0569146079</v>
      </c>
      <c r="AJ22" s="2">
        <v>38924.643898370283</v>
      </c>
      <c r="AK22" s="2">
        <v>36011.230882132673</v>
      </c>
      <c r="AL22" s="2">
        <v>33782.801218262342</v>
      </c>
      <c r="AM22" s="2">
        <v>31554.371554392012</v>
      </c>
      <c r="AN22" s="2">
        <v>29325.941890521684</v>
      </c>
      <c r="AO22" s="2">
        <v>27097.512226651354</v>
      </c>
      <c r="AP22" s="2">
        <v>24869.082562781026</v>
      </c>
      <c r="AQ22" s="2">
        <v>23736.206873183222</v>
      </c>
      <c r="AR22" s="2">
        <v>22603.331183585415</v>
      </c>
      <c r="AS22" s="2">
        <v>21470.455493987607</v>
      </c>
      <c r="AT22" s="2">
        <v>20337.579804389799</v>
      </c>
      <c r="AU22" s="2">
        <v>19204.704114791995</v>
      </c>
      <c r="AV22" s="2">
        <v>18106.835900297523</v>
      </c>
      <c r="AW22" s="2">
        <v>17008.967685803051</v>
      </c>
      <c r="AX22" s="2">
        <v>15911.099471308578</v>
      </c>
      <c r="AY22" s="2">
        <v>14813.231256814106</v>
      </c>
      <c r="AZ22" s="2">
        <v>13715.363042319634</v>
      </c>
      <c r="BA22" s="2">
        <v>12971.059306177263</v>
      </c>
      <c r="BB22" s="2">
        <v>12226.755570034893</v>
      </c>
      <c r="BC22" s="2">
        <v>11482.451833892523</v>
      </c>
      <c r="BD22" s="2">
        <v>10738.148097750152</v>
      </c>
      <c r="BE22" s="2">
        <v>9993.8443616077839</v>
      </c>
      <c r="BF22" s="2">
        <v>9355.5548680133979</v>
      </c>
      <c r="BG22" s="2">
        <v>8717.265374419012</v>
      </c>
      <c r="BH22" s="2">
        <v>8078.975880824627</v>
      </c>
      <c r="BI22" s="2">
        <v>7440.686387230242</v>
      </c>
      <c r="BJ22" s="2">
        <v>6802.3968936358579</v>
      </c>
    </row>
    <row r="23" spans="1:62">
      <c r="A23" s="283"/>
      <c r="C23" s="13"/>
      <c r="D23" s="13"/>
      <c r="E23" s="13"/>
      <c r="F23" s="13"/>
      <c r="G23" s="13"/>
      <c r="H23" s="13"/>
      <c r="I23" s="13"/>
      <c r="J23" s="13"/>
      <c r="K23" s="13"/>
      <c r="L23" s="13"/>
      <c r="M23" s="13"/>
      <c r="AH23" s="2">
        <v>1398.6974029637195</v>
      </c>
      <c r="AI23" s="2">
        <v>2098.0461044455792</v>
      </c>
      <c r="AJ23" s="2">
        <v>2797.3948059274389</v>
      </c>
      <c r="AK23" s="2">
        <v>3496.7435074092991</v>
      </c>
      <c r="AL23" s="2">
        <v>3887.5929671148838</v>
      </c>
      <c r="AM23" s="2">
        <v>4278.4424268204684</v>
      </c>
      <c r="AN23" s="2">
        <v>4669.2918865260535</v>
      </c>
      <c r="AO23" s="2">
        <v>5060.1413462316386</v>
      </c>
      <c r="AP23" s="2">
        <v>5450.990805937231</v>
      </c>
      <c r="AQ23" s="2">
        <v>5389.439362827954</v>
      </c>
      <c r="AR23" s="2">
        <v>5327.887919718677</v>
      </c>
      <c r="AS23" s="2">
        <v>5266.3364766094001</v>
      </c>
      <c r="AT23" s="2">
        <v>5204.7850335001231</v>
      </c>
      <c r="AU23" s="2">
        <v>5143.2335903908497</v>
      </c>
      <c r="AV23" s="2">
        <v>5104.0898700654825</v>
      </c>
      <c r="AW23" s="2">
        <v>5064.9461497401162</v>
      </c>
      <c r="AX23" s="2">
        <v>5025.8024294147499</v>
      </c>
      <c r="AY23" s="2">
        <v>4986.6587090893827</v>
      </c>
      <c r="AZ23" s="2">
        <v>4947.5149887640127</v>
      </c>
      <c r="BA23" s="2">
        <v>4806.1259313949558</v>
      </c>
      <c r="BB23" s="2">
        <v>4664.7368740258944</v>
      </c>
      <c r="BC23" s="2">
        <v>4523.3478166568339</v>
      </c>
      <c r="BD23" s="2">
        <v>4381.9587592877751</v>
      </c>
      <c r="BE23" s="2">
        <v>4240.5697019187155</v>
      </c>
      <c r="BF23" s="2">
        <v>4169.93027419182</v>
      </c>
      <c r="BG23" s="2">
        <v>4099.2908464649245</v>
      </c>
      <c r="BH23" s="2">
        <v>4028.651418738029</v>
      </c>
      <c r="BI23" s="2">
        <v>3958.0119910111334</v>
      </c>
      <c r="BJ23" s="2">
        <v>3887.3725632842388</v>
      </c>
    </row>
    <row r="24" spans="1:62">
      <c r="C24" s="13"/>
      <c r="D24" s="13"/>
      <c r="E24" s="13"/>
      <c r="F24" s="13"/>
      <c r="G24" s="13"/>
      <c r="H24" s="13"/>
      <c r="I24" s="13"/>
      <c r="J24" s="13"/>
      <c r="K24" s="13"/>
      <c r="L24" s="13"/>
      <c r="M24" s="13"/>
      <c r="AH24" s="2">
        <v>1039.7403775548355</v>
      </c>
      <c r="AI24" s="2">
        <v>1559.6105663322533</v>
      </c>
      <c r="AJ24" s="2">
        <v>2079.480755109671</v>
      </c>
      <c r="AK24" s="2">
        <v>2599.3509438870888</v>
      </c>
      <c r="AL24" s="2">
        <v>3185.3768117962672</v>
      </c>
      <c r="AM24" s="2">
        <v>3771.4026797054457</v>
      </c>
      <c r="AN24" s="2">
        <v>4357.4285476146242</v>
      </c>
      <c r="AO24" s="2">
        <v>4943.4544155238027</v>
      </c>
      <c r="AP24" s="2">
        <v>5529.4802834329712</v>
      </c>
      <c r="AQ24" s="2">
        <v>5709.6369052564487</v>
      </c>
      <c r="AR24" s="2">
        <v>5889.7935270799344</v>
      </c>
      <c r="AS24" s="2">
        <v>6069.9501489034201</v>
      </c>
      <c r="AT24" s="2">
        <v>6250.1067707269012</v>
      </c>
      <c r="AU24" s="2">
        <v>6430.2633925503906</v>
      </c>
      <c r="AV24" s="2">
        <v>6487.0577863145372</v>
      </c>
      <c r="AW24" s="2">
        <v>6543.8521800786802</v>
      </c>
      <c r="AX24" s="2">
        <v>6600.6465738428233</v>
      </c>
      <c r="AY24" s="2">
        <v>6657.4409676069699</v>
      </c>
      <c r="AZ24" s="2">
        <v>6714.2353613711239</v>
      </c>
      <c r="BA24" s="2">
        <v>6749.5918092063293</v>
      </c>
      <c r="BB24" s="2">
        <v>6784.9482570415385</v>
      </c>
      <c r="BC24" s="2">
        <v>6820.3047048767476</v>
      </c>
      <c r="BD24" s="2">
        <v>6855.6611527119549</v>
      </c>
      <c r="BE24" s="2">
        <v>6891.0176005471531</v>
      </c>
      <c r="BF24" s="2">
        <v>6820.3230718626337</v>
      </c>
      <c r="BG24" s="2">
        <v>6749.6285431781134</v>
      </c>
      <c r="BH24" s="2">
        <v>6678.9340144935941</v>
      </c>
      <c r="BI24" s="2">
        <v>6608.2394858090738</v>
      </c>
      <c r="BJ24" s="2">
        <v>6537.5449571245517</v>
      </c>
    </row>
    <row r="25" spans="1:62">
      <c r="C25" s="13"/>
      <c r="D25" s="13"/>
      <c r="E25" s="13"/>
      <c r="F25" s="13"/>
      <c r="G25" s="13"/>
      <c r="H25" s="13"/>
      <c r="I25" s="13"/>
      <c r="J25" s="13"/>
      <c r="K25" s="13"/>
      <c r="L25" s="13"/>
      <c r="M25" s="13"/>
      <c r="AH25" s="2">
        <v>1590.3238401348005</v>
      </c>
      <c r="AI25" s="2">
        <v>2385.4857602022007</v>
      </c>
      <c r="AJ25" s="2">
        <v>3180.6476802696011</v>
      </c>
      <c r="AK25" s="2">
        <v>3975.8096003369942</v>
      </c>
      <c r="AL25" s="2">
        <v>4270.994981382486</v>
      </c>
      <c r="AM25" s="2">
        <v>4566.1803624279783</v>
      </c>
      <c r="AN25" s="2">
        <v>4861.3657434734705</v>
      </c>
      <c r="AO25" s="2">
        <v>5156.5511245189628</v>
      </c>
      <c r="AP25" s="2">
        <v>5451.7365055644477</v>
      </c>
      <c r="AQ25" s="2">
        <v>5439.2190373417861</v>
      </c>
      <c r="AR25" s="2">
        <v>5426.7015691191173</v>
      </c>
      <c r="AS25" s="2">
        <v>5414.1841008964493</v>
      </c>
      <c r="AT25" s="2">
        <v>5401.6666326737841</v>
      </c>
      <c r="AU25" s="2">
        <v>5389.1491644510943</v>
      </c>
      <c r="AV25" s="2">
        <v>5406.8365718616387</v>
      </c>
      <c r="AW25" s="2">
        <v>5424.5239792721877</v>
      </c>
      <c r="AX25" s="2">
        <v>5442.2113866827358</v>
      </c>
      <c r="AY25" s="2">
        <v>5459.8987940932811</v>
      </c>
      <c r="AZ25" s="2">
        <v>5477.5862015038183</v>
      </c>
      <c r="BA25" s="2">
        <v>5265.5393494219961</v>
      </c>
      <c r="BB25" s="2">
        <v>5053.492497340173</v>
      </c>
      <c r="BC25" s="2">
        <v>4841.4456452583499</v>
      </c>
      <c r="BD25" s="2">
        <v>4629.3987931765269</v>
      </c>
      <c r="BE25" s="2">
        <v>4417.3519410947047</v>
      </c>
      <c r="BF25" s="2">
        <v>4381.9587592877233</v>
      </c>
      <c r="BG25" s="2">
        <v>4346.5655774807419</v>
      </c>
      <c r="BH25" s="2">
        <v>4311.1723956737615</v>
      </c>
      <c r="BI25" s="2">
        <v>4275.7792138667801</v>
      </c>
      <c r="BJ25" s="2">
        <v>4240.3860320597933</v>
      </c>
    </row>
    <row r="26" spans="1:62">
      <c r="C26" s="13"/>
      <c r="D26" s="13"/>
      <c r="E26" s="13"/>
      <c r="F26" s="13"/>
      <c r="G26" s="13"/>
      <c r="H26" s="13"/>
      <c r="I26" s="13"/>
      <c r="J26" s="13"/>
      <c r="K26" s="13"/>
      <c r="L26" s="13"/>
      <c r="M26" s="13"/>
    </row>
    <row r="27" spans="1:62">
      <c r="C27" s="13"/>
      <c r="D27" s="13"/>
      <c r="E27" s="13"/>
      <c r="F27" s="13"/>
      <c r="G27" s="13"/>
      <c r="H27" s="13"/>
      <c r="I27" s="13"/>
      <c r="J27" s="13"/>
      <c r="K27" s="13"/>
      <c r="L27" s="13"/>
      <c r="M27" s="13"/>
    </row>
    <row r="28" spans="1:62">
      <c r="C28" s="13"/>
      <c r="D28" s="13"/>
      <c r="E28" s="13"/>
      <c r="F28" s="13"/>
      <c r="G28" s="13"/>
      <c r="H28" s="13"/>
      <c r="I28" s="13"/>
      <c r="J28" s="13"/>
      <c r="K28" s="13"/>
      <c r="L28" s="13"/>
      <c r="M28" s="13"/>
    </row>
    <row r="29" spans="1:62">
      <c r="C29" s="13"/>
      <c r="D29" s="13"/>
      <c r="E29" s="13"/>
      <c r="F29" s="13"/>
      <c r="G29" s="13"/>
      <c r="H29" s="13"/>
      <c r="I29" s="13"/>
      <c r="J29" s="13"/>
      <c r="K29" s="13"/>
      <c r="L29" s="13"/>
      <c r="M29" s="13"/>
    </row>
    <row r="30" spans="1:62">
      <c r="C30" s="13"/>
      <c r="D30" s="13"/>
      <c r="E30" s="13"/>
      <c r="F30" s="13"/>
      <c r="G30" s="13"/>
      <c r="H30" s="13"/>
      <c r="I30" s="13"/>
      <c r="J30" s="13"/>
      <c r="K30" s="13"/>
      <c r="L30" s="13"/>
      <c r="M30" s="13"/>
    </row>
    <row r="31" spans="1:62">
      <c r="C31" s="13"/>
      <c r="D31" s="13"/>
      <c r="E31" s="13"/>
      <c r="F31" s="13"/>
      <c r="G31" s="13"/>
      <c r="H31" s="13"/>
      <c r="I31" s="13"/>
      <c r="J31" s="13"/>
      <c r="K31" s="13"/>
      <c r="L31" s="13"/>
      <c r="M31" s="13"/>
    </row>
    <row r="32" spans="1:62">
      <c r="C32" s="13"/>
      <c r="D32" s="13"/>
      <c r="E32" s="13"/>
      <c r="F32" s="13"/>
      <c r="G32" s="13"/>
      <c r="H32" s="13"/>
      <c r="I32" s="13"/>
      <c r="J32" s="13"/>
      <c r="K32" s="13"/>
      <c r="L32" s="13"/>
      <c r="M32" s="13"/>
    </row>
    <row r="33" spans="3:13">
      <c r="C33" s="13"/>
      <c r="D33" s="13"/>
      <c r="E33" s="13"/>
      <c r="F33" s="13"/>
      <c r="G33" s="13"/>
      <c r="H33" s="13"/>
      <c r="I33" s="13"/>
      <c r="J33" s="13"/>
      <c r="K33" s="13"/>
      <c r="L33" s="13"/>
      <c r="M33" s="13"/>
    </row>
    <row r="34" spans="3:13">
      <c r="C34" s="13"/>
      <c r="D34" s="13"/>
      <c r="E34" s="13"/>
      <c r="F34" s="13"/>
      <c r="G34" s="13"/>
      <c r="H34" s="13"/>
      <c r="I34" s="13"/>
      <c r="J34" s="13"/>
      <c r="K34" s="13"/>
      <c r="L34" s="13"/>
      <c r="M34" s="13"/>
    </row>
    <row r="35" spans="3:13">
      <c r="C35" s="13"/>
      <c r="D35" s="13"/>
      <c r="E35" s="13"/>
      <c r="F35" s="13"/>
      <c r="G35" s="13"/>
      <c r="H35" s="13"/>
      <c r="I35" s="13"/>
      <c r="J35" s="13"/>
      <c r="K35" s="13"/>
      <c r="L35" s="13"/>
      <c r="M35" s="13"/>
    </row>
    <row r="36" spans="3:13">
      <c r="C36" s="13"/>
      <c r="D36" s="13"/>
      <c r="E36" s="13"/>
      <c r="F36" s="13"/>
      <c r="G36" s="13"/>
      <c r="H36" s="13"/>
      <c r="I36" s="13"/>
      <c r="J36" s="13"/>
      <c r="K36" s="13"/>
      <c r="L36" s="13"/>
      <c r="M36" s="13"/>
    </row>
    <row r="37" spans="3:13">
      <c r="C37" s="13"/>
      <c r="D37" s="13"/>
      <c r="E37" s="13" t="s">
        <v>1049</v>
      </c>
      <c r="F37" s="13"/>
      <c r="G37" s="13"/>
      <c r="H37" s="13"/>
      <c r="I37" s="13"/>
      <c r="J37" s="13"/>
      <c r="K37" s="13"/>
      <c r="L37" s="13"/>
      <c r="M37" s="13"/>
    </row>
    <row r="38" spans="3:13">
      <c r="C38" s="13"/>
      <c r="D38" s="13"/>
      <c r="E38" s="13" t="s">
        <v>1050</v>
      </c>
      <c r="F38" s="13"/>
      <c r="G38" s="13"/>
      <c r="H38" s="13"/>
      <c r="I38" s="13"/>
      <c r="J38" s="13"/>
      <c r="K38" s="13"/>
      <c r="L38" s="13"/>
      <c r="M38" s="13"/>
    </row>
    <row r="39" spans="3:13">
      <c r="C39" s="13"/>
      <c r="D39" s="13"/>
      <c r="E39" s="13" t="s">
        <v>1051</v>
      </c>
      <c r="F39" s="13"/>
      <c r="G39" s="13"/>
      <c r="H39" s="13"/>
      <c r="I39" s="13"/>
      <c r="J39" s="13"/>
      <c r="K39" s="13"/>
      <c r="L39" s="13"/>
      <c r="M39" s="13"/>
    </row>
    <row r="40" spans="3:13">
      <c r="C40" s="13"/>
      <c r="D40" s="13"/>
      <c r="E40" s="13" t="s">
        <v>1052</v>
      </c>
      <c r="F40" s="13"/>
      <c r="G40" s="13"/>
      <c r="H40" s="13"/>
      <c r="I40" s="13"/>
      <c r="J40" s="13"/>
      <c r="K40" s="13"/>
      <c r="L40" s="13"/>
      <c r="M40" s="13"/>
    </row>
    <row r="41" spans="3:13">
      <c r="C41" s="13"/>
      <c r="D41" s="13"/>
      <c r="E41" s="13" t="s">
        <v>1053</v>
      </c>
      <c r="F41" s="13"/>
      <c r="G41" s="13"/>
      <c r="H41" s="13"/>
      <c r="I41" s="13"/>
      <c r="J41" s="13"/>
      <c r="K41" s="13"/>
      <c r="L41" s="13"/>
      <c r="M41" s="13"/>
    </row>
    <row r="42" spans="3:13">
      <c r="C42" s="13"/>
      <c r="D42" s="13"/>
      <c r="E42" s="13"/>
      <c r="F42" s="13"/>
      <c r="G42" s="13"/>
      <c r="H42" s="13"/>
      <c r="I42" s="13"/>
      <c r="J42" s="13"/>
      <c r="K42" s="13"/>
      <c r="L42" s="13"/>
      <c r="M42" s="13"/>
    </row>
    <row r="43" spans="3:13">
      <c r="C43" s="13"/>
      <c r="D43" s="13"/>
      <c r="E43" s="13"/>
      <c r="F43" s="13"/>
      <c r="G43" s="13"/>
      <c r="H43" s="13"/>
      <c r="I43" s="13"/>
      <c r="J43" s="13"/>
      <c r="K43" s="13"/>
      <c r="L43" s="13"/>
      <c r="M43" s="13"/>
    </row>
    <row r="44" spans="3:13">
      <c r="C44" s="13"/>
      <c r="D44" s="13"/>
      <c r="E44" s="13"/>
      <c r="F44" s="13"/>
      <c r="G44" s="13"/>
      <c r="H44" s="13"/>
      <c r="I44" s="13"/>
      <c r="J44" s="13"/>
      <c r="K44" s="13"/>
      <c r="L44" s="13"/>
      <c r="M44" s="13"/>
    </row>
  </sheetData>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BF389-5844-4021-BA9A-9E4247D5DC97}">
  <dimension ref="B1:K59"/>
  <sheetViews>
    <sheetView topLeftCell="D17" zoomScale="115" zoomScaleNormal="115" workbookViewId="0">
      <selection activeCell="G48" sqref="G48"/>
    </sheetView>
  </sheetViews>
  <sheetFormatPr defaultColWidth="9.140625" defaultRowHeight="12.75"/>
  <cols>
    <col min="1" max="3" width="9.140625" style="336"/>
    <col min="4" max="4" width="27.7109375" style="336" bestFit="1" customWidth="1"/>
    <col min="5" max="16384" width="9.140625" style="336"/>
  </cols>
  <sheetData>
    <row r="1" spans="2:7">
      <c r="C1" s="336" t="s">
        <v>294</v>
      </c>
      <c r="F1" s="336" t="s">
        <v>295</v>
      </c>
      <c r="G1" s="336" t="s">
        <v>296</v>
      </c>
    </row>
    <row r="2" spans="2:7">
      <c r="B2" s="337" t="s">
        <v>297</v>
      </c>
      <c r="C2" s="338">
        <v>-1.37</v>
      </c>
      <c r="D2" s="337" t="s">
        <v>297</v>
      </c>
      <c r="E2" s="336" t="s">
        <v>298</v>
      </c>
      <c r="F2" s="336">
        <v>1</v>
      </c>
      <c r="G2" s="336">
        <v>0</v>
      </c>
    </row>
    <row r="3" spans="2:7">
      <c r="B3" s="337" t="s">
        <v>297</v>
      </c>
      <c r="C3" s="339">
        <v>-2.2800000000000002</v>
      </c>
      <c r="D3" s="337" t="s">
        <v>297</v>
      </c>
      <c r="E3" s="336" t="s">
        <v>299</v>
      </c>
      <c r="F3" s="336">
        <v>0</v>
      </c>
      <c r="G3" s="336">
        <v>0</v>
      </c>
    </row>
    <row r="4" spans="2:7">
      <c r="B4" s="337" t="s">
        <v>297</v>
      </c>
      <c r="C4" s="339">
        <v>-1.0999999999999999</v>
      </c>
      <c r="D4" s="337" t="s">
        <v>297</v>
      </c>
      <c r="E4" s="336" t="s">
        <v>300</v>
      </c>
      <c r="F4" s="336">
        <v>1</v>
      </c>
      <c r="G4" s="336">
        <v>0</v>
      </c>
    </row>
    <row r="5" spans="2:7">
      <c r="B5" s="337" t="s">
        <v>297</v>
      </c>
      <c r="C5" s="339">
        <v>-0.04</v>
      </c>
      <c r="D5" s="337" t="s">
        <v>297</v>
      </c>
      <c r="E5" s="336" t="s">
        <v>301</v>
      </c>
      <c r="F5" s="336">
        <v>1</v>
      </c>
      <c r="G5" s="336">
        <v>0</v>
      </c>
    </row>
    <row r="6" spans="2:7">
      <c r="B6" s="337" t="s">
        <v>302</v>
      </c>
      <c r="C6" s="340">
        <v>0.83</v>
      </c>
      <c r="D6" s="337" t="s">
        <v>297</v>
      </c>
      <c r="E6" s="336" t="s">
        <v>303</v>
      </c>
      <c r="F6" s="336">
        <v>6</v>
      </c>
      <c r="G6" s="336">
        <v>0</v>
      </c>
    </row>
    <row r="7" spans="2:7">
      <c r="B7" s="337" t="s">
        <v>302</v>
      </c>
      <c r="C7" s="341">
        <v>-0.12</v>
      </c>
      <c r="D7" s="337" t="s">
        <v>297</v>
      </c>
      <c r="E7" s="336" t="s">
        <v>304</v>
      </c>
      <c r="F7" s="336">
        <v>12</v>
      </c>
      <c r="G7" s="336">
        <v>0</v>
      </c>
    </row>
    <row r="8" spans="2:7">
      <c r="B8" s="337" t="s">
        <v>302</v>
      </c>
      <c r="C8" s="341">
        <v>-0.12</v>
      </c>
      <c r="D8" s="337" t="s">
        <v>297</v>
      </c>
      <c r="E8" s="336" t="s">
        <v>305</v>
      </c>
      <c r="F8" s="336">
        <v>24</v>
      </c>
      <c r="G8" s="336">
        <v>2</v>
      </c>
    </row>
    <row r="9" spans="2:7">
      <c r="B9" s="337" t="s">
        <v>302</v>
      </c>
      <c r="C9" s="338">
        <v>-0.02</v>
      </c>
      <c r="D9" s="342" t="s">
        <v>306</v>
      </c>
      <c r="E9" s="336" t="s">
        <v>307</v>
      </c>
      <c r="F9" s="336">
        <v>13</v>
      </c>
      <c r="G9" s="336">
        <v>5</v>
      </c>
    </row>
    <row r="10" spans="2:7">
      <c r="B10" s="337" t="s">
        <v>302</v>
      </c>
      <c r="C10" s="338">
        <v>-7.0000000000000007E-2</v>
      </c>
      <c r="D10" s="342" t="s">
        <v>306</v>
      </c>
      <c r="E10" s="336" t="s">
        <v>308</v>
      </c>
      <c r="F10" s="336">
        <v>0</v>
      </c>
      <c r="G10" s="336">
        <v>0</v>
      </c>
    </row>
    <row r="11" spans="2:7">
      <c r="B11" s="337" t="s">
        <v>302</v>
      </c>
      <c r="C11" s="341">
        <v>0.02</v>
      </c>
      <c r="D11" s="337" t="s">
        <v>302</v>
      </c>
      <c r="E11" s="336" t="s">
        <v>309</v>
      </c>
      <c r="F11" s="336">
        <v>0</v>
      </c>
      <c r="G11" s="336">
        <v>0</v>
      </c>
    </row>
    <row r="12" spans="2:7">
      <c r="B12" s="337" t="s">
        <v>302</v>
      </c>
      <c r="C12" s="341">
        <v>0.68</v>
      </c>
      <c r="D12" s="337" t="s">
        <v>302</v>
      </c>
      <c r="E12" s="336" t="s">
        <v>310</v>
      </c>
      <c r="F12" s="336">
        <v>0</v>
      </c>
      <c r="G12" s="336">
        <v>0</v>
      </c>
    </row>
    <row r="13" spans="2:7">
      <c r="B13" s="337" t="s">
        <v>302</v>
      </c>
      <c r="C13" s="341">
        <v>0.59</v>
      </c>
      <c r="D13" s="337" t="s">
        <v>302</v>
      </c>
      <c r="E13" s="336" t="s">
        <v>311</v>
      </c>
      <c r="F13" s="336">
        <v>0</v>
      </c>
      <c r="G13" s="336">
        <v>0</v>
      </c>
    </row>
    <row r="14" spans="2:7">
      <c r="B14" s="337" t="s">
        <v>302</v>
      </c>
      <c r="C14" s="341">
        <v>0.76</v>
      </c>
      <c r="D14" s="337" t="s">
        <v>302</v>
      </c>
      <c r="E14" s="336" t="s">
        <v>312</v>
      </c>
      <c r="F14" s="336">
        <v>0</v>
      </c>
      <c r="G14" s="336">
        <v>0</v>
      </c>
    </row>
    <row r="15" spans="2:7">
      <c r="B15" s="343" t="s">
        <v>302</v>
      </c>
      <c r="C15" s="344">
        <v>-0.05</v>
      </c>
      <c r="D15" s="337" t="s">
        <v>302</v>
      </c>
      <c r="E15" s="336" t="s">
        <v>313</v>
      </c>
      <c r="F15" s="336">
        <v>0</v>
      </c>
      <c r="G15" s="336">
        <v>0</v>
      </c>
    </row>
    <row r="16" spans="2:7">
      <c r="B16" s="343" t="s">
        <v>302</v>
      </c>
      <c r="C16" s="344">
        <v>-0.1</v>
      </c>
      <c r="D16" s="333"/>
    </row>
    <row r="17" spans="2:11">
      <c r="B17" s="343" t="s">
        <v>302</v>
      </c>
      <c r="C17" s="344">
        <v>-0.15</v>
      </c>
      <c r="D17" s="333"/>
    </row>
    <row r="18" spans="2:11" ht="18">
      <c r="B18" s="343" t="s">
        <v>302</v>
      </c>
      <c r="C18" s="344">
        <v>-0.2</v>
      </c>
      <c r="D18" s="333"/>
      <c r="E18" s="458" t="s">
        <v>1220</v>
      </c>
      <c r="F18" s="412"/>
      <c r="G18" s="412"/>
      <c r="H18" s="412"/>
      <c r="I18" s="412"/>
      <c r="J18" s="412"/>
      <c r="K18" s="412"/>
    </row>
    <row r="19" spans="2:11" ht="18">
      <c r="B19" s="342" t="s">
        <v>302</v>
      </c>
      <c r="C19" s="341">
        <v>-5</v>
      </c>
      <c r="D19" s="333"/>
      <c r="E19" s="458" t="s">
        <v>1221</v>
      </c>
      <c r="F19" s="412"/>
      <c r="G19" s="412"/>
      <c r="H19" s="412"/>
      <c r="I19" s="412"/>
      <c r="J19" s="412"/>
      <c r="K19" s="412"/>
    </row>
    <row r="20" spans="2:11" ht="15">
      <c r="B20" s="342" t="s">
        <v>314</v>
      </c>
      <c r="C20" s="345">
        <v>-4.9000000000000004</v>
      </c>
      <c r="D20" s="333"/>
      <c r="E20" s="459" t="s">
        <v>1222</v>
      </c>
      <c r="F20" s="412"/>
      <c r="G20" s="412"/>
      <c r="H20" s="412"/>
      <c r="I20" s="412"/>
      <c r="J20" s="412"/>
      <c r="K20" s="412"/>
    </row>
    <row r="21" spans="2:11">
      <c r="B21" s="342" t="s">
        <v>314</v>
      </c>
      <c r="C21" s="345">
        <v>-1.1000000000000001</v>
      </c>
      <c r="D21" s="333"/>
      <c r="E21" s="412"/>
      <c r="F21" s="412"/>
      <c r="G21" s="412"/>
      <c r="H21" s="412"/>
      <c r="I21" s="412"/>
      <c r="J21" s="412"/>
      <c r="K21" s="412"/>
    </row>
    <row r="22" spans="2:11">
      <c r="B22" s="342" t="s">
        <v>314</v>
      </c>
      <c r="C22" s="345">
        <v>-0.1</v>
      </c>
      <c r="D22" s="333"/>
      <c r="E22" s="412"/>
      <c r="F22" s="412"/>
      <c r="G22" s="412"/>
      <c r="H22" s="412"/>
      <c r="I22" s="412"/>
      <c r="J22" s="412"/>
      <c r="K22" s="412"/>
    </row>
    <row r="23" spans="2:11">
      <c r="B23" s="346" t="s">
        <v>314</v>
      </c>
      <c r="C23" s="339">
        <v>-1.47</v>
      </c>
      <c r="D23" s="333"/>
      <c r="E23" s="412"/>
      <c r="F23" s="412"/>
      <c r="G23" s="412"/>
      <c r="H23" s="412"/>
      <c r="I23" s="412"/>
      <c r="J23" s="412"/>
      <c r="K23" s="412"/>
    </row>
    <row r="24" spans="2:11">
      <c r="B24" s="346" t="s">
        <v>314</v>
      </c>
      <c r="C24" s="347">
        <v>-0.48</v>
      </c>
      <c r="D24" s="333"/>
      <c r="E24" s="412"/>
      <c r="F24" s="412"/>
      <c r="G24" s="412"/>
      <c r="H24" s="412"/>
      <c r="I24" s="412"/>
      <c r="J24" s="412"/>
      <c r="K24" s="412"/>
    </row>
    <row r="25" spans="2:11">
      <c r="B25" s="342" t="s">
        <v>314</v>
      </c>
      <c r="C25" s="344">
        <v>-7.4999999999999997E-2</v>
      </c>
      <c r="D25" s="333"/>
      <c r="E25" s="412"/>
      <c r="F25" s="412"/>
      <c r="G25" s="412"/>
      <c r="H25" s="412"/>
      <c r="I25" s="412"/>
      <c r="J25" s="412"/>
      <c r="K25" s="412"/>
    </row>
    <row r="26" spans="2:11">
      <c r="B26" s="342" t="s">
        <v>314</v>
      </c>
      <c r="C26" s="344">
        <v>-0.15</v>
      </c>
      <c r="D26" s="333"/>
      <c r="E26" s="412"/>
      <c r="F26" s="412"/>
      <c r="G26" s="412"/>
      <c r="H26" s="412"/>
      <c r="I26" s="412"/>
      <c r="J26" s="412"/>
      <c r="K26" s="412"/>
    </row>
    <row r="27" spans="2:11">
      <c r="B27" s="342" t="s">
        <v>314</v>
      </c>
      <c r="C27" s="344">
        <v>-0.22500000000000001</v>
      </c>
      <c r="D27" s="333"/>
      <c r="E27" s="412"/>
      <c r="F27" s="412"/>
      <c r="G27" s="412"/>
      <c r="H27" s="412"/>
      <c r="I27" s="412"/>
      <c r="J27" s="412"/>
      <c r="K27" s="412"/>
    </row>
    <row r="28" spans="2:11">
      <c r="B28" s="342" t="s">
        <v>314</v>
      </c>
      <c r="C28" s="344">
        <v>-0.3</v>
      </c>
      <c r="D28" s="333"/>
      <c r="E28" s="412"/>
      <c r="F28" s="412"/>
      <c r="G28" s="412"/>
      <c r="H28" s="412"/>
      <c r="I28" s="412"/>
      <c r="J28" s="412"/>
      <c r="K28" s="412"/>
    </row>
    <row r="29" spans="2:11">
      <c r="B29" s="342" t="s">
        <v>314</v>
      </c>
      <c r="C29" s="341">
        <v>0.35000000000000003</v>
      </c>
      <c r="D29" s="333"/>
      <c r="E29" s="412"/>
      <c r="F29" s="412"/>
      <c r="G29" s="412"/>
      <c r="H29" s="412"/>
      <c r="I29" s="412"/>
      <c r="J29" s="412"/>
      <c r="K29" s="412"/>
    </row>
    <row r="30" spans="2:11">
      <c r="B30" s="342" t="s">
        <v>314</v>
      </c>
      <c r="C30" s="341">
        <v>0.36</v>
      </c>
      <c r="D30" s="333"/>
      <c r="E30" s="412"/>
      <c r="F30" s="412"/>
      <c r="G30" s="412"/>
      <c r="H30" s="412"/>
      <c r="I30" s="412"/>
      <c r="J30" s="412"/>
      <c r="K30" s="412"/>
    </row>
    <row r="31" spans="2:11">
      <c r="B31" s="342" t="s">
        <v>314</v>
      </c>
      <c r="C31" s="341">
        <v>0.38</v>
      </c>
      <c r="D31" s="333"/>
      <c r="E31" s="412"/>
      <c r="F31" s="412"/>
      <c r="G31" s="412"/>
      <c r="H31" s="412"/>
      <c r="I31" s="412"/>
      <c r="J31" s="412"/>
      <c r="K31" s="412"/>
    </row>
    <row r="32" spans="2:11">
      <c r="D32" s="333"/>
      <c r="E32" s="412"/>
      <c r="F32" s="412"/>
      <c r="G32" s="412"/>
      <c r="H32" s="412"/>
      <c r="I32" s="412"/>
      <c r="J32" s="412"/>
      <c r="K32" s="412"/>
    </row>
    <row r="33" spans="4:11">
      <c r="D33" s="333"/>
      <c r="E33" s="412"/>
      <c r="F33" s="412"/>
      <c r="G33" s="412"/>
      <c r="H33" s="412"/>
      <c r="I33" s="412"/>
      <c r="J33" s="412"/>
      <c r="K33" s="412"/>
    </row>
    <row r="34" spans="4:11">
      <c r="D34" s="333"/>
      <c r="E34" s="412"/>
      <c r="F34" s="412"/>
      <c r="G34" s="412"/>
      <c r="H34" s="412"/>
      <c r="I34" s="412"/>
      <c r="J34" s="412"/>
      <c r="K34" s="412"/>
    </row>
    <row r="35" spans="4:11">
      <c r="D35" s="333"/>
      <c r="E35" s="412"/>
      <c r="F35" s="412"/>
      <c r="G35" s="412"/>
      <c r="H35" s="412"/>
      <c r="I35" s="412"/>
      <c r="J35" s="412"/>
      <c r="K35" s="412"/>
    </row>
    <row r="36" spans="4:11">
      <c r="D36" s="333"/>
      <c r="E36" s="412"/>
      <c r="F36" s="412"/>
      <c r="G36" s="412"/>
      <c r="H36" s="412"/>
      <c r="I36" s="412"/>
      <c r="J36" s="412"/>
      <c r="K36" s="412"/>
    </row>
    <row r="37" spans="4:11">
      <c r="D37" s="333"/>
      <c r="E37" s="412"/>
      <c r="F37" s="412"/>
      <c r="G37" s="412"/>
      <c r="H37" s="412"/>
      <c r="I37" s="412"/>
      <c r="J37" s="412"/>
      <c r="K37" s="412"/>
    </row>
    <row r="38" spans="4:11">
      <c r="D38" s="333"/>
      <c r="E38" s="412"/>
      <c r="F38" s="412"/>
      <c r="G38" s="412"/>
      <c r="H38" s="412"/>
      <c r="I38" s="412"/>
      <c r="J38" s="412"/>
      <c r="K38" s="412"/>
    </row>
    <row r="39" spans="4:11">
      <c r="D39" s="333"/>
      <c r="E39" s="412"/>
      <c r="F39" s="412"/>
      <c r="G39" s="412"/>
      <c r="H39" s="412"/>
      <c r="I39" s="412"/>
      <c r="J39" s="412"/>
      <c r="K39" s="412"/>
    </row>
    <row r="40" spans="4:11">
      <c r="D40" s="333"/>
      <c r="E40" s="412"/>
      <c r="F40" s="412"/>
      <c r="G40" s="412"/>
      <c r="H40" s="412"/>
      <c r="I40" s="412"/>
      <c r="J40" s="412"/>
      <c r="K40" s="412"/>
    </row>
    <row r="41" spans="4:11">
      <c r="D41" s="333"/>
      <c r="E41" s="412" t="s">
        <v>1017</v>
      </c>
      <c r="F41" s="412"/>
      <c r="G41" s="412"/>
      <c r="H41" s="412"/>
      <c r="I41" s="412"/>
      <c r="J41" s="412"/>
      <c r="K41" s="412"/>
    </row>
    <row r="42" spans="4:11">
      <c r="D42" s="333"/>
      <c r="E42" s="412" t="s">
        <v>1018</v>
      </c>
      <c r="F42" s="412"/>
      <c r="G42" s="412"/>
      <c r="H42" s="412"/>
      <c r="I42" s="412"/>
      <c r="J42" s="412"/>
      <c r="K42" s="412"/>
    </row>
    <row r="43" spans="4:11">
      <c r="D43" s="333"/>
      <c r="E43" s="412" t="s">
        <v>1019</v>
      </c>
      <c r="F43" s="412"/>
      <c r="G43" s="412"/>
      <c r="H43" s="412"/>
      <c r="I43" s="412"/>
      <c r="J43" s="412"/>
      <c r="K43" s="412"/>
    </row>
    <row r="44" spans="4:11">
      <c r="D44" s="334"/>
      <c r="E44" s="412" t="s">
        <v>1020</v>
      </c>
      <c r="F44" s="412"/>
      <c r="G44" s="412"/>
      <c r="H44" s="412"/>
      <c r="I44" s="412"/>
      <c r="J44" s="412"/>
      <c r="K44" s="412"/>
    </row>
    <row r="45" spans="4:11">
      <c r="D45" s="334"/>
      <c r="E45" s="412" t="s">
        <v>1021</v>
      </c>
      <c r="F45" s="412"/>
      <c r="G45" s="412"/>
      <c r="H45" s="412"/>
      <c r="I45" s="412"/>
      <c r="J45" s="412"/>
      <c r="K45" s="412"/>
    </row>
    <row r="46" spans="4:11">
      <c r="D46" s="335"/>
      <c r="E46" s="412" t="s">
        <v>1022</v>
      </c>
      <c r="F46" s="412"/>
      <c r="G46" s="412"/>
      <c r="H46" s="412"/>
      <c r="I46" s="412"/>
      <c r="J46" s="412"/>
      <c r="K46" s="412"/>
    </row>
    <row r="47" spans="4:11">
      <c r="D47" s="335"/>
      <c r="E47" s="412"/>
      <c r="F47" s="412"/>
      <c r="G47" s="412"/>
      <c r="H47" s="412"/>
      <c r="I47" s="412"/>
      <c r="J47" s="412"/>
      <c r="K47" s="412"/>
    </row>
    <row r="48" spans="4:11">
      <c r="D48" s="335"/>
      <c r="E48" s="412"/>
      <c r="F48" s="412"/>
      <c r="G48" s="412"/>
      <c r="H48" s="412"/>
      <c r="I48" s="412"/>
      <c r="J48" s="412"/>
      <c r="K48" s="412"/>
    </row>
    <row r="49" spans="4:4">
      <c r="D49" s="335"/>
    </row>
    <row r="50" spans="4:4">
      <c r="D50" s="335"/>
    </row>
    <row r="51" spans="4:4">
      <c r="D51" s="335"/>
    </row>
    <row r="52" spans="4:4">
      <c r="D52" s="335"/>
    </row>
    <row r="53" spans="4:4">
      <c r="D53" s="335"/>
    </row>
    <row r="54" spans="4:4">
      <c r="D54" s="335"/>
    </row>
    <row r="55" spans="4:4">
      <c r="D55" s="335"/>
    </row>
    <row r="56" spans="4:4">
      <c r="D56" s="335"/>
    </row>
    <row r="57" spans="4:4">
      <c r="D57" s="335"/>
    </row>
    <row r="58" spans="4:4">
      <c r="D58" s="335"/>
    </row>
    <row r="59" spans="4:4">
      <c r="D59" s="334"/>
    </row>
  </sheetData>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80BCA-6059-4D23-82EC-5E44E2535543}">
  <dimension ref="A1:P32"/>
  <sheetViews>
    <sheetView topLeftCell="D2" zoomScale="93" workbookViewId="0">
      <selection activeCell="N35" sqref="N35"/>
    </sheetView>
  </sheetViews>
  <sheetFormatPr defaultColWidth="9.140625" defaultRowHeight="15"/>
  <cols>
    <col min="1" max="16384" width="9.140625" style="39"/>
  </cols>
  <sheetData>
    <row r="1" spans="1:16" ht="15.75" thickBot="1">
      <c r="A1" s="66" t="s">
        <v>315</v>
      </c>
      <c r="B1" s="66" t="s">
        <v>316</v>
      </c>
      <c r="C1" s="66" t="s">
        <v>317</v>
      </c>
      <c r="D1" s="66" t="s">
        <v>318</v>
      </c>
      <c r="E1" s="66" t="s">
        <v>319</v>
      </c>
      <c r="F1" s="66" t="s">
        <v>320</v>
      </c>
      <c r="G1" s="66" t="s">
        <v>321</v>
      </c>
    </row>
    <row r="2" spans="1:16" ht="15.75" thickTop="1">
      <c r="A2" s="67">
        <v>0</v>
      </c>
      <c r="B2" s="68">
        <v>0.18823973064677271</v>
      </c>
      <c r="C2" s="68">
        <v>0.45576555082267789</v>
      </c>
      <c r="D2" s="69">
        <v>-0.2675258201759052</v>
      </c>
      <c r="E2" s="69">
        <v>0.64400528146945057</v>
      </c>
      <c r="F2" s="69">
        <v>-0.57744639473532611</v>
      </c>
      <c r="G2" s="69">
        <v>0.95392585602887148</v>
      </c>
    </row>
    <row r="3" spans="1:16">
      <c r="A3" s="70">
        <v>1</v>
      </c>
      <c r="B3" s="71">
        <v>-0.1114078437326922</v>
      </c>
      <c r="C3" s="71">
        <v>0.90973119850821105</v>
      </c>
      <c r="D3" s="72">
        <v>-1.0211390422409032</v>
      </c>
      <c r="E3" s="72">
        <v>0.79832335477551886</v>
      </c>
      <c r="F3" s="69">
        <v>-1.6397562572264868</v>
      </c>
      <c r="G3" s="69">
        <v>1.4169405697611024</v>
      </c>
    </row>
    <row r="4" spans="1:16">
      <c r="A4" s="70">
        <v>2</v>
      </c>
      <c r="B4" s="71">
        <v>0.60428191534716857</v>
      </c>
      <c r="C4" s="71">
        <v>1.3610944195413051</v>
      </c>
      <c r="D4" s="72">
        <v>-0.75681250419413648</v>
      </c>
      <c r="E4" s="72">
        <v>1.9653763348884736</v>
      </c>
      <c r="F4" s="69">
        <v>-1.682356709482224</v>
      </c>
      <c r="G4" s="69">
        <v>2.8909205401765612</v>
      </c>
    </row>
    <row r="5" spans="1:16">
      <c r="A5" s="70">
        <v>3</v>
      </c>
      <c r="B5" s="71">
        <v>0.61604008676036337</v>
      </c>
      <c r="C5" s="71">
        <v>1.4724145580704791</v>
      </c>
      <c r="D5" s="72">
        <v>-0.85637447131011568</v>
      </c>
      <c r="E5" s="72">
        <v>2.0884546448308425</v>
      </c>
      <c r="F5" s="69">
        <v>-1.8576163707980413</v>
      </c>
      <c r="G5" s="69">
        <v>3.0896965443187678</v>
      </c>
    </row>
    <row r="6" spans="1:16" ht="21">
      <c r="A6" s="70">
        <v>4</v>
      </c>
      <c r="B6" s="71">
        <v>1.418634453846515</v>
      </c>
      <c r="C6" s="71">
        <v>1.63726187035042</v>
      </c>
      <c r="D6" s="72">
        <v>-0.21862741650390505</v>
      </c>
      <c r="E6" s="72">
        <v>3.0558963241969348</v>
      </c>
      <c r="F6" s="69">
        <v>-1.3319654883421905</v>
      </c>
      <c r="G6" s="69">
        <v>4.1692343960352201</v>
      </c>
      <c r="H6" s="375"/>
      <c r="I6" s="445" t="s">
        <v>1223</v>
      </c>
      <c r="J6" s="375"/>
      <c r="K6" s="375"/>
      <c r="L6" s="375"/>
      <c r="M6" s="375"/>
      <c r="N6" s="375"/>
      <c r="O6" s="375"/>
      <c r="P6" s="375"/>
    </row>
    <row r="7" spans="1:16" ht="21">
      <c r="A7" s="70">
        <v>5</v>
      </c>
      <c r="B7" s="71">
        <v>1.09316817531447</v>
      </c>
      <c r="C7" s="71">
        <v>1.813240055449753</v>
      </c>
      <c r="D7" s="72">
        <v>-0.720071880135283</v>
      </c>
      <c r="E7" s="72">
        <v>2.9064082307642227</v>
      </c>
      <c r="F7" s="69">
        <v>-1.9530751178411148</v>
      </c>
      <c r="G7" s="69">
        <v>4.1394114684700547</v>
      </c>
      <c r="H7" s="375"/>
      <c r="I7" s="445" t="s">
        <v>1224</v>
      </c>
      <c r="J7" s="375"/>
      <c r="K7" s="375"/>
      <c r="L7" s="375"/>
      <c r="M7" s="375"/>
      <c r="N7" s="375"/>
      <c r="O7" s="375"/>
      <c r="P7" s="375"/>
    </row>
    <row r="8" spans="1:16" ht="18.75">
      <c r="A8" s="70">
        <v>6</v>
      </c>
      <c r="B8" s="71">
        <v>2.1293858711793239</v>
      </c>
      <c r="C8" s="71">
        <v>2.064374318426863</v>
      </c>
      <c r="D8" s="72">
        <v>6.5011552752460844E-2</v>
      </c>
      <c r="E8" s="72">
        <v>4.1937601896061869</v>
      </c>
      <c r="F8" s="69">
        <v>-1.3387629837778059</v>
      </c>
      <c r="G8" s="69">
        <v>5.5975347261364536</v>
      </c>
      <c r="H8" s="375"/>
      <c r="I8" s="430" t="s">
        <v>1225</v>
      </c>
      <c r="J8" s="375"/>
      <c r="K8" s="375"/>
      <c r="L8" s="375"/>
      <c r="M8" s="375"/>
      <c r="N8" s="375"/>
      <c r="O8" s="375"/>
      <c r="P8" s="375"/>
    </row>
    <row r="9" spans="1:16">
      <c r="H9" s="375"/>
      <c r="I9" s="375"/>
      <c r="J9" s="375"/>
      <c r="K9" s="375"/>
      <c r="L9" s="375"/>
      <c r="M9" s="375"/>
      <c r="N9" s="375"/>
      <c r="O9" s="375"/>
      <c r="P9" s="375"/>
    </row>
    <row r="10" spans="1:16">
      <c r="H10" s="375"/>
      <c r="I10" s="375"/>
      <c r="J10" s="375"/>
      <c r="K10" s="375"/>
      <c r="L10" s="375"/>
      <c r="M10" s="375"/>
      <c r="N10" s="375"/>
      <c r="O10" s="375"/>
      <c r="P10" s="375"/>
    </row>
    <row r="11" spans="1:16">
      <c r="H11" s="375"/>
      <c r="I11" s="375"/>
      <c r="J11" s="375"/>
      <c r="K11" s="375"/>
      <c r="L11" s="375"/>
      <c r="M11" s="375"/>
      <c r="N11" s="375"/>
      <c r="O11" s="375"/>
      <c r="P11" s="375"/>
    </row>
    <row r="12" spans="1:16">
      <c r="H12" s="375"/>
      <c r="I12" s="375"/>
      <c r="J12" s="375"/>
      <c r="K12" s="375"/>
      <c r="L12" s="375"/>
      <c r="M12" s="375"/>
      <c r="N12" s="375"/>
      <c r="O12" s="375"/>
      <c r="P12" s="375"/>
    </row>
    <row r="13" spans="1:16">
      <c r="H13" s="375"/>
      <c r="I13" s="375"/>
      <c r="J13" s="375"/>
      <c r="K13" s="375"/>
      <c r="L13" s="375"/>
      <c r="M13" s="375"/>
      <c r="N13" s="375"/>
      <c r="O13" s="375"/>
      <c r="P13" s="375"/>
    </row>
    <row r="14" spans="1:16">
      <c r="H14" s="375"/>
      <c r="I14" s="375"/>
      <c r="J14" s="375"/>
      <c r="K14" s="375"/>
      <c r="L14" s="375"/>
      <c r="M14" s="375"/>
      <c r="N14" s="375"/>
      <c r="O14" s="375"/>
      <c r="P14" s="375"/>
    </row>
    <row r="15" spans="1:16">
      <c r="H15" s="375"/>
      <c r="I15" s="375"/>
      <c r="J15" s="375"/>
      <c r="K15" s="375"/>
      <c r="L15" s="375"/>
      <c r="M15" s="375"/>
      <c r="N15" s="375"/>
      <c r="O15" s="375"/>
      <c r="P15" s="375"/>
    </row>
    <row r="16" spans="1:16">
      <c r="H16" s="375"/>
      <c r="I16" s="375"/>
      <c r="J16" s="375"/>
      <c r="K16" s="375"/>
      <c r="L16" s="375"/>
      <c r="M16" s="375"/>
      <c r="N16" s="375"/>
      <c r="O16" s="375"/>
      <c r="P16" s="375"/>
    </row>
    <row r="17" spans="8:16">
      <c r="H17" s="375"/>
      <c r="I17" s="375"/>
      <c r="J17" s="375"/>
      <c r="K17" s="375"/>
      <c r="L17" s="375"/>
      <c r="M17" s="375"/>
      <c r="N17" s="375"/>
      <c r="O17" s="375"/>
      <c r="P17" s="375"/>
    </row>
    <row r="18" spans="8:16">
      <c r="H18" s="375"/>
      <c r="I18" s="375"/>
      <c r="J18" s="375"/>
      <c r="K18" s="375"/>
      <c r="L18" s="375"/>
      <c r="M18" s="375"/>
      <c r="N18" s="375"/>
      <c r="O18" s="375"/>
      <c r="P18" s="375"/>
    </row>
    <row r="19" spans="8:16">
      <c r="H19" s="375"/>
      <c r="I19" s="375"/>
      <c r="J19" s="375"/>
      <c r="K19" s="375"/>
      <c r="L19" s="375"/>
      <c r="M19" s="375"/>
      <c r="N19" s="375"/>
      <c r="O19" s="375"/>
      <c r="P19" s="375"/>
    </row>
    <row r="20" spans="8:16">
      <c r="H20" s="375"/>
      <c r="I20" s="375"/>
      <c r="J20" s="375"/>
      <c r="K20" s="375"/>
      <c r="L20" s="375"/>
      <c r="M20" s="375"/>
      <c r="N20" s="375"/>
      <c r="O20" s="375"/>
      <c r="P20" s="375"/>
    </row>
    <row r="21" spans="8:16">
      <c r="H21" s="375"/>
      <c r="I21" s="375"/>
      <c r="J21" s="375"/>
      <c r="K21" s="375"/>
      <c r="L21" s="375"/>
      <c r="M21" s="375"/>
      <c r="N21" s="375"/>
      <c r="O21" s="375"/>
      <c r="P21" s="375"/>
    </row>
    <row r="22" spans="8:16">
      <c r="H22" s="375"/>
      <c r="I22" s="375"/>
      <c r="J22" s="375"/>
      <c r="K22" s="375"/>
      <c r="L22" s="375"/>
      <c r="M22" s="375"/>
      <c r="N22" s="375"/>
      <c r="O22" s="375"/>
      <c r="P22" s="375"/>
    </row>
    <row r="23" spans="8:16">
      <c r="H23" s="375"/>
      <c r="I23" s="375"/>
      <c r="J23" s="375"/>
      <c r="K23" s="375"/>
      <c r="L23" s="375"/>
      <c r="M23" s="375"/>
      <c r="N23" s="375"/>
      <c r="O23" s="375"/>
      <c r="P23" s="375"/>
    </row>
    <row r="24" spans="8:16">
      <c r="H24" s="375"/>
      <c r="I24" s="375"/>
      <c r="J24" s="375"/>
      <c r="K24" s="375"/>
      <c r="L24" s="375"/>
      <c r="M24" s="375"/>
      <c r="N24" s="375"/>
      <c r="O24" s="375"/>
      <c r="P24" s="375"/>
    </row>
    <row r="25" spans="8:16">
      <c r="H25" s="375"/>
      <c r="I25" s="375"/>
      <c r="J25" s="375"/>
      <c r="K25" s="375"/>
      <c r="L25" s="375"/>
      <c r="M25" s="375"/>
      <c r="N25" s="375"/>
      <c r="O25" s="375"/>
      <c r="P25" s="375"/>
    </row>
    <row r="26" spans="8:16">
      <c r="H26" s="375"/>
      <c r="I26" s="375"/>
      <c r="J26" s="375"/>
      <c r="K26" s="375"/>
      <c r="L26" s="375"/>
      <c r="M26" s="375"/>
      <c r="N26" s="375"/>
      <c r="O26" s="375"/>
      <c r="P26" s="375"/>
    </row>
    <row r="27" spans="8:16">
      <c r="H27" s="375"/>
      <c r="I27" s="375"/>
      <c r="J27" s="375"/>
      <c r="K27" s="375"/>
      <c r="L27" s="375"/>
      <c r="M27" s="375"/>
      <c r="N27" s="375"/>
      <c r="O27" s="375"/>
      <c r="P27" s="375"/>
    </row>
    <row r="28" spans="8:16">
      <c r="H28" s="375"/>
      <c r="I28" s="375"/>
      <c r="J28" s="375"/>
      <c r="K28" s="375"/>
      <c r="L28" s="375"/>
      <c r="M28" s="375"/>
      <c r="N28" s="375"/>
      <c r="O28" s="375"/>
      <c r="P28" s="375"/>
    </row>
    <row r="29" spans="8:16">
      <c r="H29" s="375"/>
      <c r="I29" s="375"/>
      <c r="J29" s="375"/>
      <c r="K29" s="375"/>
      <c r="L29" s="375"/>
      <c r="M29" s="375"/>
      <c r="N29" s="375"/>
      <c r="O29" s="375"/>
      <c r="P29" s="375"/>
    </row>
    <row r="30" spans="8:16">
      <c r="H30" s="375"/>
      <c r="I30" s="375"/>
      <c r="J30" s="375"/>
      <c r="K30" s="375"/>
      <c r="L30" s="375"/>
      <c r="M30" s="375"/>
      <c r="N30" s="375"/>
      <c r="O30" s="375"/>
      <c r="P30" s="375"/>
    </row>
    <row r="31" spans="8:16">
      <c r="H31" s="375"/>
      <c r="I31" s="375" t="s">
        <v>1023</v>
      </c>
      <c r="J31" s="375"/>
      <c r="K31" s="375"/>
      <c r="L31" s="375"/>
      <c r="M31" s="375"/>
      <c r="N31" s="375"/>
      <c r="O31" s="375"/>
      <c r="P31" s="375"/>
    </row>
    <row r="32" spans="8:16">
      <c r="H32" s="375"/>
      <c r="I32" s="375" t="s">
        <v>1024</v>
      </c>
      <c r="J32" s="375"/>
      <c r="K32" s="375"/>
      <c r="L32" s="375"/>
      <c r="M32" s="375"/>
      <c r="N32" s="375"/>
      <c r="O32" s="375"/>
      <c r="P32" s="375"/>
    </row>
  </sheetData>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14BFC-9BA5-443F-A57A-363472AB8BDA}">
  <dimension ref="B1:V170"/>
  <sheetViews>
    <sheetView topLeftCell="A10" zoomScale="84" workbookViewId="0">
      <selection activeCell="L51" sqref="L51"/>
    </sheetView>
  </sheetViews>
  <sheetFormatPr defaultColWidth="9.140625" defaultRowHeight="12.75"/>
  <cols>
    <col min="1" max="1" width="9.140625" style="283"/>
    <col min="2" max="2" width="18.140625" style="283" customWidth="1"/>
    <col min="3" max="3" width="8.140625" style="283" customWidth="1"/>
    <col min="4" max="16384" width="9.140625" style="283"/>
  </cols>
  <sheetData>
    <row r="1" spans="2:22">
      <c r="D1" s="283" t="s">
        <v>322</v>
      </c>
    </row>
    <row r="2" spans="2:22">
      <c r="E2" s="283" t="s">
        <v>323</v>
      </c>
    </row>
    <row r="3" spans="2:22">
      <c r="B3" s="283" t="s">
        <v>324</v>
      </c>
      <c r="C3" s="283" t="s">
        <v>325</v>
      </c>
      <c r="D3" s="283">
        <v>93.943470018244184</v>
      </c>
      <c r="E3" s="283">
        <v>31.739157797581484</v>
      </c>
      <c r="N3" s="285"/>
      <c r="V3" s="285"/>
    </row>
    <row r="4" spans="2:22">
      <c r="B4" s="283" t="s">
        <v>326</v>
      </c>
      <c r="C4" s="283" t="s">
        <v>327</v>
      </c>
      <c r="D4" s="283">
        <v>93.428463613762531</v>
      </c>
      <c r="E4" s="283">
        <v>38.504176706930799</v>
      </c>
      <c r="N4" s="285"/>
      <c r="V4" s="285"/>
    </row>
    <row r="5" spans="2:22">
      <c r="B5" s="283" t="s">
        <v>328</v>
      </c>
      <c r="C5" s="283" t="s">
        <v>329</v>
      </c>
      <c r="D5" s="283">
        <v>92.144666113121673</v>
      </c>
      <c r="E5" s="283">
        <v>23.096229016897666</v>
      </c>
      <c r="N5" s="285"/>
      <c r="V5" s="285"/>
    </row>
    <row r="6" spans="2:22">
      <c r="B6" s="283" t="s">
        <v>330</v>
      </c>
      <c r="C6" s="283" t="s">
        <v>331</v>
      </c>
      <c r="D6" s="283">
        <v>85.715884852599061</v>
      </c>
      <c r="E6" s="283">
        <v>36.483785375089823</v>
      </c>
      <c r="N6" s="285"/>
      <c r="V6" s="285"/>
    </row>
    <row r="7" spans="2:22">
      <c r="B7" s="283" t="s">
        <v>332</v>
      </c>
      <c r="C7" s="283" t="s">
        <v>333</v>
      </c>
      <c r="D7" s="283">
        <v>84.255591216527407</v>
      </c>
      <c r="E7" s="283">
        <v>38.434962183238234</v>
      </c>
      <c r="N7" s="285"/>
      <c r="V7" s="285"/>
    </row>
    <row r="8" spans="2:22">
      <c r="B8" s="283" t="s">
        <v>334</v>
      </c>
      <c r="C8" s="283" t="s">
        <v>335</v>
      </c>
      <c r="D8" s="283">
        <v>81.723312084412385</v>
      </c>
      <c r="E8" s="283">
        <v>22.285483425380232</v>
      </c>
      <c r="V8" s="285"/>
    </row>
    <row r="9" spans="2:22">
      <c r="B9" s="283" t="s">
        <v>336</v>
      </c>
      <c r="C9" s="283" t="s">
        <v>337</v>
      </c>
      <c r="D9" s="283">
        <v>78.520812463217766</v>
      </c>
      <c r="E9" s="283">
        <v>35.039078335179184</v>
      </c>
      <c r="V9" s="285"/>
    </row>
    <row r="10" spans="2:22" ht="20.25">
      <c r="B10" s="283" t="s">
        <v>338</v>
      </c>
      <c r="C10" s="283" t="s">
        <v>339</v>
      </c>
      <c r="D10" s="283">
        <v>68.432086529110251</v>
      </c>
      <c r="E10" s="283">
        <v>41.617936655732173</v>
      </c>
      <c r="H10" s="460" t="s">
        <v>1226</v>
      </c>
      <c r="I10" s="13"/>
      <c r="J10" s="13"/>
      <c r="K10" s="13"/>
      <c r="L10" s="13"/>
      <c r="M10" s="13"/>
      <c r="N10" s="13"/>
      <c r="O10" s="13"/>
      <c r="P10" s="13"/>
      <c r="Q10" s="13"/>
      <c r="V10" s="285"/>
    </row>
    <row r="11" spans="2:22" ht="20.25">
      <c r="B11" s="283" t="s">
        <v>340</v>
      </c>
      <c r="C11" s="283" t="s">
        <v>341</v>
      </c>
      <c r="D11" s="283">
        <v>66.227563532016291</v>
      </c>
      <c r="E11" s="283">
        <v>-0.80037790000000009</v>
      </c>
      <c r="H11" s="460" t="s">
        <v>1227</v>
      </c>
      <c r="I11" s="13"/>
      <c r="J11" s="13"/>
      <c r="K11" s="13"/>
      <c r="L11" s="13"/>
      <c r="M11" s="13"/>
      <c r="N11" s="13"/>
      <c r="O11" s="13"/>
      <c r="P11" s="13"/>
      <c r="Q11" s="13"/>
      <c r="V11" s="285"/>
    </row>
    <row r="12" spans="2:22">
      <c r="B12" s="283" t="s">
        <v>39</v>
      </c>
      <c r="C12" s="283" t="s">
        <v>342</v>
      </c>
      <c r="D12" s="283">
        <v>66.012687303402501</v>
      </c>
      <c r="E12" s="283">
        <v>22.0193141902697</v>
      </c>
      <c r="H12" s="13"/>
      <c r="I12" s="13"/>
      <c r="J12" s="13"/>
      <c r="K12" s="13"/>
      <c r="L12" s="13"/>
      <c r="M12" s="13"/>
      <c r="N12" s="13"/>
      <c r="O12" s="13"/>
      <c r="P12" s="13"/>
      <c r="Q12" s="13"/>
      <c r="V12" s="285"/>
    </row>
    <row r="13" spans="2:22">
      <c r="B13" s="283" t="s">
        <v>343</v>
      </c>
      <c r="C13" s="283" t="s">
        <v>344</v>
      </c>
      <c r="D13" s="283">
        <v>63.920561110964222</v>
      </c>
      <c r="E13" s="283">
        <v>9.0195212569068222</v>
      </c>
      <c r="H13" s="13"/>
      <c r="I13" s="13"/>
      <c r="J13" s="13"/>
      <c r="K13" s="13"/>
      <c r="L13" s="13"/>
      <c r="M13" s="13"/>
      <c r="N13" s="13"/>
      <c r="O13" s="13"/>
      <c r="P13" s="13"/>
      <c r="Q13" s="13"/>
      <c r="V13" s="285"/>
    </row>
    <row r="14" spans="2:22">
      <c r="B14" s="283" t="s">
        <v>345</v>
      </c>
      <c r="C14" s="283" t="s">
        <v>346</v>
      </c>
      <c r="D14" s="283">
        <v>60.477550664305312</v>
      </c>
      <c r="E14" s="283">
        <v>34.677795850592616</v>
      </c>
      <c r="H14" s="13"/>
      <c r="I14" s="13"/>
      <c r="J14" s="13"/>
      <c r="K14" s="13"/>
      <c r="L14" s="13"/>
      <c r="M14" s="13"/>
      <c r="N14" s="13"/>
      <c r="O14" s="13"/>
      <c r="P14" s="13"/>
      <c r="Q14" s="13"/>
      <c r="V14" s="285"/>
    </row>
    <row r="15" spans="2:22">
      <c r="B15" s="283" t="s">
        <v>347</v>
      </c>
      <c r="C15" s="283" t="s">
        <v>348</v>
      </c>
      <c r="D15" s="283">
        <v>57.366538512193387</v>
      </c>
      <c r="E15" s="283">
        <v>28.128665550896908</v>
      </c>
      <c r="H15" s="13"/>
      <c r="I15" s="13"/>
      <c r="J15" s="13"/>
      <c r="K15" s="13"/>
      <c r="L15" s="13"/>
      <c r="M15" s="13"/>
      <c r="N15" s="13"/>
      <c r="O15" s="13"/>
      <c r="P15" s="13"/>
      <c r="Q15" s="13"/>
      <c r="V15" s="285"/>
    </row>
    <row r="16" spans="2:22">
      <c r="B16" s="283" t="s">
        <v>349</v>
      </c>
      <c r="C16" s="283" t="s">
        <v>350</v>
      </c>
      <c r="D16" s="283">
        <v>56.980969351788538</v>
      </c>
      <c r="E16" s="283">
        <v>19.141436366526431</v>
      </c>
      <c r="H16" s="13"/>
      <c r="I16" s="13"/>
      <c r="J16" s="13"/>
      <c r="K16" s="13"/>
      <c r="L16" s="13"/>
      <c r="M16" s="13"/>
      <c r="N16" s="13"/>
      <c r="O16" s="13"/>
      <c r="P16" s="13"/>
      <c r="Q16" s="13"/>
      <c r="V16" s="285"/>
    </row>
    <row r="17" spans="2:22">
      <c r="B17" s="283" t="s">
        <v>351</v>
      </c>
      <c r="C17" s="283" t="s">
        <v>352</v>
      </c>
      <c r="D17" s="283">
        <v>55.544324876623683</v>
      </c>
      <c r="E17" s="283">
        <v>11.181342249084798</v>
      </c>
      <c r="H17" s="13"/>
      <c r="I17" s="13"/>
      <c r="J17" s="13"/>
      <c r="K17" s="13"/>
      <c r="L17" s="13"/>
      <c r="M17" s="13"/>
      <c r="N17" s="13"/>
      <c r="O17" s="13"/>
      <c r="P17" s="13"/>
      <c r="Q17" s="13"/>
      <c r="V17" s="285"/>
    </row>
    <row r="18" spans="2:22">
      <c r="B18" s="283" t="s">
        <v>353</v>
      </c>
      <c r="C18" s="283" t="s">
        <v>354</v>
      </c>
      <c r="D18" s="283">
        <v>54.241372141560888</v>
      </c>
      <c r="E18" s="283">
        <v>18.769441114368323</v>
      </c>
      <c r="H18" s="13"/>
      <c r="I18" s="13"/>
      <c r="J18" s="13"/>
      <c r="K18" s="13"/>
      <c r="L18" s="13"/>
      <c r="M18" s="13"/>
      <c r="N18" s="13"/>
      <c r="O18" s="13"/>
      <c r="P18" s="13"/>
      <c r="Q18" s="13"/>
      <c r="V18" s="285"/>
    </row>
    <row r="19" spans="2:22">
      <c r="B19" s="283" t="s">
        <v>355</v>
      </c>
      <c r="C19" s="283" t="s">
        <v>356</v>
      </c>
      <c r="D19" s="283">
        <v>43.017334114308511</v>
      </c>
      <c r="E19" s="283">
        <v>18.094909704189572</v>
      </c>
      <c r="H19" s="13"/>
      <c r="I19" s="13"/>
      <c r="J19" s="13"/>
      <c r="K19" s="13"/>
      <c r="L19" s="13"/>
      <c r="M19" s="13"/>
      <c r="N19" s="13"/>
      <c r="O19" s="13"/>
      <c r="P19" s="13"/>
      <c r="Q19" s="13"/>
      <c r="V19" s="285"/>
    </row>
    <row r="20" spans="2:22">
      <c r="B20" s="283" t="s">
        <v>357</v>
      </c>
      <c r="C20" s="283" t="s">
        <v>130</v>
      </c>
      <c r="D20" s="283">
        <v>38.970064657615836</v>
      </c>
      <c r="E20" s="283">
        <v>18.693624340592496</v>
      </c>
      <c r="H20" s="13"/>
      <c r="I20" s="13"/>
      <c r="J20" s="13"/>
      <c r="K20" s="13"/>
      <c r="L20" s="13"/>
      <c r="M20" s="13"/>
      <c r="N20" s="13"/>
      <c r="O20" s="13"/>
      <c r="P20" s="13"/>
      <c r="Q20" s="13"/>
      <c r="V20" s="285"/>
    </row>
    <row r="21" spans="2:22">
      <c r="B21" s="283" t="s">
        <v>358</v>
      </c>
      <c r="C21" s="283" t="s">
        <v>359</v>
      </c>
      <c r="D21" s="283">
        <v>26.722902006833461</v>
      </c>
      <c r="E21" s="283">
        <v>12.676170514561086</v>
      </c>
      <c r="H21" s="13"/>
      <c r="I21" s="13"/>
      <c r="J21" s="13"/>
      <c r="K21" s="13"/>
      <c r="L21" s="13"/>
      <c r="M21" s="13"/>
      <c r="N21" s="13"/>
      <c r="O21" s="13"/>
      <c r="P21" s="13"/>
      <c r="Q21" s="13"/>
      <c r="V21" s="285"/>
    </row>
    <row r="22" spans="2:22">
      <c r="B22" s="283" t="s">
        <v>360</v>
      </c>
      <c r="C22" s="283" t="s">
        <v>361</v>
      </c>
      <c r="D22" s="283">
        <v>17.392129203719524</v>
      </c>
      <c r="E22" s="283">
        <v>3.5079515999999997</v>
      </c>
      <c r="H22" s="13"/>
      <c r="I22" s="13"/>
      <c r="J22" s="13"/>
      <c r="K22" s="13"/>
      <c r="L22" s="13"/>
      <c r="M22" s="13"/>
      <c r="N22" s="13"/>
      <c r="O22" s="13"/>
      <c r="P22" s="13"/>
      <c r="Q22" s="13"/>
      <c r="V22" s="285"/>
    </row>
    <row r="23" spans="2:22">
      <c r="B23" s="283" t="s">
        <v>363</v>
      </c>
      <c r="C23" s="283" t="s">
        <v>364</v>
      </c>
      <c r="D23" s="283">
        <v>17.339653867363285</v>
      </c>
      <c r="E23" s="283">
        <v>14.368439661465354</v>
      </c>
      <c r="H23" s="13"/>
      <c r="I23" s="13"/>
      <c r="J23" s="13"/>
      <c r="K23" s="13"/>
      <c r="L23" s="13"/>
      <c r="M23" s="13"/>
      <c r="N23" s="13"/>
      <c r="O23" s="13"/>
      <c r="P23" s="13"/>
      <c r="Q23" s="13"/>
      <c r="V23" s="285"/>
    </row>
    <row r="24" spans="2:22">
      <c r="B24" s="283" t="s">
        <v>365</v>
      </c>
      <c r="C24" s="283" t="s">
        <v>366</v>
      </c>
      <c r="D24" s="283">
        <v>16.840803875941905</v>
      </c>
      <c r="E24" s="283">
        <v>4.1555423999999999</v>
      </c>
      <c r="H24" s="13"/>
      <c r="I24" s="13"/>
      <c r="J24" s="13"/>
      <c r="K24" s="13"/>
      <c r="L24" s="13"/>
      <c r="M24" s="13"/>
      <c r="N24" s="13"/>
      <c r="O24" s="13"/>
      <c r="P24" s="13"/>
      <c r="Q24" s="13"/>
      <c r="V24" s="285"/>
    </row>
    <row r="25" spans="2:22">
      <c r="B25" s="283" t="s">
        <v>367</v>
      </c>
      <c r="C25" s="283" t="s">
        <v>368</v>
      </c>
      <c r="D25" s="283">
        <v>16.661087571566306</v>
      </c>
      <c r="E25" s="283">
        <v>8.673416596084591</v>
      </c>
      <c r="H25" s="13"/>
      <c r="I25" s="13"/>
      <c r="J25" s="13"/>
      <c r="K25" s="13"/>
      <c r="L25" s="13"/>
      <c r="M25" s="13"/>
      <c r="N25" s="13"/>
      <c r="O25" s="13"/>
      <c r="P25" s="13"/>
      <c r="Q25" s="13"/>
      <c r="V25" s="285"/>
    </row>
    <row r="26" spans="2:22">
      <c r="B26" s="283" t="s">
        <v>369</v>
      </c>
      <c r="C26" s="283" t="s">
        <v>370</v>
      </c>
      <c r="D26" s="283">
        <v>16.625165035490593</v>
      </c>
      <c r="E26" s="283">
        <v>-0.59503329999999999</v>
      </c>
      <c r="H26" s="13"/>
      <c r="I26" s="13"/>
      <c r="J26" s="13"/>
      <c r="K26" s="13"/>
      <c r="L26" s="13"/>
      <c r="M26" s="13"/>
      <c r="N26" s="13"/>
      <c r="O26" s="13"/>
      <c r="P26" s="13"/>
      <c r="Q26" s="13"/>
      <c r="V26" s="285"/>
    </row>
    <row r="27" spans="2:22">
      <c r="B27" s="283" t="s">
        <v>371</v>
      </c>
      <c r="C27" s="283" t="s">
        <v>372</v>
      </c>
      <c r="D27" s="283">
        <v>16.428217287680322</v>
      </c>
      <c r="E27" s="283">
        <v>-1.0777485</v>
      </c>
      <c r="H27" s="13"/>
      <c r="I27" s="13"/>
      <c r="J27" s="13"/>
      <c r="K27" s="13"/>
      <c r="L27" s="13"/>
      <c r="M27" s="13"/>
      <c r="N27" s="13"/>
      <c r="O27" s="13"/>
      <c r="P27" s="13"/>
      <c r="Q27" s="13"/>
      <c r="V27" s="285"/>
    </row>
    <row r="28" spans="2:22">
      <c r="B28" s="283" t="s">
        <v>373</v>
      </c>
      <c r="C28" s="283" t="s">
        <v>374</v>
      </c>
      <c r="D28" s="283">
        <v>13.397781300625114</v>
      </c>
      <c r="E28" s="283">
        <v>10.020837352264225</v>
      </c>
      <c r="H28" s="13"/>
      <c r="I28" s="13"/>
      <c r="J28" s="13"/>
      <c r="K28" s="13"/>
      <c r="L28" s="13"/>
      <c r="M28" s="13"/>
      <c r="N28" s="13"/>
      <c r="O28" s="13"/>
      <c r="P28" s="13"/>
      <c r="Q28" s="13"/>
      <c r="V28" s="285"/>
    </row>
    <row r="29" spans="2:22">
      <c r="B29" s="283" t="s">
        <v>375</v>
      </c>
      <c r="C29" s="283" t="s">
        <v>376</v>
      </c>
      <c r="D29" s="283">
        <v>12.986589807082453</v>
      </c>
      <c r="E29" s="283">
        <v>5.3834439526487019</v>
      </c>
      <c r="H29" s="13"/>
      <c r="I29" s="13"/>
      <c r="J29" s="13"/>
      <c r="K29" s="13"/>
      <c r="L29" s="13"/>
      <c r="M29" s="13"/>
      <c r="N29" s="13"/>
      <c r="O29" s="13"/>
      <c r="P29" s="13"/>
      <c r="Q29" s="13"/>
      <c r="V29" s="285"/>
    </row>
    <row r="30" spans="2:22">
      <c r="B30" s="283" t="s">
        <v>377</v>
      </c>
      <c r="C30" s="283" t="s">
        <v>87</v>
      </c>
      <c r="D30" s="283">
        <v>6.7377355708058309</v>
      </c>
      <c r="E30" s="283">
        <v>5.1388322629093794</v>
      </c>
      <c r="H30" s="13"/>
      <c r="I30" s="13"/>
      <c r="J30" s="13"/>
      <c r="K30" s="13"/>
      <c r="L30" s="13"/>
      <c r="M30" s="13"/>
      <c r="N30" s="13"/>
      <c r="O30" s="13"/>
      <c r="P30" s="13"/>
      <c r="Q30" s="13"/>
      <c r="V30" s="285"/>
    </row>
    <row r="31" spans="2:22">
      <c r="H31" s="13"/>
      <c r="I31" s="13"/>
      <c r="J31" s="13"/>
      <c r="K31" s="13"/>
      <c r="L31" s="13"/>
      <c r="M31" s="13"/>
      <c r="N31" s="13"/>
      <c r="O31" s="13"/>
      <c r="P31" s="13"/>
      <c r="Q31" s="13"/>
      <c r="V31" s="285"/>
    </row>
    <row r="32" spans="2:22">
      <c r="H32" s="13"/>
      <c r="I32" s="13"/>
      <c r="J32" s="13"/>
      <c r="K32" s="13"/>
      <c r="L32" s="13"/>
      <c r="M32" s="13"/>
      <c r="N32" s="13"/>
      <c r="O32" s="13"/>
      <c r="P32" s="13"/>
      <c r="Q32" s="13"/>
      <c r="V32" s="285"/>
    </row>
    <row r="33" spans="8:22">
      <c r="H33" s="13"/>
      <c r="I33" s="13"/>
      <c r="J33" s="13"/>
      <c r="K33" s="13"/>
      <c r="L33" s="13"/>
      <c r="M33" s="13"/>
      <c r="N33" s="13"/>
      <c r="O33" s="13"/>
      <c r="P33" s="13"/>
      <c r="Q33" s="13"/>
      <c r="V33" s="285"/>
    </row>
    <row r="34" spans="8:22">
      <c r="H34" s="13"/>
      <c r="I34" s="13"/>
      <c r="J34" s="13"/>
      <c r="K34" s="13"/>
      <c r="L34" s="13"/>
      <c r="M34" s="13"/>
      <c r="N34" s="13"/>
      <c r="O34" s="13"/>
      <c r="P34" s="13"/>
      <c r="Q34" s="13"/>
      <c r="V34" s="285"/>
    </row>
    <row r="35" spans="8:22">
      <c r="H35" s="13"/>
      <c r="I35" s="13"/>
      <c r="J35" s="13"/>
      <c r="K35" s="13"/>
      <c r="L35" s="13"/>
      <c r="M35" s="13"/>
      <c r="N35" s="13"/>
      <c r="O35" s="13"/>
      <c r="P35" s="13"/>
      <c r="Q35" s="13"/>
      <c r="V35" s="285"/>
    </row>
    <row r="36" spans="8:22">
      <c r="H36" s="13"/>
      <c r="I36" s="13"/>
      <c r="J36" s="13"/>
      <c r="K36" s="13"/>
      <c r="L36" s="13"/>
      <c r="M36" s="13"/>
      <c r="N36" s="13"/>
      <c r="O36" s="13"/>
      <c r="P36" s="13"/>
      <c r="Q36" s="13"/>
      <c r="V36" s="285"/>
    </row>
    <row r="37" spans="8:22">
      <c r="H37" s="13"/>
      <c r="I37" s="13"/>
      <c r="J37" s="13"/>
      <c r="K37" s="13"/>
      <c r="L37" s="13"/>
      <c r="M37" s="13"/>
      <c r="N37" s="13"/>
      <c r="O37" s="13"/>
      <c r="P37" s="13"/>
      <c r="Q37" s="13"/>
      <c r="V37" s="285"/>
    </row>
    <row r="38" spans="8:22">
      <c r="H38" s="13"/>
      <c r="I38" s="13"/>
      <c r="J38" s="13"/>
      <c r="K38" s="13"/>
      <c r="L38" s="13"/>
      <c r="M38" s="13"/>
      <c r="N38" s="13"/>
      <c r="O38" s="13"/>
      <c r="P38" s="13"/>
      <c r="Q38" s="13"/>
      <c r="V38" s="285"/>
    </row>
    <row r="39" spans="8:22" ht="15">
      <c r="H39" s="13"/>
      <c r="I39" s="348"/>
      <c r="J39" s="13"/>
      <c r="K39" s="13"/>
      <c r="L39" s="13"/>
      <c r="M39" s="13"/>
      <c r="N39" s="13"/>
      <c r="O39" s="13"/>
      <c r="P39" s="13"/>
      <c r="Q39" s="13"/>
      <c r="V39" s="285"/>
    </row>
    <row r="40" spans="8:22">
      <c r="H40" s="13"/>
      <c r="I40" s="13"/>
      <c r="J40" s="13"/>
      <c r="K40" s="13"/>
      <c r="L40" s="13"/>
      <c r="M40" s="13"/>
      <c r="N40" s="13"/>
      <c r="O40" s="13"/>
      <c r="P40" s="13"/>
      <c r="Q40" s="13"/>
      <c r="V40" s="285"/>
    </row>
    <row r="41" spans="8:22" ht="14.25">
      <c r="H41" s="13"/>
      <c r="I41" s="447" t="s">
        <v>1025</v>
      </c>
      <c r="J41" s="13"/>
      <c r="K41" s="13"/>
      <c r="L41" s="13"/>
      <c r="M41" s="13"/>
      <c r="N41" s="13"/>
      <c r="O41" s="13"/>
      <c r="P41" s="13"/>
      <c r="Q41" s="13"/>
      <c r="V41" s="285"/>
    </row>
    <row r="42" spans="8:22" ht="14.25">
      <c r="H42" s="13"/>
      <c r="I42" s="447" t="s">
        <v>1026</v>
      </c>
      <c r="J42" s="13"/>
      <c r="K42" s="13"/>
      <c r="L42" s="13"/>
      <c r="M42" s="13"/>
      <c r="N42" s="13"/>
      <c r="O42" s="13"/>
      <c r="P42" s="13"/>
      <c r="Q42" s="13"/>
      <c r="V42" s="285"/>
    </row>
    <row r="43" spans="8:22" ht="14.25">
      <c r="H43" s="13"/>
      <c r="I43" s="447" t="s">
        <v>1027</v>
      </c>
      <c r="J43" s="13"/>
      <c r="K43" s="13"/>
      <c r="L43" s="13"/>
      <c r="M43" s="13"/>
      <c r="N43" s="13"/>
      <c r="O43" s="13"/>
      <c r="P43" s="13"/>
      <c r="Q43" s="13"/>
      <c r="V43" s="285"/>
    </row>
    <row r="44" spans="8:22" ht="14.25">
      <c r="H44" s="13"/>
      <c r="I44" s="447" t="s">
        <v>1028</v>
      </c>
      <c r="J44" s="13"/>
      <c r="K44" s="13"/>
      <c r="L44" s="13"/>
      <c r="M44" s="13"/>
      <c r="N44" s="13"/>
      <c r="O44" s="13"/>
      <c r="P44" s="13"/>
      <c r="Q44" s="13"/>
      <c r="V44" s="285"/>
    </row>
    <row r="45" spans="8:22" ht="14.25">
      <c r="H45" s="13"/>
      <c r="I45" s="447" t="s">
        <v>1029</v>
      </c>
      <c r="J45" s="13"/>
      <c r="K45" s="13"/>
      <c r="L45" s="13"/>
      <c r="M45" s="13"/>
      <c r="N45" s="13"/>
      <c r="O45" s="13"/>
      <c r="P45" s="13"/>
      <c r="Q45" s="13"/>
      <c r="V45" s="285"/>
    </row>
    <row r="46" spans="8:22" ht="14.25">
      <c r="H46" s="13"/>
      <c r="I46" s="447" t="s">
        <v>1030</v>
      </c>
      <c r="J46" s="13"/>
      <c r="K46" s="13"/>
      <c r="L46" s="13"/>
      <c r="M46" s="13"/>
      <c r="N46" s="13"/>
      <c r="O46" s="13"/>
      <c r="P46" s="13"/>
      <c r="Q46" s="13"/>
      <c r="V46" s="285"/>
    </row>
    <row r="47" spans="8:22" ht="14.25">
      <c r="H47" s="13"/>
      <c r="I47" s="447" t="s">
        <v>1031</v>
      </c>
      <c r="J47" s="13"/>
      <c r="K47" s="13"/>
      <c r="L47" s="13"/>
      <c r="M47" s="13"/>
      <c r="N47" s="13"/>
      <c r="O47" s="13"/>
      <c r="P47" s="13"/>
      <c r="Q47" s="13"/>
      <c r="V47" s="285"/>
    </row>
    <row r="48" spans="8:22">
      <c r="H48" s="13"/>
      <c r="I48" s="13"/>
      <c r="J48" s="13"/>
      <c r="K48" s="13"/>
      <c r="L48" s="13"/>
      <c r="M48" s="13"/>
      <c r="N48" s="13"/>
      <c r="O48" s="13"/>
      <c r="P48" s="13"/>
      <c r="Q48" s="13"/>
      <c r="V48" s="285"/>
    </row>
    <row r="49" spans="8:22">
      <c r="H49" s="13"/>
      <c r="I49" s="13"/>
      <c r="J49" s="13"/>
      <c r="K49" s="13"/>
      <c r="L49" s="13"/>
      <c r="M49" s="13"/>
      <c r="N49" s="13"/>
      <c r="O49" s="13"/>
      <c r="P49" s="13"/>
      <c r="Q49" s="13"/>
      <c r="V49" s="285"/>
    </row>
    <row r="50" spans="8:22">
      <c r="H50" s="13"/>
      <c r="I50" s="13"/>
      <c r="J50" s="13"/>
      <c r="K50" s="13"/>
      <c r="L50" s="13"/>
      <c r="M50" s="13"/>
      <c r="N50" s="13"/>
      <c r="O50" s="13"/>
      <c r="P50" s="13"/>
      <c r="Q50" s="13"/>
      <c r="V50" s="285"/>
    </row>
    <row r="51" spans="8:22">
      <c r="V51" s="285"/>
    </row>
    <row r="52" spans="8:22">
      <c r="V52" s="285"/>
    </row>
    <row r="53" spans="8:22">
      <c r="V53" s="285"/>
    </row>
    <row r="54" spans="8:22">
      <c r="V54" s="285"/>
    </row>
    <row r="55" spans="8:22">
      <c r="V55" s="285"/>
    </row>
    <row r="56" spans="8:22">
      <c r="V56" s="285"/>
    </row>
    <row r="57" spans="8:22">
      <c r="V57" s="285"/>
    </row>
    <row r="58" spans="8:22">
      <c r="V58" s="285"/>
    </row>
    <row r="59" spans="8:22">
      <c r="V59" s="285"/>
    </row>
    <row r="60" spans="8:22">
      <c r="V60" s="285"/>
    </row>
    <row r="61" spans="8:22">
      <c r="V61" s="285"/>
    </row>
    <row r="62" spans="8:22">
      <c r="V62" s="285"/>
    </row>
    <row r="63" spans="8:22">
      <c r="V63" s="285"/>
    </row>
    <row r="64" spans="8:22">
      <c r="V64" s="285"/>
    </row>
    <row r="65" spans="22:22">
      <c r="V65" s="285"/>
    </row>
    <row r="66" spans="22:22">
      <c r="V66" s="285"/>
    </row>
    <row r="67" spans="22:22">
      <c r="V67" s="285"/>
    </row>
    <row r="68" spans="22:22">
      <c r="V68" s="285"/>
    </row>
    <row r="69" spans="22:22">
      <c r="V69" s="285"/>
    </row>
    <row r="70" spans="22:22">
      <c r="V70" s="285"/>
    </row>
    <row r="71" spans="22:22">
      <c r="V71" s="285"/>
    </row>
    <row r="72" spans="22:22">
      <c r="V72" s="285"/>
    </row>
    <row r="73" spans="22:22">
      <c r="V73" s="285"/>
    </row>
    <row r="74" spans="22:22">
      <c r="V74" s="285"/>
    </row>
    <row r="75" spans="22:22">
      <c r="V75" s="285"/>
    </row>
    <row r="76" spans="22:22">
      <c r="V76" s="285"/>
    </row>
    <row r="77" spans="22:22">
      <c r="V77" s="285"/>
    </row>
    <row r="78" spans="22:22">
      <c r="V78" s="285"/>
    </row>
    <row r="79" spans="22:22">
      <c r="V79" s="285"/>
    </row>
    <row r="80" spans="22:22">
      <c r="V80" s="285"/>
    </row>
    <row r="81" spans="22:22">
      <c r="V81" s="285"/>
    </row>
    <row r="82" spans="22:22">
      <c r="V82" s="285"/>
    </row>
    <row r="83" spans="22:22">
      <c r="V83" s="285"/>
    </row>
    <row r="84" spans="22:22">
      <c r="V84" s="285"/>
    </row>
    <row r="85" spans="22:22">
      <c r="V85" s="285"/>
    </row>
    <row r="86" spans="22:22">
      <c r="V86" s="285"/>
    </row>
    <row r="87" spans="22:22">
      <c r="V87" s="285"/>
    </row>
    <row r="88" spans="22:22">
      <c r="V88" s="285"/>
    </row>
    <row r="89" spans="22:22">
      <c r="V89" s="285"/>
    </row>
    <row r="90" spans="22:22">
      <c r="V90" s="285"/>
    </row>
    <row r="91" spans="22:22">
      <c r="V91" s="285"/>
    </row>
    <row r="92" spans="22:22">
      <c r="V92" s="285"/>
    </row>
    <row r="93" spans="22:22">
      <c r="V93" s="285"/>
    </row>
    <row r="94" spans="22:22">
      <c r="V94" s="285"/>
    </row>
    <row r="95" spans="22:22">
      <c r="V95" s="285"/>
    </row>
    <row r="96" spans="22:22">
      <c r="V96" s="285"/>
    </row>
    <row r="97" spans="22:22">
      <c r="V97" s="285"/>
    </row>
    <row r="98" spans="22:22">
      <c r="V98" s="285"/>
    </row>
    <row r="99" spans="22:22">
      <c r="V99" s="285"/>
    </row>
    <row r="100" spans="22:22">
      <c r="V100" s="285"/>
    </row>
    <row r="101" spans="22:22">
      <c r="V101" s="285"/>
    </row>
    <row r="102" spans="22:22">
      <c r="V102" s="285"/>
    </row>
    <row r="103" spans="22:22">
      <c r="V103" s="285"/>
    </row>
    <row r="104" spans="22:22">
      <c r="V104" s="285"/>
    </row>
    <row r="105" spans="22:22">
      <c r="V105" s="285"/>
    </row>
    <row r="106" spans="22:22">
      <c r="V106" s="285"/>
    </row>
    <row r="107" spans="22:22">
      <c r="V107" s="285"/>
    </row>
    <row r="108" spans="22:22">
      <c r="V108" s="285"/>
    </row>
    <row r="109" spans="22:22">
      <c r="V109" s="285"/>
    </row>
    <row r="110" spans="22:22">
      <c r="V110" s="285"/>
    </row>
    <row r="111" spans="22:22">
      <c r="V111" s="285"/>
    </row>
    <row r="112" spans="22:22">
      <c r="V112" s="285"/>
    </row>
    <row r="113" spans="22:22">
      <c r="V113" s="285"/>
    </row>
    <row r="114" spans="22:22">
      <c r="V114" s="285"/>
    </row>
    <row r="115" spans="22:22">
      <c r="V115" s="285"/>
    </row>
    <row r="116" spans="22:22">
      <c r="V116" s="285"/>
    </row>
    <row r="117" spans="22:22">
      <c r="V117" s="285"/>
    </row>
    <row r="118" spans="22:22">
      <c r="V118" s="285"/>
    </row>
    <row r="119" spans="22:22">
      <c r="V119" s="285"/>
    </row>
    <row r="120" spans="22:22">
      <c r="V120" s="285"/>
    </row>
    <row r="121" spans="22:22">
      <c r="V121" s="285"/>
    </row>
    <row r="122" spans="22:22">
      <c r="V122" s="285"/>
    </row>
    <row r="123" spans="22:22">
      <c r="V123" s="285"/>
    </row>
    <row r="124" spans="22:22">
      <c r="V124" s="285"/>
    </row>
    <row r="125" spans="22:22">
      <c r="V125" s="285"/>
    </row>
    <row r="126" spans="22:22">
      <c r="V126" s="285"/>
    </row>
    <row r="127" spans="22:22">
      <c r="V127" s="285"/>
    </row>
    <row r="128" spans="22:22">
      <c r="V128" s="285"/>
    </row>
    <row r="129" spans="22:22">
      <c r="V129" s="285"/>
    </row>
    <row r="130" spans="22:22">
      <c r="V130" s="285"/>
    </row>
    <row r="131" spans="22:22">
      <c r="V131" s="285"/>
    </row>
    <row r="132" spans="22:22">
      <c r="V132" s="285"/>
    </row>
    <row r="133" spans="22:22">
      <c r="V133" s="285"/>
    </row>
    <row r="134" spans="22:22">
      <c r="V134" s="285"/>
    </row>
    <row r="135" spans="22:22">
      <c r="V135" s="285"/>
    </row>
    <row r="136" spans="22:22">
      <c r="V136" s="285"/>
    </row>
    <row r="137" spans="22:22">
      <c r="V137" s="285"/>
    </row>
    <row r="138" spans="22:22">
      <c r="V138" s="285"/>
    </row>
    <row r="139" spans="22:22">
      <c r="V139" s="285"/>
    </row>
    <row r="140" spans="22:22">
      <c r="V140" s="285"/>
    </row>
    <row r="141" spans="22:22">
      <c r="V141" s="285"/>
    </row>
    <row r="142" spans="22:22">
      <c r="V142" s="285"/>
    </row>
    <row r="143" spans="22:22">
      <c r="V143" s="285"/>
    </row>
    <row r="144" spans="22:22">
      <c r="V144" s="285"/>
    </row>
    <row r="145" spans="22:22">
      <c r="V145" s="285"/>
    </row>
    <row r="146" spans="22:22">
      <c r="V146" s="285"/>
    </row>
    <row r="147" spans="22:22">
      <c r="V147" s="285"/>
    </row>
    <row r="148" spans="22:22">
      <c r="V148" s="285"/>
    </row>
    <row r="149" spans="22:22">
      <c r="V149" s="285"/>
    </row>
    <row r="150" spans="22:22">
      <c r="V150" s="285"/>
    </row>
    <row r="151" spans="22:22">
      <c r="V151" s="285"/>
    </row>
    <row r="152" spans="22:22">
      <c r="V152" s="285"/>
    </row>
    <row r="153" spans="22:22">
      <c r="V153" s="285"/>
    </row>
    <row r="154" spans="22:22">
      <c r="V154" s="285"/>
    </row>
    <row r="155" spans="22:22">
      <c r="V155" s="285"/>
    </row>
    <row r="156" spans="22:22">
      <c r="V156" s="285"/>
    </row>
    <row r="157" spans="22:22">
      <c r="V157" s="285"/>
    </row>
    <row r="158" spans="22:22">
      <c r="V158" s="285"/>
    </row>
    <row r="159" spans="22:22">
      <c r="V159" s="285"/>
    </row>
    <row r="160" spans="22:22">
      <c r="V160" s="285"/>
    </row>
    <row r="161" spans="22:22">
      <c r="V161" s="285"/>
    </row>
    <row r="162" spans="22:22">
      <c r="V162" s="285"/>
    </row>
    <row r="163" spans="22:22">
      <c r="V163" s="285"/>
    </row>
    <row r="164" spans="22:22">
      <c r="V164" s="285"/>
    </row>
    <row r="165" spans="22:22">
      <c r="V165" s="285"/>
    </row>
    <row r="166" spans="22:22">
      <c r="V166" s="285"/>
    </row>
    <row r="167" spans="22:22">
      <c r="V167" s="285"/>
    </row>
    <row r="168" spans="22:22">
      <c r="V168" s="285"/>
    </row>
    <row r="169" spans="22:22">
      <c r="V169" s="285"/>
    </row>
    <row r="170" spans="22:22">
      <c r="V170" s="285"/>
    </row>
  </sheetData>
  <pageMargins left="0.7" right="0.7"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DC18B-236E-4364-856E-337F125C5E41}">
  <dimension ref="B1:AI189"/>
  <sheetViews>
    <sheetView topLeftCell="E7" zoomScale="57" zoomScaleNormal="70" zoomScaleSheetLayoutView="40" workbookViewId="0">
      <selection activeCell="T74" sqref="T74"/>
    </sheetView>
  </sheetViews>
  <sheetFormatPr defaultColWidth="9.140625" defaultRowHeight="12.75"/>
  <cols>
    <col min="1" max="1" width="4.42578125" style="6" customWidth="1"/>
    <col min="2" max="2" width="9.140625" style="6"/>
    <col min="3" max="3" width="8" style="6" customWidth="1"/>
    <col min="4" max="4" width="9.140625" style="6"/>
    <col min="5" max="5" width="14.140625" style="6" bestFit="1" customWidth="1"/>
    <col min="6" max="6" width="10.7109375" style="6" bestFit="1" customWidth="1"/>
    <col min="7" max="7" width="14.140625" style="6" bestFit="1" customWidth="1"/>
    <col min="8" max="8" width="9.28515625" style="6" bestFit="1" customWidth="1"/>
    <col min="9" max="9" width="9.140625" style="6"/>
    <col min="10" max="35" width="9.140625" style="283"/>
    <col min="36" max="16384" width="9.140625" style="6"/>
  </cols>
  <sheetData>
    <row r="1" spans="2:35">
      <c r="G1" s="6" t="s">
        <v>378</v>
      </c>
      <c r="H1" s="6" t="s">
        <v>379</v>
      </c>
      <c r="J1" s="13"/>
      <c r="K1" s="13"/>
      <c r="L1" s="13"/>
      <c r="M1" s="13"/>
      <c r="N1" s="13"/>
      <c r="O1" s="13"/>
      <c r="P1" s="13"/>
      <c r="Q1" s="13"/>
      <c r="R1" s="13"/>
      <c r="S1" s="13"/>
      <c r="T1" s="13"/>
      <c r="U1" s="13"/>
      <c r="V1" s="13"/>
      <c r="W1" s="13"/>
      <c r="X1" s="13"/>
      <c r="Y1" s="13"/>
      <c r="Z1" s="13"/>
      <c r="AA1" s="13"/>
      <c r="AB1" s="13"/>
      <c r="AC1" s="13"/>
      <c r="AD1" s="13"/>
      <c r="AE1" s="13"/>
      <c r="AF1" s="13"/>
      <c r="AG1" s="13"/>
      <c r="AH1" s="13"/>
      <c r="AI1" s="13"/>
    </row>
    <row r="2" spans="2:35">
      <c r="E2" s="6" t="s">
        <v>380</v>
      </c>
      <c r="F2" s="6" t="s">
        <v>381</v>
      </c>
      <c r="J2" s="13"/>
      <c r="K2" s="13"/>
      <c r="L2" s="13"/>
      <c r="M2" s="13"/>
      <c r="N2" s="13"/>
      <c r="O2" s="13"/>
      <c r="P2" s="13"/>
      <c r="Q2" s="13"/>
      <c r="R2" s="13"/>
      <c r="S2" s="13"/>
      <c r="T2" s="13"/>
      <c r="U2" s="13"/>
      <c r="V2" s="13"/>
      <c r="W2" s="13"/>
      <c r="X2" s="13"/>
      <c r="Y2" s="13"/>
      <c r="Z2" s="13"/>
      <c r="AA2" s="13"/>
      <c r="AB2" s="13"/>
      <c r="AC2" s="13"/>
      <c r="AD2" s="13"/>
      <c r="AE2" s="13"/>
      <c r="AF2" s="13"/>
      <c r="AG2" s="13"/>
      <c r="AH2" s="13"/>
      <c r="AI2" s="13"/>
    </row>
    <row r="3" spans="2:35">
      <c r="B3" s="6" t="s">
        <v>326</v>
      </c>
      <c r="C3" s="6" t="s">
        <v>327</v>
      </c>
      <c r="D3" s="6" t="s">
        <v>382</v>
      </c>
      <c r="F3" s="6">
        <v>36.485914166406005</v>
      </c>
      <c r="G3" s="6">
        <v>36.485914166406005</v>
      </c>
      <c r="H3" s="6">
        <v>36.485914166406005</v>
      </c>
      <c r="J3" s="13"/>
      <c r="K3" s="13"/>
      <c r="L3" s="13"/>
      <c r="M3" s="13"/>
      <c r="N3" s="13"/>
      <c r="O3" s="13"/>
      <c r="P3" s="13"/>
      <c r="Q3" s="13"/>
      <c r="R3" s="13"/>
      <c r="S3" s="13"/>
      <c r="T3" s="13"/>
      <c r="U3" s="13"/>
      <c r="V3" s="13"/>
      <c r="W3" s="13"/>
      <c r="X3" s="13"/>
      <c r="Y3" s="13"/>
      <c r="Z3" s="13"/>
      <c r="AA3" s="13"/>
      <c r="AB3" s="13"/>
      <c r="AC3" s="13"/>
      <c r="AD3" s="13"/>
      <c r="AE3" s="13"/>
      <c r="AF3" s="13"/>
      <c r="AG3" s="13"/>
      <c r="AH3" s="13"/>
      <c r="AI3" s="13"/>
    </row>
    <row r="4" spans="2:35">
      <c r="B4" s="6" t="s">
        <v>326</v>
      </c>
      <c r="D4" s="6" t="s">
        <v>383</v>
      </c>
      <c r="E4" s="6">
        <v>16.178842715187457</v>
      </c>
      <c r="G4" s="6">
        <v>37.464258575024509</v>
      </c>
      <c r="H4" s="6">
        <v>50.03662311879377</v>
      </c>
      <c r="J4" s="13"/>
      <c r="K4" s="13"/>
      <c r="L4" s="13"/>
      <c r="M4" s="13"/>
      <c r="N4" s="13"/>
      <c r="O4" s="13"/>
      <c r="P4" s="13"/>
      <c r="Q4" s="13"/>
      <c r="R4" s="13"/>
      <c r="S4" s="13"/>
      <c r="T4" s="13"/>
      <c r="U4" s="13"/>
      <c r="V4" s="13"/>
      <c r="W4" s="13"/>
      <c r="X4" s="13"/>
      <c r="Y4" s="13"/>
      <c r="Z4" s="13"/>
      <c r="AA4" s="13"/>
      <c r="AB4" s="13"/>
      <c r="AC4" s="13"/>
      <c r="AD4" s="13"/>
      <c r="AE4" s="13"/>
      <c r="AF4" s="13"/>
      <c r="AG4" s="13"/>
      <c r="AH4" s="13"/>
      <c r="AI4" s="13"/>
    </row>
    <row r="5" spans="2:35">
      <c r="B5" s="6" t="s">
        <v>326</v>
      </c>
      <c r="D5" s="6" t="s">
        <v>384</v>
      </c>
      <c r="E5" s="6">
        <v>7.4720531532293535</v>
      </c>
      <c r="G5" s="6">
        <v>38.071157019567437</v>
      </c>
      <c r="H5" s="6">
        <v>68.690852589715661</v>
      </c>
      <c r="J5" s="13"/>
      <c r="K5" s="13"/>
      <c r="L5" s="13"/>
      <c r="M5" s="13"/>
      <c r="N5" s="13"/>
      <c r="O5" s="13"/>
      <c r="P5" s="13"/>
      <c r="Q5" s="13"/>
      <c r="R5" s="13"/>
      <c r="S5" s="13"/>
      <c r="T5" s="13"/>
      <c r="U5" s="13"/>
      <c r="V5" s="13"/>
      <c r="W5" s="13"/>
      <c r="X5" s="13"/>
      <c r="Y5" s="13"/>
      <c r="Z5" s="13"/>
      <c r="AA5" s="13"/>
      <c r="AB5" s="13"/>
      <c r="AC5" s="13"/>
      <c r="AD5" s="13"/>
      <c r="AE5" s="13"/>
      <c r="AF5" s="13"/>
      <c r="AG5" s="13"/>
      <c r="AH5" s="13"/>
      <c r="AI5" s="13"/>
    </row>
    <row r="6" spans="2:35">
      <c r="J6" s="13"/>
      <c r="K6" s="13"/>
      <c r="L6" s="13"/>
      <c r="M6" s="13"/>
      <c r="N6" s="13"/>
      <c r="O6" s="13"/>
      <c r="P6" s="13"/>
      <c r="Q6" s="13"/>
      <c r="R6" s="13"/>
      <c r="S6" s="13"/>
      <c r="T6" s="13"/>
      <c r="U6" s="13"/>
      <c r="V6" s="13"/>
      <c r="W6" s="13"/>
      <c r="X6" s="13"/>
      <c r="Y6" s="13"/>
      <c r="Z6" s="13"/>
      <c r="AA6" s="13"/>
      <c r="AB6" s="13"/>
      <c r="AC6" s="13"/>
      <c r="AD6" s="13"/>
      <c r="AE6" s="13"/>
      <c r="AF6" s="13"/>
      <c r="AG6" s="13"/>
      <c r="AH6" s="13"/>
      <c r="AI6" s="13"/>
    </row>
    <row r="7" spans="2:35" ht="23.25">
      <c r="B7" s="6" t="s">
        <v>324</v>
      </c>
      <c r="C7" s="6" t="s">
        <v>325</v>
      </c>
      <c r="D7" s="6" t="s">
        <v>382</v>
      </c>
      <c r="F7" s="6">
        <v>29.958011388191274</v>
      </c>
      <c r="G7" s="6">
        <v>29.958011388191274</v>
      </c>
      <c r="H7" s="6">
        <v>29.958011388191274</v>
      </c>
      <c r="J7" s="462" t="s">
        <v>1228</v>
      </c>
      <c r="K7" s="13"/>
      <c r="L7" s="13"/>
      <c r="M7" s="13"/>
      <c r="N7" s="13"/>
      <c r="O7" s="13"/>
      <c r="P7" s="13"/>
      <c r="Q7" s="13"/>
      <c r="R7" s="13"/>
      <c r="S7" s="13"/>
      <c r="T7" s="13"/>
      <c r="U7" s="13"/>
      <c r="V7" s="13"/>
      <c r="W7" s="13"/>
      <c r="X7" s="13"/>
      <c r="Y7" s="13"/>
      <c r="Z7" s="13"/>
      <c r="AA7" s="13"/>
      <c r="AB7" s="13"/>
      <c r="AC7" s="13"/>
      <c r="AD7" s="13"/>
      <c r="AE7" s="13"/>
      <c r="AF7" s="13"/>
      <c r="AG7" s="13"/>
      <c r="AH7" s="13"/>
      <c r="AI7" s="13"/>
    </row>
    <row r="8" spans="2:35" ht="20.25">
      <c r="B8" s="6" t="s">
        <v>324</v>
      </c>
      <c r="D8" s="6" t="s">
        <v>383</v>
      </c>
      <c r="E8" s="6">
        <v>10.556954974282091</v>
      </c>
      <c r="G8" s="6">
        <v>25.275309589592453</v>
      </c>
      <c r="H8" s="6">
        <v>35.962718536019445</v>
      </c>
      <c r="J8" s="461" t="s">
        <v>1194</v>
      </c>
      <c r="K8" s="13"/>
      <c r="L8" s="13"/>
      <c r="M8" s="13"/>
      <c r="N8" s="13"/>
      <c r="O8" s="13"/>
      <c r="P8" s="13"/>
      <c r="Q8" s="13"/>
      <c r="R8" s="13"/>
      <c r="S8" s="13"/>
      <c r="T8" s="13"/>
      <c r="U8" s="13"/>
      <c r="V8" s="13"/>
      <c r="W8" s="13"/>
      <c r="X8" s="13"/>
      <c r="Y8" s="13"/>
      <c r="Z8" s="13"/>
      <c r="AA8" s="13"/>
      <c r="AB8" s="13"/>
      <c r="AC8" s="13"/>
      <c r="AD8" s="13"/>
      <c r="AE8" s="13"/>
      <c r="AF8" s="13"/>
      <c r="AG8" s="13"/>
      <c r="AH8" s="13"/>
      <c r="AI8" s="13"/>
    </row>
    <row r="9" spans="2:35">
      <c r="B9" s="6" t="s">
        <v>324</v>
      </c>
      <c r="D9" s="6" t="s">
        <v>384</v>
      </c>
      <c r="E9" s="6">
        <v>2.7657086113642877</v>
      </c>
      <c r="G9" s="6">
        <v>16.504995155136662</v>
      </c>
      <c r="H9" s="6">
        <v>31.308173277913081</v>
      </c>
      <c r="J9" s="13"/>
      <c r="K9" s="13"/>
      <c r="L9" s="13"/>
      <c r="M9" s="13"/>
      <c r="N9" s="13"/>
      <c r="O9" s="13"/>
      <c r="P9" s="13"/>
      <c r="Q9" s="13"/>
      <c r="R9" s="13"/>
      <c r="S9" s="13"/>
      <c r="T9" s="13"/>
      <c r="U9" s="13"/>
      <c r="V9" s="13"/>
      <c r="W9" s="13"/>
      <c r="X9" s="13"/>
      <c r="Y9" s="13"/>
      <c r="Z9" s="13"/>
      <c r="AA9" s="13"/>
      <c r="AB9" s="13"/>
      <c r="AC9" s="13"/>
      <c r="AD9" s="13"/>
      <c r="AE9" s="13"/>
      <c r="AF9" s="13"/>
      <c r="AG9" s="13"/>
      <c r="AH9" s="13"/>
      <c r="AI9" s="13"/>
    </row>
    <row r="10" spans="2:35">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row>
    <row r="11" spans="2:35" ht="19.5">
      <c r="B11" s="6" t="s">
        <v>385</v>
      </c>
      <c r="C11" s="6" t="s">
        <v>386</v>
      </c>
      <c r="D11" s="6" t="s">
        <v>382</v>
      </c>
      <c r="F11" s="6">
        <v>24.656831570103591</v>
      </c>
      <c r="G11" s="6">
        <v>24.656831570103591</v>
      </c>
      <c r="H11" s="6">
        <v>24.656831570103591</v>
      </c>
      <c r="J11" s="73"/>
      <c r="K11" s="13"/>
      <c r="L11" s="13"/>
      <c r="M11" s="13"/>
      <c r="N11" s="13"/>
      <c r="O11" s="13"/>
      <c r="P11" s="13"/>
      <c r="Q11" s="13"/>
      <c r="R11" s="13"/>
      <c r="S11" s="13"/>
      <c r="T11" s="13"/>
      <c r="U11" s="13"/>
      <c r="V11" s="13"/>
      <c r="W11" s="13"/>
      <c r="X11" s="13"/>
      <c r="Y11" s="13"/>
      <c r="Z11" s="13"/>
      <c r="AA11" s="13"/>
      <c r="AB11" s="13"/>
      <c r="AC11" s="13"/>
      <c r="AD11" s="13"/>
      <c r="AE11" s="13"/>
      <c r="AF11" s="13"/>
      <c r="AG11" s="73"/>
      <c r="AH11" s="13"/>
      <c r="AI11" s="13"/>
    </row>
    <row r="12" spans="2:35" ht="18">
      <c r="B12" s="6" t="s">
        <v>385</v>
      </c>
      <c r="D12" s="6" t="s">
        <v>383</v>
      </c>
      <c r="E12" s="6">
        <v>15.794142614047797</v>
      </c>
      <c r="G12" s="6">
        <v>31.154184111145884</v>
      </c>
      <c r="H12" s="6">
        <v>41.111569955770449</v>
      </c>
      <c r="J12" s="74"/>
      <c r="K12" s="13"/>
      <c r="L12" s="13"/>
      <c r="M12" s="13"/>
      <c r="N12" s="13"/>
      <c r="O12" s="13"/>
      <c r="P12" s="13"/>
      <c r="Q12" s="13"/>
      <c r="R12" s="13"/>
      <c r="S12" s="13"/>
      <c r="T12" s="13"/>
      <c r="U12" s="13"/>
      <c r="V12" s="13"/>
      <c r="W12" s="13"/>
      <c r="X12" s="13"/>
      <c r="Y12" s="13"/>
      <c r="Z12" s="13"/>
      <c r="AA12" s="13"/>
      <c r="AB12" s="13"/>
      <c r="AC12" s="13"/>
      <c r="AD12" s="13"/>
      <c r="AE12" s="13"/>
      <c r="AF12" s="13"/>
      <c r="AG12" s="74"/>
      <c r="AH12" s="13"/>
      <c r="AI12" s="13"/>
    </row>
    <row r="13" spans="2:35">
      <c r="B13" s="6" t="s">
        <v>385</v>
      </c>
      <c r="D13" s="6" t="s">
        <v>384</v>
      </c>
      <c r="E13" s="6">
        <v>6.1171640605968642</v>
      </c>
      <c r="G13" s="6">
        <v>21.968447374614843</v>
      </c>
      <c r="H13" s="6">
        <v>46.359646271441932</v>
      </c>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row>
    <row r="14" spans="2:35">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row>
    <row r="15" spans="2:35">
      <c r="B15" s="6" t="s">
        <v>336</v>
      </c>
      <c r="C15" s="6" t="s">
        <v>337</v>
      </c>
      <c r="D15" s="6" t="s">
        <v>382</v>
      </c>
      <c r="F15" s="6">
        <v>24.282679115702624</v>
      </c>
      <c r="G15" s="6">
        <v>24.282679115702624</v>
      </c>
      <c r="H15" s="6">
        <v>24.282679115702624</v>
      </c>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row>
    <row r="16" spans="2:35">
      <c r="B16" s="6" t="s">
        <v>336</v>
      </c>
      <c r="D16" s="6" t="s">
        <v>383</v>
      </c>
      <c r="E16" s="6">
        <v>14.82831444331946</v>
      </c>
      <c r="G16" s="6">
        <v>31.790949169218585</v>
      </c>
      <c r="H16" s="6">
        <v>38.452970227503684</v>
      </c>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row>
    <row r="17" spans="2:35">
      <c r="B17" s="6" t="s">
        <v>336</v>
      </c>
      <c r="D17" s="6" t="s">
        <v>384</v>
      </c>
      <c r="E17" s="6">
        <v>6.9877523669634707</v>
      </c>
      <c r="G17" s="6">
        <v>27.111355437464034</v>
      </c>
      <c r="H17" s="6">
        <v>40.716629172269002</v>
      </c>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row>
    <row r="18" spans="2:35">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row>
    <row r="19" spans="2:35">
      <c r="B19" s="6" t="s">
        <v>334</v>
      </c>
      <c r="C19" s="6" t="s">
        <v>335</v>
      </c>
      <c r="D19" s="6" t="s">
        <v>382</v>
      </c>
      <c r="F19" s="6">
        <v>23.444366250167921</v>
      </c>
      <c r="G19" s="6">
        <v>23.444366250167921</v>
      </c>
      <c r="H19" s="6">
        <v>23.444366250167921</v>
      </c>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row>
    <row r="20" spans="2:35">
      <c r="B20" s="6" t="s">
        <v>334</v>
      </c>
      <c r="D20" s="6" t="s">
        <v>383</v>
      </c>
      <c r="E20" s="6">
        <v>12.0796621998602</v>
      </c>
      <c r="G20" s="6">
        <v>27.648794092902904</v>
      </c>
      <c r="H20" s="6">
        <v>35.260030600110802</v>
      </c>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row>
    <row r="21" spans="2:35">
      <c r="B21" s="6" t="s">
        <v>334</v>
      </c>
      <c r="D21" s="6" t="s">
        <v>384</v>
      </c>
      <c r="E21" s="6">
        <v>3.2826044019957674</v>
      </c>
      <c r="G21" s="6">
        <v>13.693090714791456</v>
      </c>
      <c r="H21" s="6">
        <v>26.164190479349116</v>
      </c>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row>
    <row r="22" spans="2:35">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row>
    <row r="23" spans="2:35">
      <c r="B23" s="6" t="s">
        <v>330</v>
      </c>
      <c r="C23" s="6" t="s">
        <v>331</v>
      </c>
      <c r="D23" s="6" t="s">
        <v>382</v>
      </c>
      <c r="F23" s="6">
        <v>18.581412693050307</v>
      </c>
      <c r="G23" s="6">
        <v>18.581412693050307</v>
      </c>
      <c r="H23" s="6">
        <v>18.581412693050307</v>
      </c>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row>
    <row r="24" spans="2:35">
      <c r="B24" s="6" t="s">
        <v>330</v>
      </c>
      <c r="D24" s="6" t="s">
        <v>383</v>
      </c>
      <c r="E24" s="6">
        <v>5.8815476162943545</v>
      </c>
      <c r="G24" s="6">
        <v>12.907284223039888</v>
      </c>
      <c r="H24" s="6">
        <v>15.681355072954952</v>
      </c>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row>
    <row r="25" spans="2:35">
      <c r="B25" s="6" t="s">
        <v>330</v>
      </c>
      <c r="D25" s="6" t="s">
        <v>384</v>
      </c>
      <c r="E25" s="6">
        <v>2.6653412627564999</v>
      </c>
      <c r="G25" s="6">
        <v>9.39883371556936</v>
      </c>
      <c r="H25" s="6">
        <v>14.213715312757614</v>
      </c>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row>
    <row r="26" spans="2:35">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row>
    <row r="27" spans="2:35">
      <c r="B27" s="6" t="s">
        <v>39</v>
      </c>
      <c r="C27" s="6" t="s">
        <v>342</v>
      </c>
      <c r="D27" s="6" t="s">
        <v>382</v>
      </c>
      <c r="F27" s="6">
        <v>17.029161871225714</v>
      </c>
      <c r="G27" s="6">
        <v>17.029161871225714</v>
      </c>
      <c r="H27" s="6">
        <v>17.029161871225714</v>
      </c>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row>
    <row r="28" spans="2:35">
      <c r="B28" s="6" t="s">
        <v>39</v>
      </c>
      <c r="D28" s="6" t="s">
        <v>383</v>
      </c>
      <c r="E28" s="6">
        <v>7.7981011292588391</v>
      </c>
      <c r="G28" s="6">
        <v>15.943205779623129</v>
      </c>
      <c r="H28" s="6">
        <v>21.80177540511842</v>
      </c>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row>
    <row r="29" spans="2:35">
      <c r="B29" s="6" t="s">
        <v>39</v>
      </c>
      <c r="D29" s="6" t="s">
        <v>384</v>
      </c>
      <c r="E29" s="6">
        <v>3.2616363127914578</v>
      </c>
      <c r="G29" s="6">
        <v>12.887327890999559</v>
      </c>
      <c r="H29" s="6">
        <v>23.188951219582947</v>
      </c>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row>
    <row r="30" spans="2:35" hidden="1">
      <c r="B30" s="6" t="s">
        <v>387</v>
      </c>
      <c r="C30" s="6" t="s">
        <v>387</v>
      </c>
      <c r="D30" s="6" t="s">
        <v>382</v>
      </c>
      <c r="F30" s="6">
        <v>16.114314525738397</v>
      </c>
      <c r="G30" s="6">
        <v>0</v>
      </c>
      <c r="H30" s="6">
        <v>0</v>
      </c>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row>
    <row r="31" spans="2:35" hidden="1">
      <c r="B31" s="6" t="s">
        <v>387</v>
      </c>
      <c r="D31" s="6" t="s">
        <v>383</v>
      </c>
      <c r="E31" s="6">
        <v>5.8676554646301486</v>
      </c>
      <c r="G31" s="6">
        <v>15.165102440149631</v>
      </c>
      <c r="H31" s="6">
        <v>22.057317446054096</v>
      </c>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row>
    <row r="32" spans="2:35" hidden="1">
      <c r="B32" s="6" t="s">
        <v>387</v>
      </c>
      <c r="D32" s="6" t="s">
        <v>384</v>
      </c>
      <c r="E32" s="6">
        <v>1.4714615320219848</v>
      </c>
      <c r="G32" s="6">
        <v>11.344464472892939</v>
      </c>
      <c r="H32" s="6">
        <v>24.22252365565388</v>
      </c>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row>
    <row r="33" spans="2:35">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row>
    <row r="34" spans="2:35" ht="11.45" customHeight="1">
      <c r="B34" s="6" t="s">
        <v>388</v>
      </c>
      <c r="C34" s="6" t="s">
        <v>389</v>
      </c>
      <c r="D34" s="6" t="s">
        <v>382</v>
      </c>
      <c r="F34" s="6">
        <v>15.137924534152782</v>
      </c>
      <c r="G34" s="6">
        <v>15.137924534152782</v>
      </c>
      <c r="H34" s="6">
        <v>15.137924534152782</v>
      </c>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row>
    <row r="35" spans="2:35">
      <c r="B35" s="6" t="s">
        <v>388</v>
      </c>
      <c r="D35" s="6" t="s">
        <v>383</v>
      </c>
      <c r="E35" s="6">
        <v>3.469465298270328</v>
      </c>
      <c r="G35" s="6">
        <v>9.1555997779791198</v>
      </c>
      <c r="H35" s="6">
        <v>13.386277625647619</v>
      </c>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row>
    <row r="36" spans="2:35">
      <c r="B36" s="6" t="s">
        <v>388</v>
      </c>
      <c r="D36" s="6" t="s">
        <v>384</v>
      </c>
      <c r="E36" s="6">
        <v>0.69110900426361455</v>
      </c>
      <c r="G36" s="6">
        <v>4.0366665827913355</v>
      </c>
      <c r="H36" s="6">
        <v>12.178866335230383</v>
      </c>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row>
    <row r="37" spans="2:35">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row>
    <row r="38" spans="2:35">
      <c r="B38" s="6" t="s">
        <v>338</v>
      </c>
      <c r="C38" s="6" t="s">
        <v>339</v>
      </c>
      <c r="D38" s="6" t="s">
        <v>382</v>
      </c>
      <c r="F38" s="6">
        <v>14.032255755391176</v>
      </c>
      <c r="G38" s="6">
        <v>14.032255755391176</v>
      </c>
      <c r="H38" s="6">
        <v>14.032255755391176</v>
      </c>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row>
    <row r="39" spans="2:35">
      <c r="B39" s="6" t="s">
        <v>338</v>
      </c>
      <c r="D39" s="6" t="s">
        <v>383</v>
      </c>
      <c r="E39" s="6">
        <v>4.4141801743247475</v>
      </c>
      <c r="G39" s="6">
        <v>10.366620291050779</v>
      </c>
      <c r="H39" s="6">
        <v>14.816993173455241</v>
      </c>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row>
    <row r="40" spans="2:35">
      <c r="B40" s="6" t="s">
        <v>338</v>
      </c>
      <c r="D40" s="6" t="s">
        <v>384</v>
      </c>
      <c r="E40" s="6">
        <v>0.99972234453136899</v>
      </c>
      <c r="G40" s="6">
        <v>4.0622854061447669</v>
      </c>
      <c r="H40" s="6">
        <v>7.8013463541331989</v>
      </c>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row>
    <row r="41" spans="2:35">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row>
    <row r="42" spans="2:35">
      <c r="B42" s="6" t="s">
        <v>343</v>
      </c>
      <c r="C42" s="6" t="s">
        <v>344</v>
      </c>
      <c r="D42" s="6" t="s">
        <v>382</v>
      </c>
      <c r="F42" s="6">
        <v>13.978039331867235</v>
      </c>
      <c r="G42" s="6">
        <v>13.978039331867235</v>
      </c>
      <c r="H42" s="6">
        <v>13.978039331867235</v>
      </c>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row>
    <row r="43" spans="2:35">
      <c r="B43" s="6" t="s">
        <v>343</v>
      </c>
      <c r="D43" s="6" t="s">
        <v>383</v>
      </c>
      <c r="E43" s="6">
        <v>5.157485135328101</v>
      </c>
      <c r="G43" s="6">
        <v>10.755269823113949</v>
      </c>
      <c r="H43" s="6">
        <v>13.928835478819137</v>
      </c>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row>
    <row r="44" spans="2:35">
      <c r="B44" s="6" t="s">
        <v>343</v>
      </c>
      <c r="D44" s="6" t="s">
        <v>384</v>
      </c>
      <c r="E44" s="6">
        <v>0.82563755218011303</v>
      </c>
      <c r="G44" s="6">
        <v>4.1494446650908028</v>
      </c>
      <c r="H44" s="6">
        <v>6.4621001575321575</v>
      </c>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row>
    <row r="45" spans="2:35">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row>
    <row r="46" spans="2:35">
      <c r="B46" s="6" t="s">
        <v>345</v>
      </c>
      <c r="C46" s="6" t="s">
        <v>346</v>
      </c>
      <c r="D46" s="6" t="s">
        <v>382</v>
      </c>
      <c r="F46" s="6">
        <v>12.904229587393479</v>
      </c>
      <c r="G46" s="6">
        <v>12.904229587393479</v>
      </c>
      <c r="H46" s="6">
        <v>12.904229587393479</v>
      </c>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row>
    <row r="47" spans="2:35">
      <c r="B47" s="6" t="s">
        <v>345</v>
      </c>
      <c r="D47" s="6" t="s">
        <v>383</v>
      </c>
      <c r="E47" s="6">
        <v>1.7860647782904311</v>
      </c>
      <c r="G47" s="6">
        <v>6.3807180624466451</v>
      </c>
      <c r="H47" s="6">
        <v>8.9661541843580945</v>
      </c>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row>
    <row r="48" spans="2:35">
      <c r="B48" s="6" t="s">
        <v>345</v>
      </c>
      <c r="D48" s="6" t="s">
        <v>384</v>
      </c>
      <c r="E48" s="6">
        <v>0.25007938825438952</v>
      </c>
      <c r="G48" s="6">
        <v>3.0368122514663742</v>
      </c>
      <c r="H48" s="6">
        <v>6.4085054736893046</v>
      </c>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row>
    <row r="49" spans="2:35">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row>
    <row r="50" spans="2:35">
      <c r="B50" s="6" t="s">
        <v>353</v>
      </c>
      <c r="C50" s="6" t="s">
        <v>354</v>
      </c>
      <c r="D50" s="6" t="s">
        <v>382</v>
      </c>
      <c r="F50" s="6">
        <v>12.719454784613315</v>
      </c>
      <c r="G50" s="6">
        <v>12.719454784613315</v>
      </c>
      <c r="H50" s="6">
        <v>12.719454784613315</v>
      </c>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row>
    <row r="51" spans="2:35">
      <c r="B51" s="6" t="s">
        <v>353</v>
      </c>
      <c r="D51" s="6" t="s">
        <v>383</v>
      </c>
      <c r="E51" s="6">
        <v>7.7028428970601013</v>
      </c>
      <c r="G51" s="6">
        <v>12.871479771399347</v>
      </c>
      <c r="H51" s="6">
        <v>16.473858964899378</v>
      </c>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row>
    <row r="52" spans="2:35">
      <c r="B52" s="6" t="s">
        <v>353</v>
      </c>
      <c r="D52" s="6" t="s">
        <v>384</v>
      </c>
      <c r="E52" s="6">
        <v>2.6118525579727638</v>
      </c>
      <c r="G52" s="6">
        <v>7.0716309925077825</v>
      </c>
      <c r="H52" s="6">
        <v>12.039085642537781</v>
      </c>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row>
    <row r="53" spans="2:35">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row>
    <row r="54" spans="2:35">
      <c r="B54" s="6" t="s">
        <v>332</v>
      </c>
      <c r="C54" s="6" t="s">
        <v>333</v>
      </c>
      <c r="D54" s="6" t="s">
        <v>382</v>
      </c>
      <c r="F54" s="6">
        <v>10.540878515501728</v>
      </c>
      <c r="G54" s="6">
        <v>10.540878515501728</v>
      </c>
      <c r="H54" s="6">
        <v>10.540878515501728</v>
      </c>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row>
    <row r="55" spans="2:35" ht="14.25">
      <c r="B55" s="6" t="s">
        <v>332</v>
      </c>
      <c r="D55" s="6" t="s">
        <v>383</v>
      </c>
      <c r="E55" s="6">
        <v>3.1673275079907732</v>
      </c>
      <c r="G55" s="6">
        <v>9.3744563569973707</v>
      </c>
      <c r="H55" s="6">
        <v>11.722435876987886</v>
      </c>
      <c r="J55" s="13"/>
      <c r="K55" s="447" t="s">
        <v>550</v>
      </c>
      <c r="L55" s="13"/>
      <c r="M55" s="13"/>
      <c r="N55" s="13"/>
      <c r="O55" s="13"/>
      <c r="P55" s="13"/>
      <c r="Q55" s="13"/>
      <c r="R55" s="13"/>
      <c r="S55" s="13"/>
      <c r="T55" s="13"/>
      <c r="U55" s="13"/>
      <c r="V55" s="13"/>
      <c r="W55" s="13"/>
      <c r="X55" s="13"/>
      <c r="Y55" s="13"/>
      <c r="Z55" s="13"/>
      <c r="AA55" s="13"/>
      <c r="AB55" s="13"/>
      <c r="AC55" s="13"/>
      <c r="AD55" s="13"/>
      <c r="AE55" s="13"/>
      <c r="AF55" s="13"/>
      <c r="AG55" s="13"/>
      <c r="AH55" s="13"/>
      <c r="AI55" s="13"/>
    </row>
    <row r="56" spans="2:35" ht="14.25">
      <c r="B56" s="6" t="s">
        <v>332</v>
      </c>
      <c r="D56" s="6" t="s">
        <v>384</v>
      </c>
      <c r="G56" s="6">
        <v>6.3709940603230732</v>
      </c>
      <c r="H56" s="6">
        <v>10.747227079172337</v>
      </c>
      <c r="J56" s="13"/>
      <c r="K56" s="447" t="s">
        <v>1032</v>
      </c>
      <c r="L56" s="13"/>
      <c r="M56" s="13"/>
      <c r="N56" s="13"/>
      <c r="O56" s="13"/>
      <c r="P56" s="13"/>
      <c r="Q56" s="13"/>
      <c r="R56" s="13"/>
      <c r="S56" s="13"/>
      <c r="T56" s="13"/>
      <c r="U56" s="13"/>
      <c r="V56" s="13"/>
      <c r="W56" s="13"/>
      <c r="X56" s="13"/>
      <c r="Y56" s="13"/>
      <c r="Z56" s="13"/>
      <c r="AA56" s="13"/>
      <c r="AB56" s="13"/>
      <c r="AC56" s="13"/>
      <c r="AD56" s="13"/>
      <c r="AE56" s="13"/>
      <c r="AF56" s="13"/>
      <c r="AG56" s="13"/>
      <c r="AH56" s="13"/>
      <c r="AI56" s="13"/>
    </row>
    <row r="57" spans="2:35" ht="14.25">
      <c r="J57" s="13"/>
      <c r="K57" s="447" t="s">
        <v>1033</v>
      </c>
      <c r="L57" s="13"/>
      <c r="M57" s="13"/>
      <c r="N57" s="13"/>
      <c r="O57" s="13"/>
      <c r="P57" s="13"/>
      <c r="Q57" s="13"/>
      <c r="R57" s="13"/>
      <c r="S57" s="13"/>
      <c r="T57" s="13"/>
      <c r="U57" s="13"/>
      <c r="V57" s="13"/>
      <c r="W57" s="13"/>
      <c r="X57" s="13"/>
      <c r="Y57" s="13"/>
      <c r="Z57" s="13"/>
      <c r="AA57" s="13"/>
      <c r="AB57" s="13"/>
      <c r="AC57" s="13"/>
      <c r="AD57" s="13"/>
      <c r="AE57" s="13"/>
      <c r="AF57" s="13"/>
      <c r="AG57" s="13"/>
      <c r="AH57" s="13"/>
      <c r="AI57" s="13"/>
    </row>
    <row r="58" spans="2:35" ht="14.25">
      <c r="B58" s="6" t="s">
        <v>362</v>
      </c>
      <c r="C58" s="6" t="s">
        <v>364</v>
      </c>
      <c r="D58" s="6" t="s">
        <v>382</v>
      </c>
      <c r="F58" s="6">
        <v>8.3950769657018842</v>
      </c>
      <c r="G58" s="6">
        <v>8.3950769657018842</v>
      </c>
      <c r="H58" s="6">
        <v>8.3950769657018842</v>
      </c>
      <c r="J58" s="13"/>
      <c r="K58" s="447" t="s">
        <v>1120</v>
      </c>
      <c r="L58" s="13"/>
      <c r="M58" s="13"/>
      <c r="N58" s="13"/>
      <c r="O58" s="13"/>
      <c r="P58" s="13"/>
      <c r="Q58" s="13"/>
      <c r="R58" s="13"/>
      <c r="S58" s="13"/>
      <c r="T58" s="13"/>
      <c r="U58" s="13"/>
      <c r="V58" s="13"/>
      <c r="W58" s="13"/>
      <c r="X58" s="13"/>
      <c r="Y58" s="13"/>
      <c r="Z58" s="13"/>
      <c r="AA58" s="13"/>
      <c r="AB58" s="13"/>
      <c r="AC58" s="13"/>
      <c r="AD58" s="13"/>
      <c r="AE58" s="13"/>
      <c r="AF58" s="13"/>
      <c r="AG58" s="13"/>
      <c r="AH58" s="13"/>
      <c r="AI58" s="13"/>
    </row>
    <row r="59" spans="2:35" ht="14.25">
      <c r="B59" s="6" t="s">
        <v>362</v>
      </c>
      <c r="D59" s="6" t="s">
        <v>383</v>
      </c>
      <c r="E59" s="6">
        <v>5.8168460513038065</v>
      </c>
      <c r="G59" s="6">
        <v>12.96651704026652</v>
      </c>
      <c r="H59" s="6">
        <v>19.43618910051519</v>
      </c>
      <c r="J59" s="13"/>
      <c r="K59" s="447" t="s">
        <v>1121</v>
      </c>
      <c r="L59" s="13"/>
      <c r="M59" s="13"/>
      <c r="N59" s="13"/>
      <c r="O59" s="13"/>
      <c r="P59" s="13"/>
      <c r="Q59" s="13"/>
      <c r="R59" s="13"/>
      <c r="S59" s="13"/>
      <c r="T59" s="13"/>
      <c r="U59" s="13"/>
      <c r="V59" s="13"/>
      <c r="W59" s="13"/>
      <c r="X59" s="13"/>
      <c r="Y59" s="13"/>
      <c r="Z59" s="13"/>
      <c r="AA59" s="13"/>
      <c r="AB59" s="13"/>
      <c r="AC59" s="13"/>
      <c r="AD59" s="13"/>
      <c r="AE59" s="13"/>
      <c r="AF59" s="13"/>
      <c r="AG59" s="13"/>
      <c r="AH59" s="13"/>
      <c r="AI59" s="13"/>
    </row>
    <row r="60" spans="2:35" ht="11.25" customHeight="1">
      <c r="B60" s="6" t="s">
        <v>362</v>
      </c>
      <c r="D60" s="6" t="s">
        <v>384</v>
      </c>
      <c r="E60" s="6">
        <v>2.5809132113518714</v>
      </c>
      <c r="G60" s="6">
        <v>12.012248894952128</v>
      </c>
      <c r="H60" s="6">
        <v>20.742115061121936</v>
      </c>
      <c r="J60" s="13"/>
      <c r="K60" s="447" t="s">
        <v>1034</v>
      </c>
      <c r="L60" s="13"/>
      <c r="M60" s="13"/>
      <c r="N60" s="13"/>
      <c r="O60" s="13"/>
      <c r="P60" s="13"/>
      <c r="Q60" s="13"/>
      <c r="R60" s="13"/>
      <c r="S60" s="13"/>
      <c r="T60" s="13"/>
      <c r="U60" s="13"/>
      <c r="V60" s="13"/>
      <c r="W60" s="13"/>
      <c r="X60" s="13"/>
      <c r="Y60" s="13"/>
      <c r="Z60" s="13"/>
      <c r="AA60" s="13"/>
      <c r="AB60" s="13"/>
      <c r="AC60" s="13"/>
      <c r="AD60" s="13"/>
      <c r="AE60" s="13"/>
      <c r="AF60" s="13"/>
      <c r="AG60" s="13"/>
      <c r="AH60" s="13"/>
      <c r="AI60" s="13"/>
    </row>
    <row r="61" spans="2:35" ht="12" customHeight="1">
      <c r="J61" s="13"/>
      <c r="K61" s="447" t="s">
        <v>1035</v>
      </c>
      <c r="L61" s="13"/>
      <c r="M61" s="13"/>
      <c r="N61" s="13"/>
      <c r="O61" s="13"/>
      <c r="P61" s="13"/>
      <c r="Q61" s="13"/>
      <c r="R61" s="13"/>
      <c r="S61" s="13"/>
      <c r="T61" s="13"/>
      <c r="U61" s="13"/>
      <c r="V61" s="13"/>
      <c r="W61" s="13"/>
      <c r="X61" s="13"/>
      <c r="Y61" s="13"/>
      <c r="Z61" s="13"/>
      <c r="AA61" s="13"/>
      <c r="AB61" s="13"/>
      <c r="AC61" s="13"/>
      <c r="AD61" s="13"/>
      <c r="AE61" s="13"/>
      <c r="AF61" s="13"/>
      <c r="AG61" s="13"/>
      <c r="AH61" s="13"/>
      <c r="AI61" s="13"/>
    </row>
    <row r="62" spans="2:35" ht="15.75" customHeight="1">
      <c r="B62" s="6" t="s">
        <v>351</v>
      </c>
      <c r="C62" s="6" t="s">
        <v>352</v>
      </c>
      <c r="D62" s="6" t="s">
        <v>382</v>
      </c>
      <c r="F62" s="6">
        <v>7.6261985826257792</v>
      </c>
      <c r="G62" s="6">
        <v>7.6261985826257792</v>
      </c>
      <c r="H62" s="6">
        <v>7.6261985826257792</v>
      </c>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row>
    <row r="63" spans="2:35" ht="17.25" customHeight="1">
      <c r="B63" s="6" t="s">
        <v>351</v>
      </c>
      <c r="D63" s="6" t="s">
        <v>383</v>
      </c>
      <c r="E63" s="6">
        <v>4.4374907096992118</v>
      </c>
      <c r="G63" s="6">
        <v>8.8103799308032649</v>
      </c>
      <c r="H63" s="6">
        <v>10.995098919500007</v>
      </c>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row>
    <row r="64" spans="2:35" ht="12.75" customHeight="1">
      <c r="B64" s="6" t="s">
        <v>351</v>
      </c>
      <c r="D64" s="6" t="s">
        <v>384</v>
      </c>
      <c r="E64" s="6">
        <v>1.1629491520252657</v>
      </c>
      <c r="G64" s="6">
        <v>4.0724780092281847</v>
      </c>
      <c r="H64" s="6">
        <v>6.3096444666211386</v>
      </c>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row>
    <row r="65" spans="2:35">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row>
    <row r="66" spans="2:35">
      <c r="B66" s="6" t="s">
        <v>357</v>
      </c>
      <c r="C66" s="6" t="s">
        <v>130</v>
      </c>
      <c r="D66" s="6" t="s">
        <v>382</v>
      </c>
      <c r="F66" s="6">
        <v>7.5215315071408693</v>
      </c>
      <c r="G66" s="6">
        <v>7.5215315071408693</v>
      </c>
      <c r="H66" s="6">
        <v>7.5215315071408693</v>
      </c>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row>
    <row r="67" spans="2:35">
      <c r="B67" s="6" t="s">
        <v>357</v>
      </c>
      <c r="D67" s="6" t="s">
        <v>383</v>
      </c>
      <c r="E67" s="6">
        <v>3.1764929900599572</v>
      </c>
      <c r="G67" s="6">
        <v>7.5774405233026174</v>
      </c>
      <c r="H67" s="6">
        <v>10.443624004078995</v>
      </c>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row>
    <row r="68" spans="2:35">
      <c r="B68" s="6" t="s">
        <v>357</v>
      </c>
      <c r="D68" s="6" t="s">
        <v>384</v>
      </c>
      <c r="E68" s="6">
        <v>0.71159376916680794</v>
      </c>
      <c r="G68" s="6">
        <v>2.9989376571784483</v>
      </c>
      <c r="H68" s="6">
        <v>6.3586929864657762</v>
      </c>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row>
    <row r="69" spans="2:35">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row>
    <row r="70" spans="2:35">
      <c r="B70" s="6" t="s">
        <v>166</v>
      </c>
      <c r="C70" s="6" t="s">
        <v>165</v>
      </c>
      <c r="D70" s="6" t="s">
        <v>382</v>
      </c>
      <c r="F70" s="6">
        <v>6.5664947853825399</v>
      </c>
      <c r="G70" s="6">
        <v>6.5664947853825399</v>
      </c>
      <c r="H70" s="6">
        <v>6.5664947853825399</v>
      </c>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row>
    <row r="71" spans="2:35">
      <c r="B71" s="6" t="s">
        <v>166</v>
      </c>
      <c r="D71" s="6" t="s">
        <v>383</v>
      </c>
      <c r="E71" s="6">
        <v>3.1184125839919052</v>
      </c>
      <c r="G71" s="6">
        <v>6.9331161989429875</v>
      </c>
      <c r="H71" s="6">
        <v>9.2995218886393083</v>
      </c>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row>
    <row r="72" spans="2:35">
      <c r="B72" s="6" t="s">
        <v>166</v>
      </c>
      <c r="D72" s="6" t="s">
        <v>384</v>
      </c>
      <c r="E72" s="6">
        <v>0.88730371046562539</v>
      </c>
      <c r="G72" s="6">
        <v>3.5048120004596184</v>
      </c>
      <c r="H72" s="6">
        <v>5.9936307227011802</v>
      </c>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row>
    <row r="73" spans="2:35">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row>
    <row r="74" spans="2:35">
      <c r="B74" s="6" t="s">
        <v>360</v>
      </c>
      <c r="C74" s="6" t="s">
        <v>361</v>
      </c>
      <c r="D74" s="6" t="s">
        <v>382</v>
      </c>
      <c r="F74" s="6">
        <v>6.4800975991384204</v>
      </c>
      <c r="G74" s="6">
        <v>6.4800975991384204</v>
      </c>
      <c r="H74" s="6">
        <v>6.4800975991384204</v>
      </c>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row>
    <row r="75" spans="2:35">
      <c r="B75" s="6" t="s">
        <v>360</v>
      </c>
      <c r="D75" s="6" t="s">
        <v>383</v>
      </c>
      <c r="E75" s="6">
        <v>2.4207348799264592</v>
      </c>
      <c r="G75" s="6">
        <v>6.563994821536375</v>
      </c>
      <c r="H75" s="6">
        <v>8.8478104763835788</v>
      </c>
    </row>
    <row r="76" spans="2:35">
      <c r="B76" s="6" t="s">
        <v>360</v>
      </c>
      <c r="D76" s="6" t="s">
        <v>384</v>
      </c>
      <c r="E76" s="6">
        <v>0.52835540448357465</v>
      </c>
      <c r="G76" s="6">
        <v>4.4035287757886552</v>
      </c>
      <c r="H76" s="6">
        <v>8.8408835133208896</v>
      </c>
    </row>
    <row r="78" spans="2:35">
      <c r="B78" s="6" t="s">
        <v>390</v>
      </c>
      <c r="C78" s="6" t="s">
        <v>391</v>
      </c>
      <c r="D78" s="6" t="s">
        <v>382</v>
      </c>
      <c r="F78" s="6">
        <v>1.4604779507189387</v>
      </c>
      <c r="G78" s="6">
        <v>1.4604779507189387</v>
      </c>
      <c r="H78" s="6">
        <v>1.4604779507189387</v>
      </c>
    </row>
    <row r="79" spans="2:35">
      <c r="B79" s="6" t="s">
        <v>390</v>
      </c>
      <c r="D79" s="6" t="s">
        <v>383</v>
      </c>
      <c r="E79" s="6">
        <v>8.5933561334102464</v>
      </c>
      <c r="G79" s="6">
        <v>14.015496928719777</v>
      </c>
      <c r="H79" s="6">
        <v>17.216234245195256</v>
      </c>
    </row>
    <row r="80" spans="2:35">
      <c r="B80" s="6" t="s">
        <v>390</v>
      </c>
      <c r="D80" s="6" t="s">
        <v>384</v>
      </c>
      <c r="E80" s="6">
        <v>0.56840268335175437</v>
      </c>
      <c r="G80" s="6">
        <v>2.0612287344114182</v>
      </c>
      <c r="H80" s="6">
        <v>3.2224267572249929</v>
      </c>
    </row>
    <row r="82" spans="2:10">
      <c r="B82" s="6" t="s">
        <v>392</v>
      </c>
      <c r="C82" s="6" t="s">
        <v>393</v>
      </c>
      <c r="D82" s="6" t="s">
        <v>382</v>
      </c>
      <c r="F82" s="6">
        <v>0.16880336102085827</v>
      </c>
      <c r="G82" s="6">
        <v>0.16880336102085827</v>
      </c>
      <c r="H82" s="6">
        <v>0.16880336102085827</v>
      </c>
    </row>
    <row r="83" spans="2:10">
      <c r="B83" s="6" t="s">
        <v>392</v>
      </c>
      <c r="D83" s="6" t="s">
        <v>383</v>
      </c>
      <c r="E83" s="6">
        <v>2.3868671938178077</v>
      </c>
      <c r="G83" s="6">
        <v>3.2748744437793214</v>
      </c>
      <c r="H83" s="6">
        <v>3.6067469249038115</v>
      </c>
    </row>
    <row r="84" spans="2:10">
      <c r="B84" s="6" t="s">
        <v>392</v>
      </c>
      <c r="D84" s="6" t="s">
        <v>384</v>
      </c>
      <c r="E84" s="6">
        <v>2.6954611299822031</v>
      </c>
      <c r="G84" s="6">
        <v>7.4198845536069218</v>
      </c>
      <c r="H84" s="6">
        <v>9.6413554728758868</v>
      </c>
    </row>
    <row r="85" spans="2:10" ht="21">
      <c r="B85" s="6" t="s">
        <v>355</v>
      </c>
      <c r="C85" s="6" t="s">
        <v>356</v>
      </c>
      <c r="D85" s="6" t="s">
        <v>382</v>
      </c>
      <c r="F85" s="6">
        <v>5.8693891162850722</v>
      </c>
      <c r="G85" s="6">
        <v>0</v>
      </c>
      <c r="H85" s="6">
        <v>0</v>
      </c>
      <c r="J85" s="349"/>
    </row>
    <row r="86" spans="2:10" ht="20.25">
      <c r="B86" s="6" t="s">
        <v>355</v>
      </c>
      <c r="D86" s="6" t="s">
        <v>383</v>
      </c>
      <c r="E86" s="6">
        <v>1.6625402956228916</v>
      </c>
      <c r="G86" s="6">
        <v>1.6849376686585942</v>
      </c>
      <c r="H86" s="6">
        <v>1.7018533753182232</v>
      </c>
      <c r="J86" s="350"/>
    </row>
    <row r="87" spans="2:10">
      <c r="B87" s="6" t="s">
        <v>355</v>
      </c>
      <c r="D87" s="6" t="s">
        <v>384</v>
      </c>
      <c r="E87" s="6">
        <v>0.53288186970782359</v>
      </c>
      <c r="G87" s="6">
        <v>0.55100441112865317</v>
      </c>
      <c r="H87" s="6">
        <v>0.57929419944667004</v>
      </c>
    </row>
    <row r="88" spans="2:10" hidden="1">
      <c r="B88" s="6" t="s">
        <v>349</v>
      </c>
      <c r="C88" s="6" t="s">
        <v>350</v>
      </c>
      <c r="D88" s="6" t="s">
        <v>382</v>
      </c>
      <c r="F88" s="6">
        <v>4.4958730969717733</v>
      </c>
      <c r="G88" s="6">
        <v>0</v>
      </c>
      <c r="H88" s="6">
        <v>0</v>
      </c>
    </row>
    <row r="89" spans="2:10" hidden="1">
      <c r="B89" s="6" t="s">
        <v>349</v>
      </c>
      <c r="D89" s="6" t="s">
        <v>383</v>
      </c>
      <c r="E89" s="6">
        <v>1.0276726992023384</v>
      </c>
      <c r="G89" s="6">
        <v>1.0438319703114796</v>
      </c>
      <c r="H89" s="6">
        <v>1.0529770751364442</v>
      </c>
    </row>
    <row r="90" spans="2:10" hidden="1">
      <c r="B90" s="6" t="s">
        <v>349</v>
      </c>
      <c r="D90" s="6" t="s">
        <v>384</v>
      </c>
      <c r="E90" s="6">
        <v>0.19990085089223161</v>
      </c>
      <c r="G90" s="6">
        <v>0.2091321352185678</v>
      </c>
      <c r="H90" s="6">
        <v>0.2252062427941747</v>
      </c>
    </row>
    <row r="91" spans="2:10" hidden="1">
      <c r="B91" s="6" t="s">
        <v>365</v>
      </c>
      <c r="C91" s="6" t="s">
        <v>366</v>
      </c>
      <c r="D91" s="6" t="s">
        <v>382</v>
      </c>
      <c r="F91" s="6">
        <v>3.7864160190129552</v>
      </c>
      <c r="G91" s="6">
        <v>0</v>
      </c>
      <c r="H91" s="6">
        <v>0</v>
      </c>
    </row>
    <row r="92" spans="2:10" hidden="1">
      <c r="B92" s="6" t="s">
        <v>365</v>
      </c>
      <c r="D92" s="6" t="s">
        <v>383</v>
      </c>
      <c r="E92" s="6">
        <v>2.4324165057342384</v>
      </c>
      <c r="G92" s="6">
        <v>2.4513964420555348</v>
      </c>
      <c r="H92" s="6">
        <v>2.4598008917965326</v>
      </c>
    </row>
    <row r="93" spans="2:10" hidden="1">
      <c r="B93" s="6" t="s">
        <v>365</v>
      </c>
      <c r="D93" s="6" t="s">
        <v>384</v>
      </c>
      <c r="E93" s="6">
        <v>0.81095364008252679</v>
      </c>
      <c r="G93" s="6">
        <v>0.82706121155735335</v>
      </c>
      <c r="H93" s="6">
        <v>0.83524189451310116</v>
      </c>
    </row>
    <row r="94" spans="2:10" hidden="1">
      <c r="B94" s="6" t="s">
        <v>394</v>
      </c>
      <c r="C94" s="6" t="s">
        <v>395</v>
      </c>
      <c r="D94" s="6" t="s">
        <v>382</v>
      </c>
      <c r="F94" s="6">
        <v>3.7488347358020424</v>
      </c>
      <c r="G94" s="6">
        <v>0</v>
      </c>
      <c r="H94" s="6">
        <v>0</v>
      </c>
    </row>
    <row r="95" spans="2:10" hidden="1">
      <c r="B95" s="6" t="s">
        <v>394</v>
      </c>
      <c r="D95" s="6" t="s">
        <v>383</v>
      </c>
      <c r="E95" s="6">
        <v>1.0490462881751657</v>
      </c>
      <c r="G95" s="6">
        <v>1.0617768499484332</v>
      </c>
      <c r="H95" s="6">
        <v>1.0663153705643098</v>
      </c>
    </row>
    <row r="96" spans="2:10" hidden="1">
      <c r="B96" s="6" t="s">
        <v>394</v>
      </c>
      <c r="D96" s="6" t="s">
        <v>384</v>
      </c>
      <c r="E96" s="6">
        <v>0.33922783865602374</v>
      </c>
      <c r="G96" s="6">
        <v>0.34646070908227156</v>
      </c>
      <c r="H96" s="6">
        <v>0.35141897119683252</v>
      </c>
    </row>
    <row r="97" spans="2:8" hidden="1">
      <c r="B97" s="6" t="s">
        <v>37</v>
      </c>
      <c r="C97" s="6" t="s">
        <v>144</v>
      </c>
      <c r="D97" s="6" t="s">
        <v>382</v>
      </c>
      <c r="F97" s="6">
        <v>3.6518096432588973</v>
      </c>
      <c r="G97" s="6">
        <v>0</v>
      </c>
      <c r="H97" s="6">
        <v>0</v>
      </c>
    </row>
    <row r="98" spans="2:8" hidden="1">
      <c r="B98" s="6" t="s">
        <v>37</v>
      </c>
      <c r="D98" s="6" t="s">
        <v>383</v>
      </c>
      <c r="E98" s="6">
        <v>0.86798226798137268</v>
      </c>
      <c r="G98" s="6">
        <v>0.88323179785346873</v>
      </c>
      <c r="H98" s="6">
        <v>0.8910331508297743</v>
      </c>
    </row>
    <row r="99" spans="2:8" hidden="1">
      <c r="B99" s="6" t="s">
        <v>37</v>
      </c>
      <c r="D99" s="6" t="s">
        <v>384</v>
      </c>
      <c r="E99" s="6">
        <v>0.26081912733942753</v>
      </c>
      <c r="G99" s="6">
        <v>0.27476782037264408</v>
      </c>
      <c r="H99" s="6">
        <v>0.29754110672398204</v>
      </c>
    </row>
    <row r="100" spans="2:8" hidden="1">
      <c r="B100" s="6" t="s">
        <v>367</v>
      </c>
      <c r="C100" s="6" t="s">
        <v>368</v>
      </c>
      <c r="D100" s="6" t="s">
        <v>382</v>
      </c>
      <c r="F100" s="6">
        <v>2.9516628902891049</v>
      </c>
      <c r="G100" s="6">
        <v>0</v>
      </c>
      <c r="H100" s="6">
        <v>0</v>
      </c>
    </row>
    <row r="101" spans="2:8" hidden="1">
      <c r="B101" s="6" t="s">
        <v>367</v>
      </c>
      <c r="D101" s="6" t="s">
        <v>383</v>
      </c>
      <c r="E101" s="6">
        <v>0.93980623390309415</v>
      </c>
      <c r="G101" s="6">
        <v>0.95134096757892528</v>
      </c>
      <c r="H101" s="6">
        <v>0.95791750908226236</v>
      </c>
    </row>
    <row r="102" spans="2:8" hidden="1">
      <c r="B102" s="6" t="s">
        <v>367</v>
      </c>
      <c r="D102" s="6" t="s">
        <v>384</v>
      </c>
      <c r="E102" s="6">
        <v>0.28894591371507661</v>
      </c>
      <c r="G102" s="6">
        <v>0.29663800394052098</v>
      </c>
      <c r="H102" s="6">
        <v>0.30713612810701502</v>
      </c>
    </row>
    <row r="103" spans="2:8" hidden="1">
      <c r="B103" s="6" t="s">
        <v>396</v>
      </c>
      <c r="C103" s="6" t="s">
        <v>397</v>
      </c>
      <c r="D103" s="6" t="s">
        <v>382</v>
      </c>
      <c r="F103" s="6">
        <v>1.9920098937351514</v>
      </c>
      <c r="G103" s="6">
        <v>0</v>
      </c>
      <c r="H103" s="6">
        <v>0</v>
      </c>
    </row>
    <row r="104" spans="2:8" hidden="1">
      <c r="B104" s="6" t="s">
        <v>396</v>
      </c>
      <c r="D104" s="6" t="s">
        <v>383</v>
      </c>
      <c r="E104" s="6">
        <v>0.25076939865320924</v>
      </c>
      <c r="G104" s="6">
        <v>0.25406103224579224</v>
      </c>
      <c r="H104" s="6">
        <v>0.2552227886583564</v>
      </c>
    </row>
    <row r="105" spans="2:8" hidden="1">
      <c r="B105" s="6" t="s">
        <v>396</v>
      </c>
      <c r="D105" s="6" t="s">
        <v>384</v>
      </c>
      <c r="E105" s="6">
        <v>5.0458742303091504E-2</v>
      </c>
      <c r="G105" s="6">
        <v>5.1955091691102281E-2</v>
      </c>
      <c r="H105" s="6">
        <v>5.3479354278337082E-2</v>
      </c>
    </row>
    <row r="106" spans="2:8" hidden="1">
      <c r="B106" s="6" t="s">
        <v>33</v>
      </c>
      <c r="C106" s="6" t="s">
        <v>140</v>
      </c>
      <c r="D106" s="6" t="s">
        <v>382</v>
      </c>
      <c r="F106" s="6">
        <v>1.6318207432600003</v>
      </c>
      <c r="G106" s="6">
        <v>0</v>
      </c>
      <c r="H106" s="6">
        <v>0</v>
      </c>
    </row>
    <row r="107" spans="2:8" hidden="1">
      <c r="B107" s="6" t="s">
        <v>33</v>
      </c>
      <c r="D107" s="6" t="s">
        <v>383</v>
      </c>
      <c r="E107" s="6">
        <v>0.49973540044515052</v>
      </c>
      <c r="G107" s="6">
        <v>0.50607104807644443</v>
      </c>
      <c r="H107" s="6">
        <v>0.50841442509252899</v>
      </c>
    </row>
    <row r="108" spans="2:8" hidden="1">
      <c r="B108" s="6" t="s">
        <v>33</v>
      </c>
      <c r="D108" s="6" t="s">
        <v>384</v>
      </c>
      <c r="E108" s="6">
        <v>8.6773540899704654E-2</v>
      </c>
      <c r="G108" s="6">
        <v>9.1680906233681886E-2</v>
      </c>
      <c r="H108" s="6">
        <v>9.4831269587456773E-2</v>
      </c>
    </row>
    <row r="109" spans="2:8" hidden="1">
      <c r="B109" s="6" t="s">
        <v>398</v>
      </c>
      <c r="C109" s="6" t="s">
        <v>399</v>
      </c>
      <c r="D109" s="6" t="s">
        <v>382</v>
      </c>
      <c r="F109" s="6">
        <v>1.4222388905703998</v>
      </c>
      <c r="G109" s="6">
        <v>0</v>
      </c>
      <c r="H109" s="6">
        <v>0</v>
      </c>
    </row>
    <row r="110" spans="2:8" hidden="1">
      <c r="B110" s="6" t="s">
        <v>398</v>
      </c>
      <c r="D110" s="6" t="s">
        <v>383</v>
      </c>
      <c r="E110" s="6">
        <v>0.46332380981361265</v>
      </c>
      <c r="G110" s="6">
        <v>0.46914918699801667</v>
      </c>
      <c r="H110" s="6">
        <v>0.47259913569831652</v>
      </c>
    </row>
    <row r="111" spans="2:8" hidden="1">
      <c r="B111" s="6" t="s">
        <v>398</v>
      </c>
      <c r="D111" s="6" t="s">
        <v>384</v>
      </c>
      <c r="E111" s="6">
        <v>0.12862181283365401</v>
      </c>
      <c r="G111" s="6">
        <v>0.13277554261942848</v>
      </c>
      <c r="H111" s="6">
        <v>0.13905519196218308</v>
      </c>
    </row>
    <row r="112" spans="2:8" hidden="1">
      <c r="B112" s="6" t="s">
        <v>400</v>
      </c>
      <c r="C112" s="6" t="s">
        <v>401</v>
      </c>
      <c r="D112" s="6" t="s">
        <v>382</v>
      </c>
      <c r="F112" s="6">
        <v>1.3172547395331275</v>
      </c>
      <c r="G112" s="6">
        <v>0</v>
      </c>
      <c r="H112" s="6">
        <v>0</v>
      </c>
    </row>
    <row r="113" spans="2:8" hidden="1">
      <c r="B113" s="6" t="s">
        <v>400</v>
      </c>
      <c r="D113" s="6" t="s">
        <v>383</v>
      </c>
      <c r="E113" s="6">
        <v>0.25273291245623897</v>
      </c>
      <c r="G113" s="6">
        <v>0.25613244246610778</v>
      </c>
      <c r="H113" s="6">
        <v>0.25853360103730627</v>
      </c>
    </row>
    <row r="114" spans="2:8" hidden="1">
      <c r="B114" s="6" t="s">
        <v>400</v>
      </c>
      <c r="D114" s="6" t="s">
        <v>384</v>
      </c>
      <c r="E114" s="6">
        <v>2.8722777321582182E-2</v>
      </c>
      <c r="G114" s="6">
        <v>3.0370173613641319E-2</v>
      </c>
      <c r="H114" s="6">
        <v>3.5037468608101155E-2</v>
      </c>
    </row>
    <row r="115" spans="2:8" hidden="1">
      <c r="B115" s="6" t="s">
        <v>402</v>
      </c>
      <c r="C115" s="6" t="s">
        <v>403</v>
      </c>
      <c r="D115" s="6" t="s">
        <v>382</v>
      </c>
      <c r="F115" s="6">
        <v>1.2841211975501596</v>
      </c>
      <c r="G115" s="6">
        <v>0</v>
      </c>
      <c r="H115" s="6">
        <v>0</v>
      </c>
    </row>
    <row r="116" spans="2:8" hidden="1">
      <c r="B116" s="6" t="s">
        <v>402</v>
      </c>
      <c r="D116" s="6" t="s">
        <v>383</v>
      </c>
      <c r="E116" s="6">
        <v>0.17399667798807714</v>
      </c>
      <c r="G116" s="6">
        <v>0.17786163492417761</v>
      </c>
      <c r="H116" s="6">
        <v>0.1811375242820091</v>
      </c>
    </row>
    <row r="117" spans="2:8" hidden="1">
      <c r="B117" s="6" t="s">
        <v>402</v>
      </c>
      <c r="D117" s="6" t="s">
        <v>384</v>
      </c>
      <c r="G117" s="6">
        <v>2.0940913448145664E-3</v>
      </c>
      <c r="H117" s="6">
        <v>7.8162414911957852E-3</v>
      </c>
    </row>
    <row r="118" spans="2:8" hidden="1">
      <c r="B118" s="6" t="s">
        <v>369</v>
      </c>
      <c r="C118" s="6" t="s">
        <v>370</v>
      </c>
      <c r="D118" s="6" t="s">
        <v>382</v>
      </c>
      <c r="F118" s="6">
        <v>1.2454818813214654</v>
      </c>
      <c r="G118" s="6">
        <v>0</v>
      </c>
      <c r="H118" s="6">
        <v>0</v>
      </c>
    </row>
    <row r="119" spans="2:8" hidden="1">
      <c r="B119" s="6" t="s">
        <v>369</v>
      </c>
      <c r="D119" s="6" t="s">
        <v>383</v>
      </c>
      <c r="E119" s="6">
        <v>0.25436044586035794</v>
      </c>
      <c r="G119" s="6">
        <v>0.25822607713909995</v>
      </c>
      <c r="H119" s="6">
        <v>0.26041992196384856</v>
      </c>
    </row>
    <row r="120" spans="2:8" hidden="1">
      <c r="B120" s="6" t="s">
        <v>369</v>
      </c>
      <c r="D120" s="6" t="s">
        <v>384</v>
      </c>
      <c r="E120" s="6">
        <v>5.7793247192364366E-2</v>
      </c>
      <c r="G120" s="6">
        <v>5.9738040793880301E-2</v>
      </c>
      <c r="H120" s="6">
        <v>6.3351790778235009E-2</v>
      </c>
    </row>
    <row r="121" spans="2:8" hidden="1">
      <c r="B121" s="6" t="s">
        <v>377</v>
      </c>
      <c r="C121" s="6" t="s">
        <v>87</v>
      </c>
      <c r="D121" s="6" t="s">
        <v>382</v>
      </c>
      <c r="F121" s="6">
        <v>1.1583342943542774</v>
      </c>
      <c r="G121" s="6">
        <v>0</v>
      </c>
      <c r="H121" s="6">
        <v>0</v>
      </c>
    </row>
    <row r="122" spans="2:8" hidden="1">
      <c r="B122" s="6" t="s">
        <v>377</v>
      </c>
      <c r="D122" s="6" t="s">
        <v>383</v>
      </c>
      <c r="E122" s="6">
        <v>0.24744861723602044</v>
      </c>
      <c r="G122" s="6">
        <v>0.25120026804414336</v>
      </c>
      <c r="H122" s="6">
        <v>0.25476470201292012</v>
      </c>
    </row>
    <row r="123" spans="2:8" hidden="1">
      <c r="B123" s="6" t="s">
        <v>377</v>
      </c>
      <c r="D123" s="6" t="s">
        <v>384</v>
      </c>
      <c r="E123" s="6">
        <v>5.0321225506317499E-2</v>
      </c>
      <c r="G123" s="6">
        <v>5.2351320656384176E-2</v>
      </c>
      <c r="H123" s="6">
        <v>5.9527604013738987E-2</v>
      </c>
    </row>
    <row r="124" spans="2:8" hidden="1">
      <c r="B124" s="6" t="s">
        <v>375</v>
      </c>
      <c r="C124" s="6" t="s">
        <v>376</v>
      </c>
      <c r="D124" s="6" t="s">
        <v>382</v>
      </c>
      <c r="F124" s="6">
        <v>1.1144016209992815</v>
      </c>
      <c r="G124" s="6">
        <v>0</v>
      </c>
      <c r="H124" s="6">
        <v>0</v>
      </c>
    </row>
    <row r="125" spans="2:8" hidden="1">
      <c r="B125" s="6" t="s">
        <v>375</v>
      </c>
      <c r="D125" s="6" t="s">
        <v>383</v>
      </c>
      <c r="E125" s="6">
        <v>0.36031902501134772</v>
      </c>
      <c r="G125" s="6">
        <v>0.36510645826135346</v>
      </c>
      <c r="H125" s="6">
        <v>0.36804291116586796</v>
      </c>
    </row>
    <row r="126" spans="2:8" hidden="1">
      <c r="B126" s="6" t="s">
        <v>375</v>
      </c>
      <c r="D126" s="6" t="s">
        <v>384</v>
      </c>
      <c r="G126" s="6">
        <v>2.4941559963146229E-3</v>
      </c>
      <c r="H126" s="6">
        <v>4.1619103735924031E-3</v>
      </c>
    </row>
    <row r="127" spans="2:8" hidden="1">
      <c r="B127" s="6" t="s">
        <v>404</v>
      </c>
      <c r="C127" s="6" t="s">
        <v>405</v>
      </c>
      <c r="D127" s="6" t="s">
        <v>382</v>
      </c>
      <c r="F127" s="6">
        <v>1.07310945438162</v>
      </c>
      <c r="G127" s="6">
        <v>0</v>
      </c>
      <c r="H127" s="6">
        <v>0</v>
      </c>
    </row>
    <row r="128" spans="2:8" hidden="1">
      <c r="B128" s="6" t="s">
        <v>404</v>
      </c>
      <c r="D128" s="6" t="s">
        <v>383</v>
      </c>
      <c r="E128" s="6">
        <v>0.3692355666408712</v>
      </c>
      <c r="G128" s="6">
        <v>0.37220593826859549</v>
      </c>
      <c r="H128" s="6">
        <v>0.37480811177463391</v>
      </c>
    </row>
    <row r="129" spans="2:8" hidden="1">
      <c r="B129" s="6" t="s">
        <v>404</v>
      </c>
      <c r="D129" s="6" t="s">
        <v>384</v>
      </c>
      <c r="G129" s="6">
        <v>3.1453841917417099E-3</v>
      </c>
      <c r="H129" s="6">
        <v>5.7926772005226128E-3</v>
      </c>
    </row>
    <row r="130" spans="2:8" hidden="1">
      <c r="B130" s="6" t="s">
        <v>406</v>
      </c>
      <c r="C130" s="6" t="s">
        <v>407</v>
      </c>
      <c r="D130" s="6" t="s">
        <v>382</v>
      </c>
      <c r="F130" s="6">
        <v>1.049781892852768</v>
      </c>
      <c r="G130" s="6">
        <v>0</v>
      </c>
      <c r="H130" s="6">
        <v>0</v>
      </c>
    </row>
    <row r="131" spans="2:8" hidden="1">
      <c r="B131" s="6" t="s">
        <v>406</v>
      </c>
      <c r="D131" s="6" t="s">
        <v>383</v>
      </c>
      <c r="E131" s="6">
        <v>1.0221376420838928</v>
      </c>
      <c r="G131" s="6">
        <v>1.0277521138183374</v>
      </c>
      <c r="H131" s="6">
        <v>1.0311278800148707</v>
      </c>
    </row>
    <row r="132" spans="2:8" hidden="1">
      <c r="B132" s="6" t="s">
        <v>406</v>
      </c>
      <c r="D132" s="6" t="s">
        <v>384</v>
      </c>
      <c r="E132" s="6">
        <v>0.23960961514363058</v>
      </c>
      <c r="G132" s="6">
        <v>0.24509198039384195</v>
      </c>
      <c r="H132" s="6">
        <v>0.24893743271824148</v>
      </c>
    </row>
    <row r="133" spans="2:8" hidden="1">
      <c r="B133" s="6" t="s">
        <v>25</v>
      </c>
      <c r="C133" s="6" t="s">
        <v>408</v>
      </c>
      <c r="D133" s="6" t="s">
        <v>382</v>
      </c>
      <c r="F133" s="6">
        <v>0.86573712696071292</v>
      </c>
      <c r="G133" s="6">
        <v>0</v>
      </c>
      <c r="H133" s="6">
        <v>0</v>
      </c>
    </row>
    <row r="134" spans="2:8" hidden="1">
      <c r="B134" s="6" t="s">
        <v>25</v>
      </c>
      <c r="D134" s="6" t="s">
        <v>383</v>
      </c>
      <c r="E134" s="6">
        <v>0.34084938816960109</v>
      </c>
      <c r="G134" s="6">
        <v>0.3449245576849081</v>
      </c>
      <c r="H134" s="6">
        <v>0.3464035220218345</v>
      </c>
    </row>
    <row r="135" spans="2:8" hidden="1">
      <c r="B135" s="6" t="s">
        <v>25</v>
      </c>
      <c r="D135" s="6" t="s">
        <v>384</v>
      </c>
      <c r="E135" s="6">
        <v>0.10023168000347293</v>
      </c>
      <c r="G135" s="6">
        <v>0.1038140181114986</v>
      </c>
      <c r="H135" s="6">
        <v>0.10576594929492954</v>
      </c>
    </row>
    <row r="136" spans="2:8" hidden="1">
      <c r="B136" s="6" t="s">
        <v>27</v>
      </c>
      <c r="C136" s="6" t="s">
        <v>409</v>
      </c>
      <c r="D136" s="6" t="s">
        <v>382</v>
      </c>
      <c r="F136" s="6">
        <v>0.70802803391678848</v>
      </c>
      <c r="G136" s="6">
        <v>0</v>
      </c>
      <c r="H136" s="6">
        <v>0</v>
      </c>
    </row>
    <row r="137" spans="2:8" hidden="1">
      <c r="B137" s="6" t="s">
        <v>27</v>
      </c>
      <c r="D137" s="6" t="s">
        <v>383</v>
      </c>
      <c r="E137" s="6">
        <v>0.23772756615435139</v>
      </c>
      <c r="G137" s="6">
        <v>0.24252809963196414</v>
      </c>
      <c r="H137" s="6">
        <v>0.24630338079031508</v>
      </c>
    </row>
    <row r="138" spans="2:8" hidden="1">
      <c r="B138" s="6" t="s">
        <v>27</v>
      </c>
      <c r="D138" s="6" t="s">
        <v>384</v>
      </c>
      <c r="E138" s="6">
        <v>5.6450328286078345E-6</v>
      </c>
      <c r="G138" s="6">
        <v>2.8969804978013782E-3</v>
      </c>
      <c r="H138" s="6">
        <v>5.9452205021686948E-3</v>
      </c>
    </row>
    <row r="139" spans="2:8" hidden="1">
      <c r="B139" s="6" t="s">
        <v>410</v>
      </c>
      <c r="C139" s="6" t="s">
        <v>411</v>
      </c>
      <c r="D139" s="6" t="s">
        <v>382</v>
      </c>
      <c r="F139" s="6">
        <v>0.70444852213447906</v>
      </c>
      <c r="G139" s="6">
        <v>0</v>
      </c>
      <c r="H139" s="6">
        <v>0</v>
      </c>
    </row>
    <row r="140" spans="2:8" hidden="1">
      <c r="B140" s="6" t="s">
        <v>410</v>
      </c>
      <c r="D140" s="6" t="s">
        <v>383</v>
      </c>
      <c r="E140" s="6">
        <v>0.28615801947877345</v>
      </c>
      <c r="G140" s="6">
        <v>0.28897302844626332</v>
      </c>
      <c r="H140" s="6">
        <v>0.28973401448712383</v>
      </c>
    </row>
    <row r="141" spans="2:8" hidden="1">
      <c r="B141" s="6" t="s">
        <v>410</v>
      </c>
      <c r="D141" s="6" t="s">
        <v>384</v>
      </c>
      <c r="E141" s="6">
        <v>7.8765818692975872E-2</v>
      </c>
      <c r="G141" s="6">
        <v>8.0421467160319671E-2</v>
      </c>
      <c r="H141" s="6">
        <v>8.1037067437095267E-2</v>
      </c>
    </row>
    <row r="142" spans="2:8" hidden="1">
      <c r="B142" s="6" t="s">
        <v>371</v>
      </c>
      <c r="C142" s="6" t="s">
        <v>372</v>
      </c>
      <c r="D142" s="6" t="s">
        <v>382</v>
      </c>
      <c r="F142" s="6">
        <v>0.66800150072576758</v>
      </c>
      <c r="G142" s="6">
        <v>0</v>
      </c>
      <c r="H142" s="6">
        <v>0</v>
      </c>
    </row>
    <row r="143" spans="2:8" hidden="1">
      <c r="B143" s="6" t="s">
        <v>371</v>
      </c>
      <c r="D143" s="6" t="s">
        <v>383</v>
      </c>
      <c r="E143" s="6">
        <v>0.29704147190782271</v>
      </c>
      <c r="G143" s="6">
        <v>0.30063811596577095</v>
      </c>
      <c r="H143" s="6">
        <v>0.30202014861576093</v>
      </c>
    </row>
    <row r="144" spans="2:8" hidden="1">
      <c r="B144" s="6" t="s">
        <v>371</v>
      </c>
      <c r="D144" s="6" t="s">
        <v>384</v>
      </c>
      <c r="E144" s="6">
        <v>0.10384045549250652</v>
      </c>
      <c r="G144" s="6">
        <v>0.10678997876560535</v>
      </c>
      <c r="H144" s="6">
        <v>0.10880291232259849</v>
      </c>
    </row>
    <row r="145" spans="2:8" hidden="1">
      <c r="B145" s="6" t="s">
        <v>23</v>
      </c>
      <c r="C145" s="6" t="s">
        <v>83</v>
      </c>
      <c r="D145" s="6" t="s">
        <v>382</v>
      </c>
      <c r="F145" s="6">
        <v>0.58706620392459408</v>
      </c>
      <c r="G145" s="6">
        <v>0</v>
      </c>
      <c r="H145" s="6">
        <v>0</v>
      </c>
    </row>
    <row r="146" spans="2:8" hidden="1">
      <c r="B146" s="6" t="s">
        <v>23</v>
      </c>
      <c r="D146" s="6" t="s">
        <v>383</v>
      </c>
      <c r="E146" s="6">
        <v>0.56377638842184397</v>
      </c>
      <c r="G146" s="6">
        <v>0.56912599557775634</v>
      </c>
      <c r="H146" s="6">
        <v>0.57207437893350044</v>
      </c>
    </row>
    <row r="147" spans="2:8" hidden="1">
      <c r="B147" s="6" t="s">
        <v>23</v>
      </c>
      <c r="D147" s="6" t="s">
        <v>384</v>
      </c>
      <c r="E147" s="6">
        <v>0.28479641783607168</v>
      </c>
      <c r="G147" s="6">
        <v>0.29291848952294991</v>
      </c>
      <c r="H147" s="6">
        <v>0.30454948675283217</v>
      </c>
    </row>
    <row r="148" spans="2:8" hidden="1">
      <c r="B148" s="6" t="s">
        <v>32</v>
      </c>
      <c r="C148" s="6" t="s">
        <v>412</v>
      </c>
      <c r="D148" s="6" t="s">
        <v>382</v>
      </c>
      <c r="F148" s="6">
        <v>0.44758488972670568</v>
      </c>
      <c r="G148" s="6">
        <v>0</v>
      </c>
      <c r="H148" s="6">
        <v>0</v>
      </c>
    </row>
    <row r="149" spans="2:8" hidden="1">
      <c r="B149" s="6" t="s">
        <v>32</v>
      </c>
      <c r="D149" s="6" t="s">
        <v>383</v>
      </c>
      <c r="E149" s="6">
        <v>0.16618336842127243</v>
      </c>
      <c r="G149" s="6">
        <v>0.16855682425543816</v>
      </c>
      <c r="H149" s="6">
        <v>0.16969540844902234</v>
      </c>
    </row>
    <row r="150" spans="2:8" hidden="1">
      <c r="B150" s="6" t="s">
        <v>32</v>
      </c>
      <c r="D150" s="6" t="s">
        <v>384</v>
      </c>
      <c r="E150" s="6">
        <v>3.5461117708657022E-2</v>
      </c>
      <c r="G150" s="6">
        <v>3.6870683739236555E-2</v>
      </c>
      <c r="H150" s="6">
        <v>3.7986232350188581E-2</v>
      </c>
    </row>
    <row r="151" spans="2:8" hidden="1">
      <c r="B151" s="6" t="s">
        <v>28</v>
      </c>
      <c r="C151" s="6" t="s">
        <v>180</v>
      </c>
      <c r="D151" s="6" t="s">
        <v>382</v>
      </c>
      <c r="F151" s="6">
        <v>0.39386256437187234</v>
      </c>
      <c r="G151" s="6">
        <v>0</v>
      </c>
      <c r="H151" s="6">
        <v>0</v>
      </c>
    </row>
    <row r="152" spans="2:8" hidden="1">
      <c r="B152" s="6" t="s">
        <v>28</v>
      </c>
      <c r="D152" s="6" t="s">
        <v>383</v>
      </c>
      <c r="E152" s="6">
        <v>6.5155711856335993E-2</v>
      </c>
      <c r="G152" s="6">
        <v>6.9550765543563126E-2</v>
      </c>
      <c r="H152" s="6">
        <v>7.2504876716237315E-2</v>
      </c>
    </row>
    <row r="153" spans="2:8" hidden="1">
      <c r="B153" s="6" t="s">
        <v>28</v>
      </c>
      <c r="D153" s="6" t="s">
        <v>384</v>
      </c>
      <c r="E153" s="6">
        <v>1.2084946174329264E-2</v>
      </c>
      <c r="G153" s="6">
        <v>1.4115001992929317E-2</v>
      </c>
      <c r="H153" s="6">
        <v>1.9673103917067444E-2</v>
      </c>
    </row>
    <row r="154" spans="2:8" hidden="1">
      <c r="B154" s="6" t="s">
        <v>413</v>
      </c>
      <c r="C154" s="6" t="s">
        <v>414</v>
      </c>
      <c r="D154" s="6" t="s">
        <v>382</v>
      </c>
      <c r="F154" s="6">
        <v>0.36960624215144017</v>
      </c>
      <c r="G154" s="6">
        <v>0</v>
      </c>
      <c r="H154" s="6">
        <v>0</v>
      </c>
    </row>
    <row r="155" spans="2:8" hidden="1">
      <c r="B155" s="6" t="s">
        <v>413</v>
      </c>
      <c r="D155" s="6" t="s">
        <v>383</v>
      </c>
      <c r="E155" s="6">
        <v>4.8725149439755262E-2</v>
      </c>
      <c r="G155" s="6">
        <v>4.9707021403614375E-2</v>
      </c>
      <c r="H155" s="6">
        <v>5.0324522643865409E-2</v>
      </c>
    </row>
    <row r="156" spans="2:8" hidden="1">
      <c r="B156" s="6" t="s">
        <v>413</v>
      </c>
      <c r="D156" s="6" t="s">
        <v>384</v>
      </c>
      <c r="E156" s="6">
        <v>9.7811171126799996E-3</v>
      </c>
      <c r="G156" s="6">
        <v>1.020924741126697E-2</v>
      </c>
      <c r="H156" s="6">
        <v>1.0686828772426498E-2</v>
      </c>
    </row>
    <row r="157" spans="2:8" hidden="1">
      <c r="B157" s="6" t="s">
        <v>164</v>
      </c>
      <c r="C157" s="6" t="s">
        <v>163</v>
      </c>
      <c r="D157" s="6" t="s">
        <v>382</v>
      </c>
      <c r="F157" s="6">
        <v>0.34744868796253425</v>
      </c>
      <c r="G157" s="6">
        <v>0</v>
      </c>
      <c r="H157" s="6">
        <v>0</v>
      </c>
    </row>
    <row r="158" spans="2:8" hidden="1">
      <c r="B158" s="6" t="s">
        <v>164</v>
      </c>
      <c r="D158" s="6" t="s">
        <v>383</v>
      </c>
      <c r="E158" s="6">
        <v>6.090619657644205E-2</v>
      </c>
      <c r="G158" s="6">
        <v>6.1599954576142098E-2</v>
      </c>
      <c r="H158" s="6">
        <v>6.2284872298523801E-2</v>
      </c>
    </row>
    <row r="159" spans="2:8" hidden="1">
      <c r="B159" s="6" t="s">
        <v>164</v>
      </c>
      <c r="D159" s="6" t="s">
        <v>384</v>
      </c>
      <c r="E159" s="6">
        <v>1.1662405613808264E-2</v>
      </c>
      <c r="G159" s="6">
        <v>1.1970765863790684E-2</v>
      </c>
      <c r="H159" s="6">
        <v>1.3254656898014E-2</v>
      </c>
    </row>
    <row r="160" spans="2:8" hidden="1">
      <c r="B160" s="6" t="s">
        <v>40</v>
      </c>
      <c r="C160" s="6" t="s">
        <v>93</v>
      </c>
      <c r="D160" s="6" t="s">
        <v>382</v>
      </c>
      <c r="F160" s="6">
        <v>0.2898724392118921</v>
      </c>
      <c r="G160" s="6">
        <v>0</v>
      </c>
      <c r="H160" s="6">
        <v>0</v>
      </c>
    </row>
    <row r="161" spans="2:8" hidden="1">
      <c r="B161" s="6" t="s">
        <v>40</v>
      </c>
      <c r="D161" s="6" t="s">
        <v>383</v>
      </c>
      <c r="E161" s="6">
        <v>0.13554198764366307</v>
      </c>
      <c r="G161" s="6">
        <v>0.13664827775085525</v>
      </c>
      <c r="H161" s="6">
        <v>0.13762764003222186</v>
      </c>
    </row>
    <row r="162" spans="2:8" hidden="1">
      <c r="B162" s="6" t="s">
        <v>40</v>
      </c>
      <c r="D162" s="6" t="s">
        <v>384</v>
      </c>
      <c r="G162" s="6">
        <v>1.1458017641065722E-3</v>
      </c>
      <c r="H162" s="6">
        <v>2.3035489652009794E-3</v>
      </c>
    </row>
    <row r="163" spans="2:8" hidden="1">
      <c r="B163" s="6" t="s">
        <v>415</v>
      </c>
      <c r="C163" s="6" t="s">
        <v>97</v>
      </c>
      <c r="D163" s="6" t="s">
        <v>382</v>
      </c>
      <c r="F163" s="6">
        <v>0.20813520974757121</v>
      </c>
      <c r="G163" s="6">
        <v>0</v>
      </c>
      <c r="H163" s="6">
        <v>0</v>
      </c>
    </row>
    <row r="164" spans="2:8" hidden="1">
      <c r="B164" s="6" t="s">
        <v>415</v>
      </c>
      <c r="D164" s="6" t="s">
        <v>383</v>
      </c>
      <c r="E164" s="6">
        <v>8.0462560955917001E-2</v>
      </c>
      <c r="G164" s="6">
        <v>8.1121200739023583E-2</v>
      </c>
      <c r="H164" s="6">
        <v>8.1705465181267048E-2</v>
      </c>
    </row>
    <row r="165" spans="2:8" hidden="1">
      <c r="B165" s="6" t="s">
        <v>415</v>
      </c>
      <c r="D165" s="6" t="s">
        <v>384</v>
      </c>
      <c r="G165" s="6">
        <v>7.1246525308506518E-4</v>
      </c>
      <c r="H165" s="6">
        <v>1.4704256814381588E-3</v>
      </c>
    </row>
    <row r="166" spans="2:8" hidden="1">
      <c r="B166" s="6" t="s">
        <v>416</v>
      </c>
      <c r="C166" s="6" t="s">
        <v>417</v>
      </c>
      <c r="D166" s="6" t="s">
        <v>382</v>
      </c>
      <c r="F166" s="6">
        <v>0.10894555689911783</v>
      </c>
      <c r="G166" s="6">
        <v>0</v>
      </c>
      <c r="H166" s="6">
        <v>0</v>
      </c>
    </row>
    <row r="167" spans="2:8" hidden="1">
      <c r="B167" s="6" t="s">
        <v>416</v>
      </c>
      <c r="D167" s="6" t="s">
        <v>383</v>
      </c>
      <c r="E167" s="6">
        <v>5.6320488052994097E-2</v>
      </c>
      <c r="G167" s="6">
        <v>5.6970471672933835E-2</v>
      </c>
      <c r="H167" s="6">
        <v>5.7219715372298099E-2</v>
      </c>
    </row>
    <row r="168" spans="2:8" hidden="1">
      <c r="B168" s="6" t="s">
        <v>416</v>
      </c>
      <c r="D168" s="6" t="s">
        <v>384</v>
      </c>
      <c r="E168" s="6">
        <v>5.0060021026513846E-3</v>
      </c>
      <c r="G168" s="6">
        <v>5.2497307145411756E-3</v>
      </c>
      <c r="H168" s="6">
        <v>5.2474599094423308E-3</v>
      </c>
    </row>
    <row r="169" spans="2:8" hidden="1">
      <c r="B169" s="6" t="s">
        <v>29</v>
      </c>
      <c r="C169" s="6" t="s">
        <v>138</v>
      </c>
      <c r="D169" s="6" t="s">
        <v>382</v>
      </c>
      <c r="F169" s="6">
        <v>8.7750564215674356E-2</v>
      </c>
      <c r="G169" s="6">
        <v>0</v>
      </c>
      <c r="H169" s="6">
        <v>0</v>
      </c>
    </row>
    <row r="170" spans="2:8" hidden="1">
      <c r="B170" s="6" t="s">
        <v>29</v>
      </c>
      <c r="D170" s="6" t="s">
        <v>383</v>
      </c>
      <c r="E170" s="6">
        <v>2.3827384324175076E-2</v>
      </c>
      <c r="G170" s="6">
        <v>2.4019331397479127E-2</v>
      </c>
      <c r="H170" s="6">
        <v>2.4187654436973332E-2</v>
      </c>
    </row>
    <row r="171" spans="2:8" hidden="1">
      <c r="B171" s="6" t="s">
        <v>29</v>
      </c>
      <c r="D171" s="6" t="s">
        <v>384</v>
      </c>
      <c r="G171" s="6">
        <v>1.5293838157791822E-4</v>
      </c>
      <c r="H171" s="6">
        <v>2.8241603108819334E-4</v>
      </c>
    </row>
    <row r="172" spans="2:8" hidden="1">
      <c r="B172" s="6" t="s">
        <v>43</v>
      </c>
      <c r="C172" s="6" t="s">
        <v>134</v>
      </c>
      <c r="D172" s="6" t="s">
        <v>382</v>
      </c>
      <c r="F172" s="6">
        <v>4.3722725653834386E-2</v>
      </c>
      <c r="G172" s="6">
        <v>0</v>
      </c>
      <c r="H172" s="6">
        <v>0</v>
      </c>
    </row>
    <row r="173" spans="2:8" hidden="1">
      <c r="B173" s="6" t="s">
        <v>43</v>
      </c>
      <c r="D173" s="6" t="s">
        <v>383</v>
      </c>
      <c r="E173" s="6">
        <v>2.7331774533706461E-2</v>
      </c>
      <c r="G173" s="6">
        <v>2.7682450324523704E-2</v>
      </c>
      <c r="H173" s="6">
        <v>2.7922066830428242E-2</v>
      </c>
    </row>
    <row r="174" spans="2:8" hidden="1">
      <c r="B174" s="6" t="s">
        <v>43</v>
      </c>
      <c r="D174" s="6" t="s">
        <v>384</v>
      </c>
      <c r="E174" s="6">
        <v>8.9379316745640813E-3</v>
      </c>
      <c r="G174" s="6">
        <v>9.1672426636311352E-3</v>
      </c>
      <c r="H174" s="6">
        <v>9.6319842975341342E-3</v>
      </c>
    </row>
    <row r="175" spans="2:8" hidden="1">
      <c r="B175" s="6" t="s">
        <v>42</v>
      </c>
      <c r="C175" s="6" t="s">
        <v>179</v>
      </c>
      <c r="D175" s="6" t="s">
        <v>382</v>
      </c>
      <c r="F175" s="6">
        <v>3.9848840903823672E-2</v>
      </c>
      <c r="G175" s="6">
        <v>0</v>
      </c>
      <c r="H175" s="6">
        <v>0</v>
      </c>
    </row>
    <row r="176" spans="2:8" hidden="1">
      <c r="B176" s="6" t="s">
        <v>42</v>
      </c>
      <c r="D176" s="6" t="s">
        <v>383</v>
      </c>
      <c r="E176" s="6">
        <v>6.6082381548078174E-3</v>
      </c>
      <c r="G176" s="6">
        <v>6.7541002684360094E-3</v>
      </c>
      <c r="H176" s="6">
        <v>6.9641278215658202E-3</v>
      </c>
    </row>
    <row r="177" spans="2:8" hidden="1">
      <c r="B177" s="6" t="s">
        <v>42</v>
      </c>
      <c r="D177" s="6" t="s">
        <v>384</v>
      </c>
      <c r="E177" s="6">
        <v>7.0517613375547649E-4</v>
      </c>
      <c r="G177" s="6">
        <v>7.9034537766520328E-4</v>
      </c>
      <c r="H177" s="6">
        <v>1.0650767830075007E-3</v>
      </c>
    </row>
    <row r="178" spans="2:8" hidden="1">
      <c r="B178" s="6" t="s">
        <v>31</v>
      </c>
      <c r="C178" s="6" t="s">
        <v>418</v>
      </c>
      <c r="D178" s="6" t="s">
        <v>382</v>
      </c>
      <c r="F178" s="6">
        <v>2.1725276015284012E-2</v>
      </c>
      <c r="G178" s="6">
        <v>0</v>
      </c>
      <c r="H178" s="6">
        <v>0</v>
      </c>
    </row>
    <row r="179" spans="2:8" hidden="1">
      <c r="B179" s="6" t="s">
        <v>31</v>
      </c>
      <c r="D179" s="6" t="s">
        <v>383</v>
      </c>
      <c r="E179" s="6">
        <v>1.023776142436366E-2</v>
      </c>
      <c r="G179" s="6">
        <v>1.0321929812809398E-2</v>
      </c>
      <c r="H179" s="6">
        <v>1.0396823745736163E-2</v>
      </c>
    </row>
    <row r="180" spans="2:8" hidden="1">
      <c r="B180" s="6" t="s">
        <v>31</v>
      </c>
      <c r="D180" s="6" t="s">
        <v>384</v>
      </c>
      <c r="G180" s="6">
        <v>8.2228434541744072E-5</v>
      </c>
      <c r="H180" s="6">
        <v>1.7116256040069548E-4</v>
      </c>
    </row>
    <row r="181" spans="2:8" hidden="1">
      <c r="B181" s="6" t="s">
        <v>419</v>
      </c>
      <c r="C181" s="6" t="s">
        <v>420</v>
      </c>
      <c r="D181" s="6" t="s">
        <v>382</v>
      </c>
      <c r="F181" s="6">
        <v>1.5849983294289344E-3</v>
      </c>
      <c r="G181" s="6">
        <v>0</v>
      </c>
      <c r="H181" s="6">
        <v>0</v>
      </c>
    </row>
    <row r="182" spans="2:8" hidden="1">
      <c r="B182" s="6" t="s">
        <v>419</v>
      </c>
      <c r="D182" s="6" t="s">
        <v>383</v>
      </c>
      <c r="E182" s="6">
        <v>7.6558149333462805E-2</v>
      </c>
      <c r="G182" s="6">
        <v>7.6687496550279413E-2</v>
      </c>
      <c r="H182" s="6">
        <v>7.7298714380185859E-2</v>
      </c>
    </row>
    <row r="183" spans="2:8" hidden="1">
      <c r="B183" s="6" t="s">
        <v>419</v>
      </c>
      <c r="D183" s="6" t="s">
        <v>384</v>
      </c>
      <c r="E183" s="6">
        <v>0.17535712787189731</v>
      </c>
      <c r="G183" s="6">
        <v>0.17565339883242417</v>
      </c>
      <c r="H183" s="6">
        <v>0.17791896642939839</v>
      </c>
    </row>
    <row r="184" spans="2:8" hidden="1">
      <c r="B184" s="6" t="s">
        <v>421</v>
      </c>
      <c r="C184" s="6" t="s">
        <v>422</v>
      </c>
      <c r="D184" s="6" t="s">
        <v>382</v>
      </c>
      <c r="F184" s="6">
        <v>-0.12398864326168693</v>
      </c>
      <c r="G184" s="6">
        <v>0</v>
      </c>
      <c r="H184" s="6">
        <v>0</v>
      </c>
    </row>
    <row r="185" spans="2:8" hidden="1">
      <c r="B185" s="6" t="s">
        <v>421</v>
      </c>
      <c r="D185" s="6" t="s">
        <v>383</v>
      </c>
      <c r="E185" s="6">
        <v>0.38097064170468237</v>
      </c>
      <c r="G185" s="6">
        <v>0.38382792151746747</v>
      </c>
      <c r="H185" s="6">
        <v>0.38478034812172918</v>
      </c>
    </row>
    <row r="186" spans="2:8" hidden="1">
      <c r="B186" s="6" t="s">
        <v>421</v>
      </c>
      <c r="D186" s="6" t="s">
        <v>384</v>
      </c>
      <c r="E186" s="6">
        <v>0.45948264335003891</v>
      </c>
      <c r="G186" s="6">
        <v>0.46509854232431719</v>
      </c>
      <c r="H186" s="6">
        <v>0.46892756435223421</v>
      </c>
    </row>
    <row r="187" spans="2:8" hidden="1">
      <c r="G187" s="6">
        <v>0</v>
      </c>
      <c r="H187" s="6">
        <v>0</v>
      </c>
    </row>
    <row r="188" spans="2:8" hidden="1"/>
    <row r="189" spans="2:8" hidden="1"/>
  </sheetData>
  <autoFilter ref="B2:F2" xr:uid="{7EA0CFCF-5748-47D5-AA0D-4C361E22D3D6}"/>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D8643-24DE-44FC-987B-FDE128D6AC46}">
  <dimension ref="B2:O38"/>
  <sheetViews>
    <sheetView topLeftCell="B1" zoomScale="80" zoomScaleNormal="80" workbookViewId="0">
      <selection activeCell="N41" sqref="N41"/>
    </sheetView>
  </sheetViews>
  <sheetFormatPr defaultColWidth="9.140625" defaultRowHeight="12.75"/>
  <cols>
    <col min="1" max="1" width="9.140625" style="6"/>
    <col min="2" max="2" width="30.85546875" style="6" customWidth="1"/>
    <col min="3" max="16384" width="9.140625" style="6"/>
  </cols>
  <sheetData>
    <row r="2" spans="2:15" ht="20.25">
      <c r="G2" s="13"/>
      <c r="H2" s="460" t="s">
        <v>1229</v>
      </c>
      <c r="I2" s="13"/>
      <c r="J2" s="13"/>
      <c r="K2" s="13"/>
      <c r="L2" s="13"/>
      <c r="M2" s="13"/>
      <c r="N2" s="13"/>
      <c r="O2" s="13"/>
    </row>
    <row r="3" spans="2:15" ht="20.25">
      <c r="D3" s="6" t="s">
        <v>127</v>
      </c>
      <c r="E3" s="6" t="s">
        <v>134</v>
      </c>
      <c r="G3" s="13"/>
      <c r="H3" s="460" t="s">
        <v>1230</v>
      </c>
      <c r="I3" s="13"/>
      <c r="J3" s="13"/>
      <c r="K3" s="13"/>
      <c r="L3" s="13"/>
      <c r="M3" s="13"/>
      <c r="N3" s="13"/>
      <c r="O3" s="13"/>
    </row>
    <row r="4" spans="2:15" ht="20.25">
      <c r="B4" s="6" t="s">
        <v>423</v>
      </c>
      <c r="C4" s="6">
        <v>37.599999999999994</v>
      </c>
      <c r="D4" s="6">
        <v>13.544668587896251</v>
      </c>
      <c r="E4" s="6">
        <v>10</v>
      </c>
      <c r="G4" s="13"/>
      <c r="H4" s="461" t="s">
        <v>1231</v>
      </c>
      <c r="I4" s="13"/>
      <c r="J4" s="13"/>
      <c r="K4" s="13"/>
      <c r="L4" s="13"/>
      <c r="M4" s="13"/>
      <c r="N4" s="13"/>
      <c r="O4" s="13"/>
    </row>
    <row r="5" spans="2:15">
      <c r="B5" s="6" t="s">
        <v>424</v>
      </c>
      <c r="C5" s="6">
        <v>82</v>
      </c>
      <c r="D5" s="6">
        <v>29.538904899135442</v>
      </c>
      <c r="E5" s="6">
        <v>20</v>
      </c>
      <c r="G5" s="13"/>
      <c r="H5" s="13"/>
      <c r="I5" s="13"/>
      <c r="J5" s="13"/>
      <c r="K5" s="13"/>
      <c r="L5" s="13"/>
      <c r="M5" s="13"/>
      <c r="N5" s="13"/>
      <c r="O5" s="13"/>
    </row>
    <row r="6" spans="2:15">
      <c r="B6" s="6" t="s">
        <v>425</v>
      </c>
      <c r="C6" s="6">
        <v>30</v>
      </c>
      <c r="D6" s="6">
        <v>10.806916426512968</v>
      </c>
      <c r="E6" s="6">
        <v>35</v>
      </c>
      <c r="G6" s="13"/>
      <c r="H6" s="13"/>
      <c r="I6" s="13"/>
      <c r="J6" s="13"/>
      <c r="K6" s="13"/>
      <c r="L6" s="13"/>
      <c r="M6" s="13"/>
      <c r="N6" s="13"/>
      <c r="O6" s="13"/>
    </row>
    <row r="7" spans="2:15">
      <c r="B7" s="6" t="s">
        <v>426</v>
      </c>
      <c r="C7" s="6">
        <v>128</v>
      </c>
      <c r="D7" s="6">
        <v>46.10951008645533</v>
      </c>
      <c r="E7" s="6">
        <v>36</v>
      </c>
      <c r="G7" s="13"/>
      <c r="H7" s="13"/>
      <c r="I7" s="13"/>
      <c r="J7" s="13"/>
      <c r="K7" s="13"/>
      <c r="L7" s="13"/>
      <c r="M7" s="13"/>
      <c r="N7" s="13"/>
      <c r="O7" s="13"/>
    </row>
    <row r="8" spans="2:15">
      <c r="G8" s="13"/>
      <c r="H8" s="13"/>
      <c r="I8" s="13"/>
      <c r="J8" s="13"/>
      <c r="K8" s="13"/>
      <c r="L8" s="13"/>
      <c r="M8" s="13"/>
      <c r="N8" s="13"/>
      <c r="O8" s="13"/>
    </row>
    <row r="9" spans="2:15">
      <c r="G9" s="13"/>
      <c r="H9" s="13"/>
      <c r="I9" s="13"/>
      <c r="J9" s="13"/>
      <c r="K9" s="13"/>
      <c r="L9" s="13"/>
      <c r="M9" s="13"/>
      <c r="N9" s="13"/>
      <c r="O9" s="13"/>
    </row>
    <row r="10" spans="2:15">
      <c r="G10" s="13"/>
      <c r="H10" s="13"/>
      <c r="I10" s="13"/>
      <c r="J10" s="13"/>
      <c r="K10" s="13"/>
      <c r="L10" s="13"/>
      <c r="M10" s="13"/>
      <c r="N10" s="13"/>
      <c r="O10" s="13"/>
    </row>
    <row r="11" spans="2:15">
      <c r="G11" s="13"/>
      <c r="H11" s="13"/>
      <c r="I11" s="13"/>
      <c r="J11" s="13"/>
      <c r="K11" s="13"/>
      <c r="L11" s="13"/>
      <c r="M11" s="13"/>
      <c r="N11" s="13"/>
      <c r="O11" s="13"/>
    </row>
    <row r="12" spans="2:15">
      <c r="G12" s="13"/>
      <c r="H12" s="13"/>
      <c r="I12" s="13"/>
      <c r="J12" s="13"/>
      <c r="K12" s="13"/>
      <c r="L12" s="13"/>
      <c r="M12" s="13"/>
      <c r="N12" s="13"/>
      <c r="O12" s="13"/>
    </row>
    <row r="13" spans="2:15">
      <c r="G13" s="13"/>
      <c r="H13" s="13"/>
      <c r="I13" s="13"/>
      <c r="J13" s="13"/>
      <c r="K13" s="13"/>
      <c r="L13" s="13"/>
      <c r="M13" s="13"/>
      <c r="N13" s="13"/>
      <c r="O13" s="13"/>
    </row>
    <row r="14" spans="2:15">
      <c r="G14" s="13"/>
      <c r="H14" s="13"/>
      <c r="I14" s="13"/>
      <c r="J14" s="13"/>
      <c r="K14" s="13"/>
      <c r="L14" s="13"/>
      <c r="M14" s="13"/>
      <c r="N14" s="13"/>
      <c r="O14" s="13"/>
    </row>
    <row r="15" spans="2:15">
      <c r="G15" s="13"/>
      <c r="H15" s="13"/>
      <c r="I15" s="13"/>
      <c r="J15" s="13"/>
      <c r="K15" s="13"/>
      <c r="L15" s="13"/>
      <c r="M15" s="13"/>
      <c r="N15" s="13"/>
      <c r="O15" s="13"/>
    </row>
    <row r="16" spans="2:15">
      <c r="G16" s="13"/>
      <c r="H16" s="13"/>
      <c r="I16" s="13"/>
      <c r="J16" s="13"/>
      <c r="K16" s="13"/>
      <c r="L16" s="13"/>
      <c r="M16" s="13"/>
      <c r="N16" s="13"/>
      <c r="O16" s="13"/>
    </row>
    <row r="17" spans="7:15">
      <c r="G17" s="13"/>
      <c r="H17" s="13"/>
      <c r="I17" s="13"/>
      <c r="J17" s="13"/>
      <c r="K17" s="13"/>
      <c r="L17" s="13"/>
      <c r="M17" s="13"/>
      <c r="N17" s="13"/>
      <c r="O17" s="13"/>
    </row>
    <row r="18" spans="7:15">
      <c r="G18" s="13"/>
      <c r="H18" s="13"/>
      <c r="I18" s="13"/>
      <c r="J18" s="13"/>
      <c r="K18" s="13"/>
      <c r="L18" s="13"/>
      <c r="M18" s="13"/>
      <c r="N18" s="13"/>
      <c r="O18" s="13"/>
    </row>
    <row r="19" spans="7:15">
      <c r="G19" s="13"/>
      <c r="H19" s="13"/>
      <c r="I19" s="13"/>
      <c r="J19" s="13"/>
      <c r="K19" s="13"/>
      <c r="L19" s="13"/>
      <c r="M19" s="13"/>
      <c r="N19" s="13"/>
      <c r="O19" s="13"/>
    </row>
    <row r="20" spans="7:15">
      <c r="G20" s="13"/>
      <c r="H20" s="13"/>
      <c r="I20" s="13"/>
      <c r="J20" s="13"/>
      <c r="K20" s="13"/>
      <c r="L20" s="13"/>
      <c r="M20" s="13"/>
      <c r="N20" s="13"/>
      <c r="O20" s="13"/>
    </row>
    <row r="21" spans="7:15">
      <c r="G21" s="13"/>
      <c r="H21" s="13"/>
      <c r="I21" s="13"/>
      <c r="J21" s="13"/>
      <c r="K21" s="13"/>
      <c r="L21" s="13"/>
      <c r="M21" s="13"/>
      <c r="N21" s="13"/>
      <c r="O21" s="13"/>
    </row>
    <row r="22" spans="7:15">
      <c r="G22" s="13"/>
      <c r="H22" s="13"/>
      <c r="I22" s="13"/>
      <c r="J22" s="13"/>
      <c r="K22" s="13"/>
      <c r="L22" s="13"/>
      <c r="M22" s="13"/>
      <c r="N22" s="13"/>
      <c r="O22" s="13"/>
    </row>
    <row r="23" spans="7:15">
      <c r="G23" s="13"/>
      <c r="H23" s="13"/>
      <c r="I23" s="13"/>
      <c r="J23" s="13"/>
      <c r="K23" s="13"/>
      <c r="L23" s="13"/>
      <c r="M23" s="13"/>
      <c r="N23" s="13"/>
      <c r="O23" s="13"/>
    </row>
    <row r="24" spans="7:15">
      <c r="G24" s="13"/>
      <c r="H24" s="13"/>
      <c r="I24" s="13"/>
      <c r="J24" s="13"/>
      <c r="K24" s="13"/>
      <c r="L24" s="13"/>
      <c r="M24" s="13"/>
      <c r="N24" s="13"/>
      <c r="O24" s="13"/>
    </row>
    <row r="25" spans="7:15">
      <c r="G25" s="13"/>
      <c r="H25" s="13"/>
      <c r="I25" s="13"/>
      <c r="J25" s="13"/>
      <c r="K25" s="13"/>
      <c r="L25" s="13"/>
      <c r="M25" s="13"/>
      <c r="N25" s="13"/>
      <c r="O25" s="13"/>
    </row>
    <row r="26" spans="7:15">
      <c r="G26" s="13"/>
      <c r="H26" s="13"/>
      <c r="I26" s="13"/>
      <c r="J26" s="13"/>
      <c r="K26" s="13"/>
      <c r="L26" s="13"/>
      <c r="M26" s="13"/>
      <c r="N26" s="13"/>
      <c r="O26" s="13"/>
    </row>
    <row r="27" spans="7:15">
      <c r="G27" s="13"/>
      <c r="H27" s="13"/>
      <c r="I27" s="13"/>
      <c r="J27" s="13"/>
      <c r="K27" s="13"/>
      <c r="L27" s="13"/>
      <c r="M27" s="13"/>
      <c r="N27" s="13"/>
      <c r="O27" s="13"/>
    </row>
    <row r="28" spans="7:15">
      <c r="G28" s="13"/>
      <c r="H28" s="13"/>
      <c r="I28" s="13"/>
      <c r="J28" s="13"/>
      <c r="K28" s="13"/>
      <c r="L28" s="13"/>
      <c r="M28" s="13"/>
      <c r="N28" s="13"/>
      <c r="O28" s="13"/>
    </row>
    <row r="29" spans="7:15">
      <c r="G29" s="13"/>
      <c r="H29" s="13"/>
      <c r="I29" s="13"/>
      <c r="J29" s="13"/>
      <c r="K29" s="13"/>
      <c r="L29" s="13"/>
      <c r="M29" s="13"/>
      <c r="N29" s="13"/>
      <c r="O29" s="13"/>
    </row>
    <row r="30" spans="7:15">
      <c r="G30" s="13"/>
      <c r="H30" s="13" t="s">
        <v>1036</v>
      </c>
      <c r="I30" s="13"/>
      <c r="J30" s="13"/>
      <c r="K30" s="13"/>
      <c r="L30" s="13"/>
      <c r="M30" s="13"/>
      <c r="N30" s="13"/>
      <c r="O30" s="13"/>
    </row>
    <row r="31" spans="7:15">
      <c r="G31" s="13"/>
      <c r="H31" s="13" t="s">
        <v>1037</v>
      </c>
      <c r="I31" s="13"/>
      <c r="J31" s="13"/>
      <c r="K31" s="13"/>
      <c r="L31" s="13"/>
      <c r="M31" s="13"/>
      <c r="N31" s="13"/>
      <c r="O31" s="13"/>
    </row>
    <row r="32" spans="7:15">
      <c r="G32" s="13"/>
      <c r="H32" s="13" t="s">
        <v>1038</v>
      </c>
      <c r="I32" s="13"/>
      <c r="J32" s="13"/>
      <c r="K32" s="13"/>
      <c r="L32" s="13"/>
      <c r="M32" s="13"/>
      <c r="N32" s="13"/>
      <c r="O32" s="13"/>
    </row>
    <row r="33" spans="7:15">
      <c r="G33" s="13"/>
      <c r="H33" s="13" t="s">
        <v>1039</v>
      </c>
      <c r="I33" s="13"/>
      <c r="J33" s="13"/>
      <c r="K33" s="13"/>
      <c r="L33" s="13"/>
      <c r="M33" s="13"/>
      <c r="N33" s="13"/>
      <c r="O33" s="13"/>
    </row>
    <row r="34" spans="7:15">
      <c r="G34" s="13"/>
      <c r="H34" s="13" t="s">
        <v>1040</v>
      </c>
      <c r="I34" s="13"/>
      <c r="J34" s="13"/>
      <c r="K34" s="13"/>
      <c r="L34" s="13"/>
      <c r="M34" s="13"/>
      <c r="N34" s="13"/>
      <c r="O34" s="13"/>
    </row>
    <row r="35" spans="7:15">
      <c r="G35" s="13"/>
      <c r="H35" s="13" t="s">
        <v>1041</v>
      </c>
      <c r="I35" s="13"/>
      <c r="J35" s="13"/>
      <c r="K35" s="13"/>
      <c r="L35" s="13"/>
      <c r="M35" s="13"/>
      <c r="N35" s="13"/>
      <c r="O35" s="13"/>
    </row>
    <row r="36" spans="7:15">
      <c r="G36" s="13"/>
      <c r="H36" s="13" t="s">
        <v>1042</v>
      </c>
      <c r="I36" s="13"/>
      <c r="J36" s="13"/>
      <c r="K36" s="13"/>
      <c r="L36" s="13"/>
      <c r="M36" s="13"/>
      <c r="N36" s="13"/>
      <c r="O36" s="13"/>
    </row>
    <row r="37" spans="7:15">
      <c r="G37" s="13"/>
      <c r="H37" s="13" t="s">
        <v>1043</v>
      </c>
      <c r="I37" s="13"/>
      <c r="J37" s="13"/>
      <c r="K37" s="13"/>
      <c r="L37" s="13"/>
      <c r="M37" s="13"/>
      <c r="N37" s="13"/>
      <c r="O37" s="13"/>
    </row>
    <row r="38" spans="7:15">
      <c r="G38" s="13"/>
      <c r="H38" s="13"/>
      <c r="I38" s="13"/>
      <c r="J38" s="13"/>
      <c r="K38" s="13"/>
      <c r="L38" s="13"/>
      <c r="M38" s="13"/>
      <c r="N38" s="13"/>
      <c r="O38" s="13"/>
    </row>
  </sheetData>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3A81B-18F3-44ED-B497-D4E56C018DAD}">
  <dimension ref="A1:R44"/>
  <sheetViews>
    <sheetView zoomScale="65" zoomScaleNormal="85" workbookViewId="0">
      <selection activeCell="N56" sqref="N56"/>
    </sheetView>
  </sheetViews>
  <sheetFormatPr defaultColWidth="9.140625" defaultRowHeight="12.75"/>
  <cols>
    <col min="1" max="1" width="15.28515625" style="283" bestFit="1" customWidth="1"/>
    <col min="2" max="16384" width="9.140625" style="283"/>
  </cols>
  <sheetData>
    <row r="1" spans="1:18" ht="20.25">
      <c r="E1" s="13"/>
      <c r="F1" s="460" t="s">
        <v>1232</v>
      </c>
      <c r="G1" s="13"/>
      <c r="H1" s="13"/>
      <c r="I1" s="13"/>
      <c r="J1" s="13"/>
      <c r="K1" s="13"/>
      <c r="L1" s="13"/>
      <c r="M1" s="13"/>
      <c r="N1" s="13"/>
      <c r="O1" s="13"/>
      <c r="P1" s="13"/>
      <c r="Q1" s="13"/>
      <c r="R1" s="13"/>
    </row>
    <row r="2" spans="1:18" ht="18.75">
      <c r="E2" s="13"/>
      <c r="F2" s="427" t="s">
        <v>1231</v>
      </c>
      <c r="G2" s="13"/>
      <c r="H2" s="13"/>
      <c r="I2" s="13"/>
      <c r="J2" s="13"/>
      <c r="K2" s="13"/>
      <c r="L2" s="13"/>
      <c r="M2" s="13"/>
      <c r="N2" s="13"/>
      <c r="O2" s="13"/>
      <c r="P2" s="13"/>
      <c r="Q2" s="13"/>
      <c r="R2" s="13"/>
    </row>
    <row r="3" spans="1:18">
      <c r="E3" s="13"/>
      <c r="F3" s="13"/>
      <c r="G3" s="13"/>
      <c r="H3" s="13"/>
      <c r="I3" s="13"/>
      <c r="J3" s="13"/>
      <c r="K3" s="13"/>
      <c r="L3" s="13"/>
      <c r="M3" s="13"/>
      <c r="N3" s="13"/>
      <c r="O3" s="13"/>
      <c r="P3" s="13"/>
      <c r="Q3" s="13"/>
      <c r="R3" s="13"/>
    </row>
    <row r="4" spans="1:18" ht="15.75">
      <c r="E4" s="13"/>
      <c r="F4" s="464" t="s">
        <v>1233</v>
      </c>
      <c r="G4" s="13"/>
      <c r="H4" s="13"/>
      <c r="I4" s="13"/>
      <c r="J4" s="13"/>
      <c r="K4" s="13"/>
      <c r="L4" s="13"/>
      <c r="M4" s="13"/>
      <c r="N4" s="13"/>
      <c r="O4" s="13"/>
      <c r="P4" s="13"/>
      <c r="Q4" s="13"/>
      <c r="R4" s="13"/>
    </row>
    <row r="5" spans="1:18">
      <c r="E5" s="13"/>
      <c r="F5" s="13"/>
      <c r="G5" s="13"/>
      <c r="H5" s="13"/>
      <c r="I5" s="13"/>
      <c r="J5" s="13"/>
      <c r="K5" s="13"/>
      <c r="L5" s="13"/>
      <c r="M5" s="13"/>
      <c r="N5" s="13"/>
      <c r="O5" s="13"/>
      <c r="P5" s="13"/>
      <c r="Q5" s="13"/>
      <c r="R5" s="13"/>
    </row>
    <row r="6" spans="1:18">
      <c r="E6" s="13"/>
      <c r="F6" s="13"/>
      <c r="G6" s="13"/>
      <c r="H6" s="13"/>
      <c r="I6" s="13"/>
      <c r="J6" s="13"/>
      <c r="K6" s="13"/>
      <c r="L6" s="13"/>
      <c r="M6" s="13"/>
      <c r="N6" s="13"/>
      <c r="O6" s="13"/>
      <c r="P6" s="13"/>
      <c r="Q6" s="13"/>
      <c r="R6" s="13"/>
    </row>
    <row r="7" spans="1:18">
      <c r="B7" s="283" t="s">
        <v>427</v>
      </c>
      <c r="C7" s="283" t="s">
        <v>285</v>
      </c>
      <c r="D7" s="283" t="s">
        <v>428</v>
      </c>
      <c r="E7" s="13"/>
      <c r="F7" s="13"/>
      <c r="G7" s="13"/>
      <c r="H7" s="13"/>
      <c r="I7" s="13"/>
      <c r="J7" s="13"/>
      <c r="K7" s="13"/>
      <c r="L7" s="13"/>
      <c r="M7" s="13"/>
      <c r="N7" s="13"/>
      <c r="O7" s="13"/>
      <c r="P7" s="13"/>
      <c r="Q7" s="13"/>
      <c r="R7" s="13"/>
    </row>
    <row r="8" spans="1:18">
      <c r="A8" s="283" t="s">
        <v>429</v>
      </c>
      <c r="B8" s="283">
        <v>5.2</v>
      </c>
      <c r="C8" s="283">
        <v>81.3</v>
      </c>
      <c r="D8" s="283">
        <v>13.5</v>
      </c>
      <c r="E8" s="13">
        <v>34</v>
      </c>
      <c r="F8" s="13"/>
      <c r="G8" s="13"/>
      <c r="H8" s="13"/>
      <c r="I8" s="13"/>
      <c r="J8" s="13"/>
      <c r="K8" s="13"/>
      <c r="L8" s="13"/>
      <c r="M8" s="13"/>
      <c r="N8" s="13"/>
      <c r="O8" s="13"/>
      <c r="P8" s="13"/>
      <c r="Q8" s="13"/>
      <c r="R8" s="13"/>
    </row>
    <row r="9" spans="1:18">
      <c r="A9" s="283" t="s">
        <v>430</v>
      </c>
      <c r="B9" s="283">
        <v>6.6</v>
      </c>
      <c r="C9" s="283">
        <v>84.9</v>
      </c>
      <c r="D9" s="283">
        <v>8.6</v>
      </c>
      <c r="E9" s="13">
        <v>34</v>
      </c>
      <c r="F9" s="13"/>
      <c r="G9" s="13"/>
      <c r="H9" s="13"/>
      <c r="I9" s="13"/>
      <c r="J9" s="13"/>
      <c r="K9" s="13"/>
      <c r="L9" s="13"/>
      <c r="M9" s="13"/>
      <c r="N9" s="13"/>
      <c r="O9" s="13"/>
      <c r="P9" s="13"/>
      <c r="Q9" s="13"/>
      <c r="R9" s="13"/>
    </row>
    <row r="10" spans="1:18">
      <c r="A10" s="283" t="s">
        <v>431</v>
      </c>
      <c r="B10" s="283">
        <v>13.5</v>
      </c>
      <c r="C10" s="283">
        <v>73.099999999999994</v>
      </c>
      <c r="D10" s="283">
        <v>13.5</v>
      </c>
      <c r="E10" s="13">
        <v>34</v>
      </c>
      <c r="F10" s="13"/>
      <c r="G10" s="13"/>
      <c r="H10" s="13"/>
      <c r="I10" s="13"/>
      <c r="J10" s="13"/>
      <c r="K10" s="13"/>
      <c r="L10" s="13"/>
      <c r="M10" s="13"/>
      <c r="N10" s="13"/>
      <c r="O10" s="13"/>
      <c r="P10" s="13"/>
      <c r="Q10" s="13"/>
      <c r="R10" s="13"/>
    </row>
    <row r="11" spans="1:18">
      <c r="A11" s="283" t="s">
        <v>432</v>
      </c>
      <c r="B11" s="283">
        <v>60.3</v>
      </c>
      <c r="C11" s="283">
        <v>33</v>
      </c>
      <c r="D11" s="283">
        <v>6.8</v>
      </c>
      <c r="E11" s="13">
        <v>34</v>
      </c>
      <c r="F11" s="13"/>
      <c r="G11" s="13"/>
      <c r="H11" s="13"/>
      <c r="I11" s="13"/>
      <c r="J11" s="13"/>
      <c r="K11" s="13"/>
      <c r="L11" s="13"/>
      <c r="M11" s="13"/>
      <c r="N11" s="13"/>
      <c r="O11" s="13"/>
      <c r="P11" s="13"/>
      <c r="Q11" s="13"/>
      <c r="R11" s="13"/>
    </row>
    <row r="12" spans="1:18">
      <c r="A12" s="283" t="s">
        <v>433</v>
      </c>
      <c r="B12" s="283">
        <v>13.5</v>
      </c>
      <c r="C12" s="283">
        <v>72.099999999999994</v>
      </c>
      <c r="D12" s="283">
        <v>14.4</v>
      </c>
      <c r="E12" s="13">
        <v>34</v>
      </c>
      <c r="F12" s="13"/>
      <c r="G12" s="13"/>
      <c r="H12" s="13"/>
      <c r="I12" s="13"/>
      <c r="J12" s="13"/>
      <c r="K12" s="13"/>
      <c r="L12" s="13"/>
      <c r="M12" s="13"/>
      <c r="N12" s="13"/>
      <c r="O12" s="13"/>
      <c r="P12" s="13"/>
      <c r="Q12" s="13"/>
      <c r="R12" s="13"/>
    </row>
    <row r="13" spans="1:18">
      <c r="E13" s="13"/>
      <c r="F13" s="13"/>
      <c r="G13" s="13"/>
      <c r="H13" s="13"/>
      <c r="I13" s="13"/>
      <c r="J13" s="13"/>
      <c r="K13" s="13"/>
      <c r="L13" s="13"/>
      <c r="M13" s="13"/>
      <c r="N13" s="13"/>
      <c r="O13" s="13"/>
      <c r="P13" s="13"/>
      <c r="Q13" s="13"/>
      <c r="R13" s="13"/>
    </row>
    <row r="14" spans="1:18">
      <c r="E14" s="13"/>
      <c r="F14" s="13"/>
      <c r="G14" s="13"/>
      <c r="H14" s="13"/>
      <c r="I14" s="13"/>
      <c r="J14" s="13"/>
      <c r="K14" s="13"/>
      <c r="L14" s="13"/>
      <c r="M14" s="13"/>
      <c r="N14" s="13"/>
      <c r="O14" s="13"/>
      <c r="P14" s="13"/>
      <c r="Q14" s="13"/>
      <c r="R14" s="13"/>
    </row>
    <row r="15" spans="1:18">
      <c r="E15" s="13"/>
      <c r="F15" s="13"/>
      <c r="G15" s="13"/>
      <c r="H15" s="13"/>
      <c r="I15" s="13"/>
      <c r="J15" s="13"/>
      <c r="K15" s="13"/>
      <c r="L15" s="13"/>
      <c r="M15" s="13"/>
      <c r="N15" s="13"/>
      <c r="O15" s="13"/>
      <c r="P15" s="13"/>
      <c r="Q15" s="13"/>
      <c r="R15" s="13"/>
    </row>
    <row r="16" spans="1:18">
      <c r="E16" s="13"/>
      <c r="F16" s="13"/>
      <c r="G16" s="13"/>
      <c r="H16" s="13"/>
      <c r="I16" s="13"/>
      <c r="J16" s="13"/>
      <c r="K16" s="13"/>
      <c r="L16" s="13"/>
      <c r="M16" s="13"/>
      <c r="N16" s="13"/>
      <c r="O16" s="13"/>
      <c r="P16" s="13"/>
      <c r="Q16" s="13"/>
      <c r="R16" s="13"/>
    </row>
    <row r="17" spans="5:18">
      <c r="E17" s="13"/>
      <c r="F17" s="13"/>
      <c r="G17" s="13"/>
      <c r="H17" s="13"/>
      <c r="I17" s="13"/>
      <c r="J17" s="13"/>
      <c r="K17" s="13"/>
      <c r="L17" s="13"/>
      <c r="M17" s="13"/>
      <c r="N17" s="13"/>
      <c r="O17" s="13"/>
      <c r="P17" s="13"/>
      <c r="Q17" s="13"/>
      <c r="R17" s="13"/>
    </row>
    <row r="18" spans="5:18">
      <c r="E18" s="13"/>
      <c r="F18" s="13"/>
      <c r="G18" s="13"/>
      <c r="H18" s="13"/>
      <c r="I18" s="13"/>
      <c r="J18" s="13"/>
      <c r="K18" s="13"/>
      <c r="L18" s="13"/>
      <c r="M18" s="13"/>
      <c r="N18" s="13"/>
      <c r="O18" s="13"/>
      <c r="P18" s="13"/>
      <c r="Q18" s="13"/>
      <c r="R18" s="13"/>
    </row>
    <row r="19" spans="5:18">
      <c r="E19" s="13"/>
      <c r="F19" s="13"/>
      <c r="G19" s="13"/>
      <c r="H19" s="13"/>
      <c r="I19" s="13"/>
      <c r="J19" s="13"/>
      <c r="K19" s="13"/>
      <c r="L19" s="13"/>
      <c r="M19" s="13"/>
      <c r="N19" s="13"/>
      <c r="O19" s="13"/>
      <c r="P19" s="13"/>
      <c r="Q19" s="13"/>
      <c r="R19" s="13"/>
    </row>
    <row r="20" spans="5:18">
      <c r="E20" s="13"/>
      <c r="F20" s="13"/>
      <c r="G20" s="13"/>
      <c r="H20" s="13"/>
      <c r="I20" s="13"/>
      <c r="J20" s="13"/>
      <c r="K20" s="13"/>
      <c r="L20" s="13"/>
      <c r="M20" s="13"/>
      <c r="N20" s="13"/>
      <c r="O20" s="13"/>
      <c r="P20" s="13"/>
      <c r="Q20" s="13"/>
      <c r="R20" s="13"/>
    </row>
    <row r="21" spans="5:18">
      <c r="E21" s="13"/>
      <c r="F21" s="13"/>
      <c r="G21" s="13"/>
      <c r="H21" s="13"/>
      <c r="I21" s="13"/>
      <c r="J21" s="13"/>
      <c r="K21" s="13"/>
      <c r="L21" s="13"/>
      <c r="M21" s="13"/>
      <c r="N21" s="13"/>
      <c r="O21" s="13"/>
      <c r="P21" s="13"/>
      <c r="Q21" s="13"/>
      <c r="R21" s="13"/>
    </row>
    <row r="22" spans="5:18">
      <c r="E22" s="13"/>
      <c r="F22" s="13"/>
      <c r="G22" s="13"/>
      <c r="H22" s="13"/>
      <c r="I22" s="13"/>
      <c r="J22" s="13"/>
      <c r="K22" s="13"/>
      <c r="L22" s="13"/>
      <c r="M22" s="13"/>
      <c r="N22" s="13"/>
      <c r="O22" s="13"/>
      <c r="P22" s="13"/>
      <c r="Q22" s="13"/>
      <c r="R22" s="13"/>
    </row>
    <row r="23" spans="5:18">
      <c r="E23" s="13"/>
      <c r="F23" s="13"/>
      <c r="G23" s="13"/>
      <c r="H23" s="13"/>
      <c r="I23" s="13"/>
      <c r="J23" s="13"/>
      <c r="K23" s="13"/>
      <c r="L23" s="13"/>
      <c r="M23" s="13"/>
      <c r="N23" s="13"/>
      <c r="O23" s="13"/>
      <c r="P23" s="13"/>
      <c r="Q23" s="13"/>
      <c r="R23" s="13"/>
    </row>
    <row r="24" spans="5:18">
      <c r="E24" s="13"/>
      <c r="F24" s="13"/>
      <c r="G24" s="13"/>
      <c r="H24" s="13"/>
      <c r="I24" s="13"/>
      <c r="J24" s="13"/>
      <c r="K24" s="13"/>
      <c r="L24" s="13"/>
      <c r="M24" s="13"/>
      <c r="N24" s="13"/>
      <c r="O24" s="13"/>
      <c r="P24" s="13"/>
      <c r="Q24" s="13"/>
      <c r="R24" s="13"/>
    </row>
    <row r="25" spans="5:18">
      <c r="E25" s="13"/>
      <c r="F25" s="13"/>
      <c r="G25" s="13"/>
      <c r="H25" s="13"/>
      <c r="I25" s="13"/>
      <c r="J25" s="13"/>
      <c r="K25" s="13"/>
      <c r="L25" s="13"/>
      <c r="M25" s="13"/>
      <c r="N25" s="13"/>
      <c r="O25" s="13"/>
      <c r="P25" s="13"/>
      <c r="Q25" s="13"/>
      <c r="R25" s="13"/>
    </row>
    <row r="26" spans="5:18">
      <c r="E26" s="13"/>
      <c r="F26" s="13"/>
      <c r="G26" s="13"/>
      <c r="H26" s="13"/>
      <c r="I26" s="13"/>
      <c r="J26" s="13"/>
      <c r="K26" s="13"/>
      <c r="L26" s="13"/>
      <c r="M26" s="13"/>
      <c r="N26" s="13"/>
      <c r="O26" s="13"/>
      <c r="P26" s="13"/>
      <c r="Q26" s="13"/>
      <c r="R26" s="13"/>
    </row>
    <row r="27" spans="5:18">
      <c r="E27" s="13"/>
      <c r="F27" s="13"/>
      <c r="G27" s="13"/>
      <c r="H27" s="13"/>
      <c r="I27" s="13"/>
      <c r="J27" s="13"/>
      <c r="K27" s="13"/>
      <c r="L27" s="13"/>
      <c r="M27" s="13"/>
      <c r="N27" s="13"/>
      <c r="O27" s="13"/>
      <c r="P27" s="13"/>
      <c r="Q27" s="13"/>
      <c r="R27" s="13"/>
    </row>
    <row r="28" spans="5:18">
      <c r="E28" s="13"/>
      <c r="F28" s="13"/>
      <c r="G28" s="13"/>
      <c r="H28" s="13"/>
      <c r="I28" s="13"/>
      <c r="J28" s="13"/>
      <c r="K28" s="13"/>
      <c r="L28" s="13"/>
      <c r="M28" s="13"/>
      <c r="N28" s="13"/>
      <c r="O28" s="13"/>
      <c r="P28" s="13"/>
      <c r="Q28" s="13"/>
      <c r="R28" s="13"/>
    </row>
    <row r="29" spans="5:18">
      <c r="E29" s="13"/>
      <c r="F29" s="13"/>
      <c r="G29" s="13"/>
      <c r="H29" s="13"/>
      <c r="I29" s="13"/>
      <c r="J29" s="13"/>
      <c r="K29" s="13"/>
      <c r="L29" s="13"/>
      <c r="M29" s="13"/>
      <c r="N29" s="13"/>
      <c r="O29" s="13"/>
      <c r="P29" s="13"/>
      <c r="Q29" s="13"/>
      <c r="R29" s="13"/>
    </row>
    <row r="30" spans="5:18">
      <c r="E30" s="13"/>
      <c r="F30" s="13"/>
      <c r="G30" s="13"/>
      <c r="H30" s="13"/>
      <c r="I30" s="13"/>
      <c r="J30" s="13"/>
      <c r="K30" s="13"/>
      <c r="L30" s="13"/>
      <c r="M30" s="13"/>
      <c r="N30" s="13"/>
      <c r="O30" s="13"/>
      <c r="P30" s="13"/>
      <c r="Q30" s="13"/>
      <c r="R30" s="13"/>
    </row>
    <row r="31" spans="5:18">
      <c r="E31" s="13"/>
      <c r="F31" s="13"/>
      <c r="G31" s="13"/>
      <c r="H31" s="13"/>
      <c r="I31" s="13"/>
      <c r="J31" s="13"/>
      <c r="K31" s="13"/>
      <c r="L31" s="13"/>
      <c r="M31" s="13"/>
      <c r="N31" s="13"/>
      <c r="O31" s="13"/>
      <c r="P31" s="13"/>
      <c r="Q31" s="13"/>
      <c r="R31" s="13"/>
    </row>
    <row r="32" spans="5:18">
      <c r="E32" s="13"/>
      <c r="F32" s="13"/>
      <c r="G32" s="13"/>
      <c r="H32" s="13"/>
      <c r="I32" s="13"/>
      <c r="J32" s="13"/>
      <c r="K32" s="13"/>
      <c r="L32" s="13"/>
      <c r="M32" s="13"/>
      <c r="N32" s="13"/>
      <c r="O32" s="13"/>
      <c r="P32" s="13"/>
      <c r="Q32" s="13"/>
      <c r="R32" s="13"/>
    </row>
    <row r="33" spans="5:18">
      <c r="E33" s="13"/>
      <c r="F33" s="13"/>
      <c r="G33" s="13"/>
      <c r="H33" s="13"/>
      <c r="I33" s="13"/>
      <c r="J33" s="13"/>
      <c r="K33" s="13"/>
      <c r="L33" s="13"/>
      <c r="M33" s="13"/>
      <c r="N33" s="13"/>
      <c r="O33" s="13"/>
      <c r="P33" s="13"/>
      <c r="Q33" s="13"/>
      <c r="R33" s="13"/>
    </row>
    <row r="34" spans="5:18">
      <c r="E34" s="13"/>
      <c r="F34" s="13"/>
      <c r="G34" s="13"/>
      <c r="H34" s="13"/>
      <c r="I34" s="13"/>
      <c r="J34" s="13"/>
      <c r="K34" s="13"/>
      <c r="L34" s="13"/>
      <c r="M34" s="13"/>
      <c r="N34" s="13"/>
      <c r="O34" s="13"/>
      <c r="P34" s="13"/>
      <c r="Q34" s="13"/>
      <c r="R34" s="13"/>
    </row>
    <row r="35" spans="5:18">
      <c r="E35" s="13" t="s">
        <v>1044</v>
      </c>
      <c r="F35" s="13"/>
      <c r="G35" s="13"/>
      <c r="H35" s="13"/>
      <c r="I35" s="13"/>
      <c r="J35" s="13"/>
      <c r="K35" s="13"/>
      <c r="L35" s="13"/>
      <c r="M35" s="13"/>
      <c r="N35" s="13"/>
      <c r="O35" s="13"/>
      <c r="P35" s="13"/>
      <c r="Q35" s="13"/>
      <c r="R35" s="13"/>
    </row>
    <row r="36" spans="5:18">
      <c r="E36" s="13" t="s">
        <v>1045</v>
      </c>
      <c r="F36" s="13"/>
      <c r="G36" s="13"/>
      <c r="H36" s="13"/>
      <c r="I36" s="13"/>
      <c r="J36" s="13"/>
      <c r="K36" s="13"/>
      <c r="L36" s="13"/>
      <c r="M36" s="13"/>
      <c r="N36" s="13"/>
      <c r="O36" s="13"/>
      <c r="P36" s="13"/>
      <c r="Q36" s="13"/>
      <c r="R36" s="13"/>
    </row>
    <row r="37" spans="5:18">
      <c r="E37" s="463" t="s">
        <v>1013</v>
      </c>
      <c r="F37" s="13"/>
      <c r="G37" s="13"/>
      <c r="H37" s="13"/>
      <c r="I37" s="13"/>
      <c r="J37" s="13"/>
      <c r="K37" s="13"/>
      <c r="L37" s="13"/>
      <c r="M37" s="13"/>
      <c r="N37" s="13"/>
      <c r="O37" s="13"/>
      <c r="P37" s="13"/>
      <c r="Q37" s="13"/>
      <c r="R37" s="13"/>
    </row>
    <row r="38" spans="5:18">
      <c r="E38" s="463" t="s">
        <v>1046</v>
      </c>
      <c r="F38" s="13"/>
      <c r="G38" s="13"/>
      <c r="H38" s="13"/>
      <c r="I38" s="13"/>
      <c r="J38" s="13"/>
      <c r="K38" s="13"/>
      <c r="L38" s="13"/>
      <c r="M38" s="13"/>
      <c r="N38" s="13"/>
      <c r="O38" s="13"/>
      <c r="P38" s="13"/>
      <c r="Q38" s="13"/>
      <c r="R38" s="13"/>
    </row>
    <row r="39" spans="5:18">
      <c r="E39" s="463" t="s">
        <v>1047</v>
      </c>
      <c r="F39" s="13"/>
      <c r="G39" s="13"/>
      <c r="H39" s="13"/>
      <c r="I39" s="13"/>
      <c r="J39" s="13"/>
      <c r="K39" s="13"/>
      <c r="L39" s="13"/>
      <c r="M39" s="13"/>
      <c r="N39" s="13"/>
      <c r="O39" s="13"/>
      <c r="P39" s="13"/>
      <c r="Q39" s="13"/>
      <c r="R39" s="13"/>
    </row>
    <row r="40" spans="5:18">
      <c r="E40" s="463" t="s">
        <v>1048</v>
      </c>
      <c r="F40" s="13"/>
      <c r="G40" s="13"/>
      <c r="H40" s="13"/>
      <c r="I40" s="13"/>
      <c r="J40" s="13"/>
      <c r="K40" s="13"/>
      <c r="L40" s="13"/>
      <c r="M40" s="13"/>
      <c r="N40" s="13"/>
      <c r="O40" s="13"/>
      <c r="P40" s="13"/>
      <c r="Q40" s="13"/>
      <c r="R40" s="13"/>
    </row>
    <row r="41" spans="5:18">
      <c r="E41" s="13"/>
      <c r="F41" s="13"/>
      <c r="G41" s="13"/>
      <c r="H41" s="13"/>
      <c r="I41" s="13"/>
      <c r="J41" s="13"/>
      <c r="K41" s="13"/>
      <c r="L41" s="13"/>
      <c r="M41" s="13"/>
      <c r="N41" s="13"/>
      <c r="O41" s="13"/>
      <c r="P41" s="13"/>
      <c r="Q41" s="13"/>
      <c r="R41" s="13"/>
    </row>
    <row r="42" spans="5:18">
      <c r="E42" s="13"/>
      <c r="F42" s="13"/>
      <c r="G42" s="13"/>
      <c r="H42" s="13"/>
      <c r="I42" s="13"/>
      <c r="J42" s="13"/>
      <c r="K42" s="13"/>
      <c r="L42" s="13"/>
      <c r="M42" s="13"/>
      <c r="N42" s="13"/>
      <c r="O42" s="13"/>
      <c r="P42" s="13"/>
      <c r="Q42" s="13"/>
      <c r="R42" s="13"/>
    </row>
    <row r="43" spans="5:18">
      <c r="E43" s="13"/>
      <c r="F43" s="13"/>
      <c r="G43" s="13"/>
      <c r="H43" s="13"/>
      <c r="I43" s="13"/>
      <c r="J43" s="13"/>
      <c r="K43" s="13"/>
      <c r="L43" s="13"/>
      <c r="M43" s="13"/>
      <c r="N43" s="13"/>
      <c r="O43" s="13"/>
      <c r="P43" s="13"/>
      <c r="Q43" s="13"/>
      <c r="R43" s="13"/>
    </row>
    <row r="44" spans="5:18">
      <c r="E44" s="13"/>
      <c r="F44" s="13"/>
      <c r="G44" s="13"/>
      <c r="H44" s="13"/>
      <c r="I44" s="13"/>
      <c r="J44" s="13"/>
      <c r="K44" s="13"/>
      <c r="L44" s="13"/>
      <c r="M44" s="13"/>
      <c r="N44" s="13"/>
      <c r="O44" s="13"/>
      <c r="P44" s="13"/>
      <c r="Q44" s="13"/>
      <c r="R44" s="13"/>
    </row>
  </sheetData>
  <pageMargins left="0.7" right="0.7" top="0.75" bottom="0.75" header="0.3" footer="0.3"/>
  <pageSetup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508AA-9ACE-4C36-B8A4-61D4B40180A4}">
  <dimension ref="B1:Z44"/>
  <sheetViews>
    <sheetView topLeftCell="B1" zoomScale="69" workbookViewId="0">
      <selection activeCell="O53" sqref="O53"/>
    </sheetView>
  </sheetViews>
  <sheetFormatPr defaultColWidth="9.140625" defaultRowHeight="12.75"/>
  <cols>
    <col min="1" max="1" width="9.140625" style="283"/>
    <col min="2" max="2" width="31.42578125" style="283" bestFit="1" customWidth="1"/>
    <col min="3" max="16384" width="9.140625" style="283"/>
  </cols>
  <sheetData>
    <row r="1" spans="2:26" ht="20.25">
      <c r="M1" s="460" t="s">
        <v>1232</v>
      </c>
      <c r="N1" s="13"/>
      <c r="O1" s="13"/>
      <c r="P1" s="13"/>
      <c r="Q1" s="13"/>
      <c r="R1" s="13"/>
      <c r="S1" s="13"/>
      <c r="T1" s="13"/>
      <c r="U1" s="13"/>
      <c r="V1" s="13"/>
      <c r="W1" s="13"/>
      <c r="X1" s="13"/>
      <c r="Y1" s="13"/>
      <c r="Z1" s="13"/>
    </row>
    <row r="2" spans="2:26" ht="18.75">
      <c r="C2" s="283" t="s">
        <v>435</v>
      </c>
      <c r="D2" s="283" t="s">
        <v>434</v>
      </c>
      <c r="M2" s="427" t="s">
        <v>1231</v>
      </c>
      <c r="N2" s="13"/>
      <c r="O2" s="13"/>
      <c r="P2" s="13"/>
      <c r="Q2" s="13"/>
      <c r="R2" s="13"/>
      <c r="S2" s="13"/>
      <c r="T2" s="13"/>
      <c r="U2" s="13"/>
      <c r="V2" s="13"/>
      <c r="W2" s="13"/>
      <c r="X2" s="13"/>
      <c r="Y2" s="13"/>
      <c r="Z2" s="13"/>
    </row>
    <row r="3" spans="2:26">
      <c r="B3" s="283" t="s">
        <v>436</v>
      </c>
      <c r="C3" s="318">
        <v>11.536383878575474</v>
      </c>
      <c r="D3" s="318">
        <v>88.463616121424522</v>
      </c>
      <c r="E3" s="283">
        <v>34</v>
      </c>
      <c r="H3" s="351"/>
      <c r="M3" s="13"/>
      <c r="N3" s="13"/>
      <c r="O3" s="13"/>
      <c r="P3" s="13"/>
      <c r="Q3" s="13"/>
      <c r="R3" s="13"/>
      <c r="S3" s="13"/>
      <c r="T3" s="13"/>
      <c r="U3" s="13"/>
      <c r="V3" s="13"/>
      <c r="W3" s="13"/>
      <c r="X3" s="13"/>
      <c r="Y3" s="13"/>
      <c r="Z3" s="13"/>
    </row>
    <row r="4" spans="2:26" ht="15.75">
      <c r="B4" s="283" t="s">
        <v>437</v>
      </c>
      <c r="C4" s="318">
        <v>16.899733548172847</v>
      </c>
      <c r="D4" s="318">
        <v>83.100266451827167</v>
      </c>
      <c r="E4" s="283">
        <v>34</v>
      </c>
      <c r="M4" s="464" t="s">
        <v>1234</v>
      </c>
      <c r="N4" s="13"/>
      <c r="O4" s="13"/>
      <c r="P4" s="13"/>
      <c r="Q4" s="13"/>
      <c r="R4" s="13"/>
      <c r="S4" s="13"/>
      <c r="T4" s="13"/>
      <c r="U4" s="13"/>
      <c r="V4" s="13"/>
      <c r="W4" s="13"/>
      <c r="X4" s="13"/>
      <c r="Y4" s="13"/>
      <c r="Z4" s="13"/>
    </row>
    <row r="5" spans="2:26">
      <c r="B5" s="283" t="s">
        <v>438</v>
      </c>
      <c r="C5" s="318">
        <v>60.907073872605302</v>
      </c>
      <c r="D5" s="318">
        <v>39.092926127394712</v>
      </c>
      <c r="E5" s="283">
        <v>34</v>
      </c>
      <c r="M5" s="13"/>
      <c r="N5" s="13"/>
      <c r="O5" s="13"/>
      <c r="P5" s="13"/>
      <c r="Q5" s="13"/>
      <c r="R5" s="13"/>
      <c r="S5" s="13"/>
      <c r="T5" s="13"/>
      <c r="U5" s="13"/>
      <c r="V5" s="13"/>
      <c r="W5" s="13"/>
      <c r="X5" s="13"/>
      <c r="Y5" s="13"/>
      <c r="Z5" s="13"/>
    </row>
    <row r="6" spans="2:26">
      <c r="B6" s="283" t="s">
        <v>439</v>
      </c>
      <c r="C6" s="318">
        <v>77.989813580601933</v>
      </c>
      <c r="D6" s="318">
        <v>22.010186419398067</v>
      </c>
      <c r="E6" s="283">
        <v>34</v>
      </c>
      <c r="M6" s="13"/>
      <c r="N6" s="13"/>
      <c r="O6" s="13"/>
      <c r="P6" s="13"/>
      <c r="Q6" s="13"/>
      <c r="R6" s="13"/>
      <c r="S6" s="13"/>
      <c r="T6" s="13"/>
      <c r="U6" s="13"/>
      <c r="V6" s="13"/>
      <c r="W6" s="13"/>
      <c r="X6" s="13"/>
      <c r="Y6" s="13"/>
      <c r="Z6" s="13"/>
    </row>
    <row r="7" spans="2:26">
      <c r="B7" s="283" t="s">
        <v>440</v>
      </c>
      <c r="C7" s="318">
        <v>31.399887726993825</v>
      </c>
      <c r="D7" s="318">
        <v>68.600112273006175</v>
      </c>
      <c r="E7" s="283">
        <v>34</v>
      </c>
      <c r="M7" s="13"/>
      <c r="N7" s="13"/>
      <c r="O7" s="13"/>
      <c r="P7" s="13"/>
      <c r="Q7" s="13"/>
      <c r="R7" s="13"/>
      <c r="S7" s="13"/>
      <c r="T7" s="13"/>
      <c r="U7" s="13"/>
      <c r="V7" s="13"/>
      <c r="W7" s="13"/>
      <c r="X7" s="13"/>
      <c r="Y7" s="13"/>
      <c r="Z7" s="13"/>
    </row>
    <row r="8" spans="2:26">
      <c r="D8" s="318"/>
      <c r="M8" s="13"/>
      <c r="N8" s="13"/>
      <c r="O8" s="13"/>
      <c r="P8" s="13"/>
      <c r="Q8" s="13"/>
      <c r="R8" s="13"/>
      <c r="S8" s="13"/>
      <c r="T8" s="13"/>
      <c r="U8" s="13"/>
      <c r="V8" s="13"/>
      <c r="W8" s="13"/>
      <c r="X8" s="13"/>
      <c r="Y8" s="13"/>
      <c r="Z8" s="13"/>
    </row>
    <row r="9" spans="2:26">
      <c r="M9" s="13"/>
      <c r="N9" s="13"/>
      <c r="O9" s="13"/>
      <c r="P9" s="13"/>
      <c r="Q9" s="13"/>
      <c r="R9" s="13"/>
      <c r="S9" s="13"/>
      <c r="T9" s="13"/>
      <c r="U9" s="13"/>
      <c r="V9" s="13"/>
      <c r="W9" s="13"/>
      <c r="X9" s="13"/>
      <c r="Y9" s="13"/>
      <c r="Z9" s="13"/>
    </row>
    <row r="10" spans="2:26">
      <c r="M10" s="13"/>
      <c r="N10" s="13"/>
      <c r="O10" s="13"/>
      <c r="P10" s="13"/>
      <c r="Q10" s="13"/>
      <c r="R10" s="13"/>
      <c r="S10" s="13"/>
      <c r="T10" s="13"/>
      <c r="U10" s="13"/>
      <c r="V10" s="13"/>
      <c r="W10" s="13"/>
      <c r="X10" s="13"/>
      <c r="Y10" s="13"/>
      <c r="Z10" s="13"/>
    </row>
    <row r="11" spans="2:26">
      <c r="M11" s="13"/>
      <c r="N11" s="13"/>
      <c r="O11" s="13"/>
      <c r="P11" s="13"/>
      <c r="Q11" s="13"/>
      <c r="R11" s="13"/>
      <c r="S11" s="13"/>
      <c r="T11" s="13"/>
      <c r="U11" s="13"/>
      <c r="V11" s="13"/>
      <c r="W11" s="13"/>
      <c r="X11" s="13"/>
      <c r="Y11" s="13"/>
      <c r="Z11" s="13"/>
    </row>
    <row r="12" spans="2:26">
      <c r="M12" s="13"/>
      <c r="N12" s="13"/>
      <c r="O12" s="13"/>
      <c r="P12" s="13"/>
      <c r="Q12" s="13"/>
      <c r="R12" s="13"/>
      <c r="S12" s="13"/>
      <c r="T12" s="13"/>
      <c r="U12" s="13"/>
      <c r="V12" s="13"/>
      <c r="W12" s="13"/>
      <c r="X12" s="13"/>
      <c r="Y12" s="13"/>
      <c r="Z12" s="13"/>
    </row>
    <row r="13" spans="2:26">
      <c r="M13" s="13"/>
      <c r="N13" s="13"/>
      <c r="O13" s="13"/>
      <c r="P13" s="13"/>
      <c r="Q13" s="13"/>
      <c r="R13" s="13"/>
      <c r="S13" s="13"/>
      <c r="T13" s="13"/>
      <c r="U13" s="13"/>
      <c r="V13" s="13"/>
      <c r="W13" s="13"/>
      <c r="X13" s="13"/>
      <c r="Y13" s="13"/>
      <c r="Z13" s="13"/>
    </row>
    <row r="14" spans="2:26">
      <c r="M14" s="13"/>
      <c r="N14" s="13"/>
      <c r="O14" s="13"/>
      <c r="P14" s="13"/>
      <c r="Q14" s="13"/>
      <c r="R14" s="13"/>
      <c r="S14" s="13"/>
      <c r="T14" s="13"/>
      <c r="U14" s="13"/>
      <c r="V14" s="13"/>
      <c r="W14" s="13"/>
      <c r="X14" s="13"/>
      <c r="Y14" s="13"/>
      <c r="Z14" s="13"/>
    </row>
    <row r="15" spans="2:26">
      <c r="M15" s="13"/>
      <c r="N15" s="13"/>
      <c r="O15" s="13"/>
      <c r="P15" s="13"/>
      <c r="Q15" s="13"/>
      <c r="R15" s="13"/>
      <c r="S15" s="13"/>
      <c r="T15" s="13"/>
      <c r="U15" s="13"/>
      <c r="V15" s="13"/>
      <c r="W15" s="13"/>
      <c r="X15" s="13"/>
      <c r="Y15" s="13"/>
      <c r="Z15" s="13"/>
    </row>
    <row r="16" spans="2:26">
      <c r="M16" s="13"/>
      <c r="N16" s="13"/>
      <c r="O16" s="13"/>
      <c r="P16" s="13"/>
      <c r="Q16" s="13"/>
      <c r="R16" s="13"/>
      <c r="S16" s="13"/>
      <c r="T16" s="13"/>
      <c r="U16" s="13"/>
      <c r="V16" s="13"/>
      <c r="W16" s="13"/>
      <c r="X16" s="13"/>
      <c r="Y16" s="13"/>
      <c r="Z16" s="13"/>
    </row>
    <row r="17" spans="13:26">
      <c r="M17" s="13"/>
      <c r="N17" s="13"/>
      <c r="O17" s="13"/>
      <c r="P17" s="13"/>
      <c r="Q17" s="13"/>
      <c r="R17" s="13"/>
      <c r="S17" s="13"/>
      <c r="T17" s="13"/>
      <c r="U17" s="13"/>
      <c r="V17" s="13"/>
      <c r="W17" s="13"/>
      <c r="X17" s="13"/>
      <c r="Y17" s="13"/>
      <c r="Z17" s="13"/>
    </row>
    <row r="18" spans="13:26">
      <c r="M18" s="13"/>
      <c r="N18" s="13"/>
      <c r="O18" s="13"/>
      <c r="P18" s="13"/>
      <c r="Q18" s="13"/>
      <c r="R18" s="13"/>
      <c r="S18" s="13"/>
      <c r="T18" s="13"/>
      <c r="U18" s="13"/>
      <c r="V18" s="13"/>
      <c r="W18" s="13"/>
      <c r="X18" s="13"/>
      <c r="Y18" s="13"/>
      <c r="Z18" s="13"/>
    </row>
    <row r="19" spans="13:26">
      <c r="M19" s="13"/>
      <c r="N19" s="13"/>
      <c r="O19" s="13"/>
      <c r="P19" s="13"/>
      <c r="Q19" s="13"/>
      <c r="R19" s="13"/>
      <c r="S19" s="13"/>
      <c r="T19" s="13"/>
      <c r="U19" s="13"/>
      <c r="V19" s="13"/>
      <c r="W19" s="13"/>
      <c r="X19" s="13"/>
      <c r="Y19" s="13"/>
      <c r="Z19" s="13"/>
    </row>
    <row r="20" spans="13:26">
      <c r="M20" s="13"/>
      <c r="N20" s="13"/>
      <c r="O20" s="13"/>
      <c r="P20" s="13"/>
      <c r="Q20" s="13"/>
      <c r="R20" s="13"/>
      <c r="S20" s="13"/>
      <c r="T20" s="13"/>
      <c r="U20" s="13"/>
      <c r="V20" s="13"/>
      <c r="W20" s="13"/>
      <c r="X20" s="13"/>
      <c r="Y20" s="13"/>
      <c r="Z20" s="13"/>
    </row>
    <row r="21" spans="13:26">
      <c r="M21" s="13"/>
      <c r="N21" s="13"/>
      <c r="O21" s="13"/>
      <c r="P21" s="13"/>
      <c r="Q21" s="13"/>
      <c r="R21" s="13"/>
      <c r="S21" s="13"/>
      <c r="T21" s="13"/>
      <c r="U21" s="13"/>
      <c r="V21" s="13"/>
      <c r="W21" s="13"/>
      <c r="X21" s="13"/>
      <c r="Y21" s="13"/>
      <c r="Z21" s="13"/>
    </row>
    <row r="22" spans="13:26">
      <c r="M22" s="13"/>
      <c r="N22" s="13"/>
      <c r="O22" s="13"/>
      <c r="P22" s="13"/>
      <c r="Q22" s="13"/>
      <c r="R22" s="13"/>
      <c r="S22" s="13"/>
      <c r="T22" s="13"/>
      <c r="U22" s="13"/>
      <c r="V22" s="13"/>
      <c r="W22" s="13"/>
      <c r="X22" s="13"/>
      <c r="Y22" s="13"/>
      <c r="Z22" s="13"/>
    </row>
    <row r="23" spans="13:26">
      <c r="M23" s="13"/>
      <c r="N23" s="13"/>
      <c r="O23" s="13"/>
      <c r="P23" s="13"/>
      <c r="Q23" s="13"/>
      <c r="R23" s="13"/>
      <c r="S23" s="13"/>
      <c r="T23" s="13"/>
      <c r="U23" s="13"/>
      <c r="V23" s="13"/>
      <c r="W23" s="13"/>
      <c r="X23" s="13"/>
      <c r="Y23" s="13"/>
      <c r="Z23" s="13"/>
    </row>
    <row r="24" spans="13:26">
      <c r="M24" s="13"/>
      <c r="N24" s="13"/>
      <c r="O24" s="13"/>
      <c r="P24" s="13"/>
      <c r="Q24" s="13"/>
      <c r="R24" s="13"/>
      <c r="S24" s="13"/>
      <c r="T24" s="13"/>
      <c r="U24" s="13"/>
      <c r="V24" s="13"/>
      <c r="W24" s="13"/>
      <c r="X24" s="13"/>
      <c r="Y24" s="13"/>
      <c r="Z24" s="13"/>
    </row>
    <row r="25" spans="13:26">
      <c r="M25" s="13"/>
      <c r="N25" s="13"/>
      <c r="O25" s="13"/>
      <c r="P25" s="13"/>
      <c r="Q25" s="13"/>
      <c r="R25" s="13"/>
      <c r="S25" s="13"/>
      <c r="T25" s="13"/>
      <c r="U25" s="13"/>
      <c r="V25" s="13"/>
      <c r="W25" s="13"/>
      <c r="X25" s="13"/>
      <c r="Y25" s="13"/>
      <c r="Z25" s="13"/>
    </row>
    <row r="26" spans="13:26">
      <c r="M26" s="13"/>
      <c r="N26" s="13"/>
      <c r="O26" s="13"/>
      <c r="P26" s="13"/>
      <c r="Q26" s="13"/>
      <c r="R26" s="13"/>
      <c r="S26" s="13"/>
      <c r="T26" s="13"/>
      <c r="U26" s="13"/>
      <c r="V26" s="13"/>
      <c r="W26" s="13"/>
      <c r="X26" s="13"/>
      <c r="Y26" s="13"/>
      <c r="Z26" s="13"/>
    </row>
    <row r="27" spans="13:26">
      <c r="M27" s="13"/>
      <c r="N27" s="13"/>
      <c r="O27" s="13"/>
      <c r="P27" s="13"/>
      <c r="Q27" s="13"/>
      <c r="R27" s="13"/>
      <c r="S27" s="13"/>
      <c r="T27" s="13"/>
      <c r="U27" s="13"/>
      <c r="V27" s="13"/>
      <c r="W27" s="13"/>
      <c r="X27" s="13"/>
      <c r="Y27" s="13"/>
      <c r="Z27" s="13"/>
    </row>
    <row r="28" spans="13:26">
      <c r="M28" s="13"/>
      <c r="N28" s="13"/>
      <c r="O28" s="13"/>
      <c r="P28" s="13"/>
      <c r="Q28" s="13"/>
      <c r="R28" s="13"/>
      <c r="S28" s="13"/>
      <c r="T28" s="13"/>
      <c r="U28" s="13"/>
      <c r="V28" s="13"/>
      <c r="W28" s="13"/>
      <c r="X28" s="13"/>
      <c r="Y28" s="13"/>
      <c r="Z28" s="13"/>
    </row>
    <row r="29" spans="13:26">
      <c r="M29" s="13"/>
      <c r="N29" s="13"/>
      <c r="O29" s="13"/>
      <c r="P29" s="13"/>
      <c r="Q29" s="13"/>
      <c r="R29" s="13"/>
      <c r="S29" s="13"/>
      <c r="T29" s="13"/>
      <c r="U29" s="13"/>
      <c r="V29" s="13"/>
      <c r="W29" s="13"/>
      <c r="X29" s="13"/>
      <c r="Y29" s="13"/>
      <c r="Z29" s="13"/>
    </row>
    <row r="30" spans="13:26">
      <c r="M30" s="13"/>
      <c r="N30" s="13"/>
      <c r="O30" s="13"/>
      <c r="P30" s="13"/>
      <c r="Q30" s="13"/>
      <c r="R30" s="13"/>
      <c r="S30" s="13"/>
      <c r="T30" s="13"/>
      <c r="U30" s="13"/>
      <c r="V30" s="13"/>
      <c r="W30" s="13"/>
      <c r="X30" s="13"/>
      <c r="Y30" s="13"/>
      <c r="Z30" s="13"/>
    </row>
    <row r="31" spans="13:26">
      <c r="M31" s="13"/>
      <c r="N31" s="13"/>
      <c r="O31" s="13"/>
      <c r="P31" s="13"/>
      <c r="Q31" s="13"/>
      <c r="R31" s="13"/>
      <c r="S31" s="13"/>
      <c r="T31" s="13"/>
      <c r="U31" s="13"/>
      <c r="V31" s="13"/>
      <c r="W31" s="13"/>
      <c r="X31" s="13"/>
      <c r="Y31" s="13"/>
      <c r="Z31" s="13"/>
    </row>
    <row r="32" spans="13:26">
      <c r="M32" s="13"/>
      <c r="N32" s="13"/>
      <c r="O32" s="13"/>
      <c r="P32" s="13"/>
      <c r="Q32" s="13"/>
      <c r="R32" s="13"/>
      <c r="S32" s="13"/>
      <c r="T32" s="13"/>
      <c r="U32" s="13"/>
      <c r="V32" s="13"/>
      <c r="W32" s="13"/>
      <c r="X32" s="13"/>
      <c r="Y32" s="13"/>
      <c r="Z32" s="13"/>
    </row>
    <row r="33" spans="13:26">
      <c r="M33" s="13"/>
      <c r="N33" s="13"/>
      <c r="O33" s="13"/>
      <c r="P33" s="13"/>
      <c r="Q33" s="13"/>
      <c r="R33" s="13"/>
      <c r="S33" s="13"/>
      <c r="T33" s="13"/>
      <c r="U33" s="13"/>
      <c r="V33" s="13"/>
      <c r="W33" s="13"/>
      <c r="X33" s="13"/>
      <c r="Y33" s="13"/>
      <c r="Z33" s="13"/>
    </row>
    <row r="34" spans="13:26">
      <c r="M34" s="13"/>
      <c r="N34" s="13"/>
      <c r="O34" s="13"/>
      <c r="P34" s="13"/>
      <c r="Q34" s="13"/>
      <c r="R34" s="13"/>
      <c r="S34" s="13"/>
      <c r="T34" s="13"/>
      <c r="U34" s="13"/>
      <c r="V34" s="13"/>
      <c r="W34" s="13"/>
      <c r="X34" s="13"/>
      <c r="Y34" s="13"/>
      <c r="Z34" s="13"/>
    </row>
    <row r="35" spans="13:26">
      <c r="M35" s="13"/>
      <c r="N35" s="13"/>
      <c r="O35" s="13"/>
      <c r="P35" s="13"/>
      <c r="Q35" s="13"/>
      <c r="R35" s="13"/>
      <c r="S35" s="13"/>
      <c r="T35" s="13"/>
      <c r="U35" s="13"/>
      <c r="V35" s="13"/>
      <c r="W35" s="13"/>
      <c r="X35" s="13"/>
      <c r="Y35" s="13"/>
      <c r="Z35" s="13"/>
    </row>
    <row r="36" spans="13:26">
      <c r="M36" s="13"/>
      <c r="N36" s="13"/>
      <c r="O36" s="13"/>
      <c r="P36" s="13"/>
      <c r="Q36" s="13"/>
      <c r="R36" s="13"/>
      <c r="S36" s="13"/>
      <c r="T36" s="13"/>
      <c r="U36" s="13"/>
      <c r="V36" s="13"/>
      <c r="W36" s="13"/>
      <c r="X36" s="13"/>
      <c r="Y36" s="13"/>
      <c r="Z36" s="13"/>
    </row>
    <row r="37" spans="13:26">
      <c r="M37" s="13"/>
      <c r="N37" s="13"/>
      <c r="O37" s="13"/>
      <c r="P37" s="13"/>
      <c r="Q37" s="13"/>
      <c r="R37" s="13"/>
      <c r="S37" s="13"/>
      <c r="T37" s="13"/>
      <c r="U37" s="13"/>
      <c r="V37" s="13"/>
      <c r="W37" s="13"/>
      <c r="X37" s="13"/>
      <c r="Y37" s="13"/>
      <c r="Z37" s="13"/>
    </row>
    <row r="38" spans="13:26">
      <c r="M38" s="13" t="s">
        <v>1044</v>
      </c>
      <c r="N38" s="13"/>
      <c r="O38" s="13"/>
      <c r="P38" s="13"/>
      <c r="Q38" s="13"/>
      <c r="R38" s="13"/>
      <c r="S38" s="13"/>
      <c r="T38" s="13"/>
      <c r="U38" s="13"/>
      <c r="V38" s="13"/>
      <c r="W38" s="13"/>
      <c r="X38" s="13"/>
      <c r="Y38" s="13"/>
      <c r="Z38" s="13"/>
    </row>
    <row r="39" spans="13:26">
      <c r="M39" s="13" t="s">
        <v>1045</v>
      </c>
      <c r="N39" s="13"/>
      <c r="O39" s="13"/>
      <c r="P39" s="13"/>
      <c r="Q39" s="13"/>
      <c r="R39" s="13"/>
      <c r="S39" s="13"/>
      <c r="T39" s="13"/>
      <c r="U39" s="13"/>
      <c r="V39" s="13"/>
      <c r="W39" s="13"/>
      <c r="X39" s="13"/>
      <c r="Y39" s="13"/>
      <c r="Z39" s="13"/>
    </row>
    <row r="40" spans="13:26">
      <c r="M40" s="463" t="s">
        <v>1013</v>
      </c>
      <c r="N40" s="13"/>
      <c r="O40" s="13"/>
      <c r="P40" s="13"/>
      <c r="Q40" s="13"/>
      <c r="R40" s="13"/>
      <c r="S40" s="13"/>
      <c r="T40" s="13"/>
      <c r="U40" s="13"/>
      <c r="V40" s="13"/>
      <c r="W40" s="13"/>
      <c r="X40" s="13"/>
      <c r="Y40" s="13"/>
      <c r="Z40" s="13"/>
    </row>
    <row r="41" spans="13:26">
      <c r="M41" s="463" t="s">
        <v>1046</v>
      </c>
      <c r="N41" s="13"/>
      <c r="O41" s="13"/>
      <c r="P41" s="13"/>
      <c r="Q41" s="13"/>
      <c r="R41" s="13"/>
      <c r="S41" s="13"/>
      <c r="T41" s="13"/>
      <c r="U41" s="13"/>
      <c r="V41" s="13"/>
      <c r="W41" s="13"/>
      <c r="X41" s="13"/>
      <c r="Y41" s="13"/>
      <c r="Z41" s="13"/>
    </row>
    <row r="42" spans="13:26">
      <c r="M42" s="463" t="s">
        <v>1047</v>
      </c>
      <c r="N42" s="13"/>
      <c r="O42" s="13"/>
      <c r="P42" s="13"/>
      <c r="Q42" s="13"/>
      <c r="R42" s="13"/>
      <c r="S42" s="13"/>
      <c r="T42" s="13"/>
      <c r="U42" s="13"/>
      <c r="V42" s="13"/>
      <c r="W42" s="13"/>
      <c r="X42" s="13"/>
      <c r="Y42" s="13"/>
      <c r="Z42" s="13"/>
    </row>
    <row r="43" spans="13:26">
      <c r="M43" s="463" t="s">
        <v>1048</v>
      </c>
      <c r="N43" s="13"/>
      <c r="O43" s="13"/>
      <c r="P43" s="13"/>
      <c r="Q43" s="13"/>
      <c r="R43" s="13"/>
      <c r="S43" s="13"/>
      <c r="T43" s="13"/>
      <c r="U43" s="13"/>
      <c r="V43" s="13"/>
      <c r="W43" s="13"/>
      <c r="X43" s="13"/>
      <c r="Y43" s="13"/>
      <c r="Z43" s="13"/>
    </row>
    <row r="44" spans="13:26">
      <c r="M44" s="13"/>
      <c r="N44" s="13"/>
      <c r="O44" s="13"/>
      <c r="P44" s="13"/>
      <c r="Q44" s="13"/>
      <c r="R44" s="13"/>
      <c r="S44" s="13"/>
      <c r="T44" s="13"/>
      <c r="U44" s="13"/>
      <c r="V44" s="13"/>
      <c r="W44" s="13"/>
      <c r="X44" s="13"/>
      <c r="Y44" s="13"/>
      <c r="Z44" s="13"/>
    </row>
  </sheetData>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6FE83-845F-44D7-9924-53729EE53FFF}">
  <dimension ref="A1:AD111"/>
  <sheetViews>
    <sheetView topLeftCell="H46" zoomScale="79" zoomScaleNormal="75" workbookViewId="0">
      <selection activeCell="S81" sqref="S81"/>
    </sheetView>
  </sheetViews>
  <sheetFormatPr defaultColWidth="9.140625" defaultRowHeight="15"/>
  <cols>
    <col min="1" max="9" width="9.140625" style="11" customWidth="1"/>
    <col min="10" max="20" width="9.140625" style="11"/>
    <col min="21" max="25" width="9.140625" style="54"/>
    <col min="26" max="16384" width="9.140625" style="11"/>
  </cols>
  <sheetData>
    <row r="1" spans="1:9">
      <c r="A1" s="11" t="s">
        <v>56</v>
      </c>
      <c r="B1" s="11" t="s">
        <v>57</v>
      </c>
      <c r="C1" s="11" t="s">
        <v>58</v>
      </c>
      <c r="D1" s="11" t="s">
        <v>207</v>
      </c>
      <c r="E1" s="11" t="s">
        <v>208</v>
      </c>
      <c r="F1" s="11" t="s">
        <v>209</v>
      </c>
      <c r="G1" s="11" t="s">
        <v>210</v>
      </c>
      <c r="H1" s="11" t="s">
        <v>211</v>
      </c>
      <c r="I1" s="11" t="s">
        <v>212</v>
      </c>
    </row>
    <row r="2" spans="1:9">
      <c r="A2" s="11" t="s">
        <v>59</v>
      </c>
      <c r="B2" s="11" t="s">
        <v>478</v>
      </c>
      <c r="C2" s="11" t="s">
        <v>478</v>
      </c>
      <c r="D2" s="11" t="s">
        <v>479</v>
      </c>
      <c r="E2" s="11" t="s">
        <v>479</v>
      </c>
      <c r="F2" s="11" t="s">
        <v>480</v>
      </c>
      <c r="G2" s="11" t="s">
        <v>480</v>
      </c>
      <c r="H2" s="11" t="s">
        <v>481</v>
      </c>
      <c r="I2" s="11" t="s">
        <v>481</v>
      </c>
    </row>
    <row r="3" spans="1:9">
      <c r="A3" s="11">
        <v>2023</v>
      </c>
      <c r="B3" s="11">
        <v>1</v>
      </c>
      <c r="C3" s="11">
        <v>1</v>
      </c>
      <c r="D3" s="11">
        <v>40</v>
      </c>
      <c r="E3" s="11">
        <v>5</v>
      </c>
      <c r="F3" s="11">
        <v>0</v>
      </c>
      <c r="G3" s="11">
        <v>0</v>
      </c>
      <c r="H3" s="11">
        <v>0</v>
      </c>
      <c r="I3" s="11">
        <v>0</v>
      </c>
    </row>
    <row r="4" spans="1:9">
      <c r="A4" s="11">
        <v>2023.25</v>
      </c>
      <c r="B4" s="11">
        <v>0.96327947765084554</v>
      </c>
      <c r="C4" s="11">
        <v>0.9884902559992379</v>
      </c>
      <c r="D4" s="11">
        <v>43.158401173944753</v>
      </c>
      <c r="E4" s="11">
        <v>6.33928571428571</v>
      </c>
      <c r="F4" s="11">
        <v>8.7040317722464344E-2</v>
      </c>
      <c r="G4" s="11">
        <v>0.16782084090725125</v>
      </c>
      <c r="H4" s="11">
        <v>9.1336742418146599E-2</v>
      </c>
      <c r="I4" s="11">
        <v>0.10488684144279725</v>
      </c>
    </row>
    <row r="5" spans="1:9">
      <c r="A5" s="11">
        <v>2023.5</v>
      </c>
      <c r="B5" s="11">
        <v>0.94497130969750076</v>
      </c>
      <c r="C5" s="11">
        <v>0.98500688865512698</v>
      </c>
      <c r="D5" s="11">
        <v>46.479839532292608</v>
      </c>
      <c r="E5" s="11">
        <v>7.6785714285714306</v>
      </c>
      <c r="F5" s="11">
        <v>6.9482461945602481E-2</v>
      </c>
      <c r="G5" s="11">
        <v>0.13639778435776684</v>
      </c>
      <c r="H5" s="11">
        <v>0.23989353892259757</v>
      </c>
      <c r="I5" s="11">
        <v>0.36481549380000811</v>
      </c>
    </row>
    <row r="6" spans="1:9">
      <c r="A6" s="11">
        <v>2023.75</v>
      </c>
      <c r="B6" s="11">
        <v>0.92664553755836143</v>
      </c>
      <c r="C6" s="11">
        <v>0.98161852370031666</v>
      </c>
      <c r="D6" s="11">
        <v>49.801320556573359</v>
      </c>
      <c r="E6" s="11">
        <v>9.0178571428571388</v>
      </c>
      <c r="F6" s="11">
        <v>3.4928834228997729E-2</v>
      </c>
      <c r="G6" s="11">
        <v>0.11080445183055954</v>
      </c>
      <c r="H6" s="11">
        <v>0.39790459620654417</v>
      </c>
      <c r="I6" s="11">
        <v>0.61200677007875459</v>
      </c>
    </row>
    <row r="7" spans="1:9">
      <c r="A7" s="11">
        <v>24</v>
      </c>
      <c r="B7" s="11">
        <v>0.9085246025945467</v>
      </c>
      <c r="C7" s="11">
        <v>0.97808126273278151</v>
      </c>
      <c r="D7" s="11">
        <v>53.122870346345799</v>
      </c>
      <c r="E7" s="11">
        <v>10.357142857142861</v>
      </c>
      <c r="F7" s="11">
        <v>-1.3696833424226007E-3</v>
      </c>
      <c r="G7" s="11">
        <v>8.4230401560136947E-2</v>
      </c>
      <c r="H7" s="11">
        <v>0.5505637076372194</v>
      </c>
      <c r="I7" s="11">
        <v>0.85328486526831115</v>
      </c>
    </row>
    <row r="8" spans="1:9">
      <c r="A8" s="11">
        <v>24.25</v>
      </c>
      <c r="B8" s="11">
        <v>0.89062199403745534</v>
      </c>
      <c r="C8" s="11">
        <v>0.9744430174668387</v>
      </c>
      <c r="D8" s="11">
        <v>56.444439175820399</v>
      </c>
      <c r="E8" s="11">
        <v>11.696428571428569</v>
      </c>
      <c r="F8" s="11">
        <v>-3.8683063988576016E-2</v>
      </c>
      <c r="G8" s="11">
        <v>5.7288700794311254E-2</v>
      </c>
      <c r="H8" s="11">
        <v>0.69761782782438164</v>
      </c>
      <c r="I8" s="11">
        <v>1.0882210531651948</v>
      </c>
    </row>
    <row r="9" spans="1:9">
      <c r="A9" s="11">
        <v>24.5</v>
      </c>
      <c r="B9" s="11">
        <v>0.87294222425171164</v>
      </c>
      <c r="C9" s="11">
        <v>0.97071349241371241</v>
      </c>
      <c r="D9" s="11">
        <v>59.765842191908298</v>
      </c>
      <c r="E9" s="11">
        <v>13.03571428571429</v>
      </c>
      <c r="F9" s="11">
        <v>-7.689807738894272E-2</v>
      </c>
      <c r="G9" s="11">
        <v>2.9885989764344423E-2</v>
      </c>
      <c r="H9" s="11">
        <v>0.83941389403736633</v>
      </c>
      <c r="I9" s="11">
        <v>1.3171034610478864</v>
      </c>
    </row>
    <row r="10" spans="1:9">
      <c r="A10" s="11">
        <v>24.75</v>
      </c>
      <c r="B10" s="11">
        <v>0.85548985783664366</v>
      </c>
      <c r="C10" s="11">
        <v>0.96690019024591523</v>
      </c>
      <c r="D10" s="11">
        <v>63.086700100368702</v>
      </c>
      <c r="E10" s="11">
        <v>14.375</v>
      </c>
      <c r="F10" s="11">
        <v>-0.11592628532659521</v>
      </c>
      <c r="G10" s="11">
        <v>2.0244573359029516E-3</v>
      </c>
      <c r="H10" s="11">
        <v>0.97631193189005039</v>
      </c>
      <c r="I10" s="11">
        <v>1.540130195828727</v>
      </c>
    </row>
    <row r="11" spans="1:9">
      <c r="A11" s="11">
        <v>25</v>
      </c>
      <c r="B11" s="11">
        <v>0.83827015379225922</v>
      </c>
      <c r="C11" s="11">
        <v>0.96300652399190856</v>
      </c>
      <c r="D11" s="11">
        <v>66.406379955591305</v>
      </c>
      <c r="E11" s="11">
        <v>15.714285714285699</v>
      </c>
      <c r="F11" s="11">
        <v>-0.15567924880777184</v>
      </c>
      <c r="G11" s="11">
        <v>-2.6286565855149213E-2</v>
      </c>
      <c r="H11" s="11">
        <v>1.1086605802151261</v>
      </c>
      <c r="I11" s="11">
        <v>1.7574961882266704</v>
      </c>
    </row>
    <row r="12" spans="1:9">
      <c r="A12" s="11">
        <v>25.25</v>
      </c>
      <c r="B12" s="11">
        <v>0.82128925199569558</v>
      </c>
      <c r="C12" s="11">
        <v>0.95903354293133458</v>
      </c>
      <c r="D12" s="11">
        <v>69.723936291069293</v>
      </c>
      <c r="E12" s="11">
        <v>17.053571428571402</v>
      </c>
      <c r="F12" s="11">
        <v>-0.1960673099894783</v>
      </c>
      <c r="G12" s="11">
        <v>-5.5027686117037344E-2</v>
      </c>
      <c r="H12" s="11">
        <v>1.2367962577321201</v>
      </c>
      <c r="I12" s="11">
        <v>1.9693871088075294</v>
      </c>
    </row>
    <row r="13" spans="1:9">
      <c r="A13" s="11">
        <v>25.5</v>
      </c>
      <c r="B13" s="11">
        <v>0.80455427597399443</v>
      </c>
      <c r="C13" s="11">
        <v>0.95498084642841696</v>
      </c>
      <c r="D13" s="11">
        <v>73.038052986157098</v>
      </c>
      <c r="E13" s="11">
        <v>18.3928571428571</v>
      </c>
      <c r="F13" s="11">
        <v>-0.23699920499393734</v>
      </c>
      <c r="G13" s="11">
        <v>-8.417422404264352E-2</v>
      </c>
      <c r="H13" s="11">
        <v>1.3610432518354809</v>
      </c>
      <c r="I13" s="11">
        <v>2.175982308811907</v>
      </c>
    </row>
    <row r="14" spans="1:9">
      <c r="A14" s="11">
        <v>25.75</v>
      </c>
      <c r="B14" s="11">
        <v>0.7880733883817338</v>
      </c>
      <c r="C14" s="11">
        <v>0.95084722274031319</v>
      </c>
      <c r="D14" s="11">
        <v>76.346986460027409</v>
      </c>
      <c r="E14" s="11">
        <v>19.7321428571429</v>
      </c>
      <c r="F14" s="11">
        <v>-0.27838164425468825</v>
      </c>
      <c r="G14" s="11">
        <v>-0.11369868771091696</v>
      </c>
      <c r="H14" s="11">
        <v>1.4817138010474462</v>
      </c>
      <c r="I14" s="11">
        <v>2.3774560575955057</v>
      </c>
    </row>
    <row r="15" spans="1:9">
      <c r="A15" s="11">
        <v>26</v>
      </c>
      <c r="B15" s="11">
        <v>0.77185581228314271</v>
      </c>
      <c r="C15" s="11">
        <v>0.94663105364483646</v>
      </c>
      <c r="D15" s="11">
        <v>79.648511015403102</v>
      </c>
      <c r="E15" s="11">
        <v>21.071428571428601</v>
      </c>
      <c r="F15" s="11">
        <v>-0.32011888711549474</v>
      </c>
      <c r="G15" s="11">
        <v>-0.14357240311114738</v>
      </c>
      <c r="H15" s="11">
        <v>1.5991081574026733</v>
      </c>
      <c r="I15" s="11">
        <v>2.5739784121411216</v>
      </c>
    </row>
    <row r="16" spans="1:9">
      <c r="A16" s="11">
        <v>26.25</v>
      </c>
      <c r="B16" s="11">
        <v>0.75591182470254858</v>
      </c>
      <c r="C16" s="11">
        <v>0.94233056672107174</v>
      </c>
      <c r="D16" s="11">
        <v>82.939867421802802</v>
      </c>
      <c r="E16" s="11">
        <v>22.410714285714299</v>
      </c>
      <c r="F16" s="11">
        <v>-0.36211235757743765</v>
      </c>
      <c r="G16" s="11">
        <v>-0.17376649537859112</v>
      </c>
      <c r="H16" s="11">
        <v>1.7135146439925419</v>
      </c>
      <c r="I16" s="11">
        <v>2.7657157358057738</v>
      </c>
    </row>
    <row r="17" spans="1:9">
      <c r="A17" s="11">
        <v>26.5</v>
      </c>
      <c r="B17" s="11">
        <v>0.74025272514349838</v>
      </c>
      <c r="C17" s="11">
        <v>0.93794398990537597</v>
      </c>
      <c r="D17" s="11">
        <v>86.21771612936061</v>
      </c>
      <c r="E17" s="11">
        <v>23.75</v>
      </c>
      <c r="F17" s="11">
        <v>-0.40426033985551113</v>
      </c>
      <c r="G17" s="11">
        <v>-0.2042524622016928</v>
      </c>
      <c r="H17" s="11">
        <v>1.8252097205034401</v>
      </c>
      <c r="I17" s="11">
        <v>2.9528309980415113</v>
      </c>
    </row>
    <row r="18" spans="1:9">
      <c r="A18" s="11">
        <v>26.75</v>
      </c>
      <c r="B18" s="11">
        <v>0.72489077948687597</v>
      </c>
      <c r="C18" s="11">
        <v>0.93346964031216262</v>
      </c>
      <c r="D18" s="11">
        <v>89.478096837738605</v>
      </c>
      <c r="E18" s="11">
        <v>25.089285714285701</v>
      </c>
      <c r="F18" s="11">
        <v>-0.44645778852892004</v>
      </c>
      <c r="G18" s="11">
        <v>-0.23500249206355184</v>
      </c>
      <c r="H18" s="11">
        <v>1.934458070248346</v>
      </c>
      <c r="I18" s="11">
        <v>3.1354839477231291</v>
      </c>
    </row>
    <row r="19" spans="1:9">
      <c r="A19" s="11">
        <v>27</v>
      </c>
      <c r="B19" s="11">
        <v>0.7098391382848398</v>
      </c>
      <c r="C19" s="11">
        <v>0.92890597700713895</v>
      </c>
      <c r="D19" s="11">
        <v>92.716396507351504</v>
      </c>
      <c r="E19" s="11">
        <v>26.428571428571399</v>
      </c>
      <c r="F19" s="11">
        <v>-0.48859628864699189</v>
      </c>
      <c r="G19" s="11">
        <v>-0.26598962211027422</v>
      </c>
      <c r="H19" s="11">
        <v>2.0415127267540356</v>
      </c>
      <c r="I19" s="11">
        <v>3.3138311773308065</v>
      </c>
    </row>
    <row r="20" spans="1:9">
      <c r="A20" s="11">
        <v>27.25</v>
      </c>
      <c r="B20" s="11">
        <v>0.69511172761438522</v>
      </c>
      <c r="C20" s="11">
        <v>0.92425163059151028</v>
      </c>
      <c r="D20" s="11">
        <v>95.927328288090195</v>
      </c>
      <c r="E20" s="11">
        <v>27.7678571428571</v>
      </c>
      <c r="F20" s="11">
        <v>-0.53056420577070051</v>
      </c>
      <c r="G20" s="11">
        <v>-0.29718780047345295</v>
      </c>
      <c r="H20" s="11">
        <v>2.1466152665276406</v>
      </c>
      <c r="I20" s="11">
        <v>3.4880261252092097</v>
      </c>
    </row>
    <row r="21" spans="1:9">
      <c r="A21" s="11">
        <v>27.5</v>
      </c>
      <c r="B21" s="11">
        <v>0.68072311011020359</v>
      </c>
      <c r="C21" s="11">
        <v>0.91950541951937537</v>
      </c>
      <c r="D21" s="11">
        <v>99.104924248695198</v>
      </c>
      <c r="E21" s="11">
        <v>29.1071428571429</v>
      </c>
      <c r="F21" s="11">
        <v>-0.57224707467451452</v>
      </c>
      <c r="G21" s="11">
        <v>-0.32857189214551275</v>
      </c>
      <c r="H21" s="11">
        <v>2.249996107650154</v>
      </c>
      <c r="I21" s="11">
        <v>3.6582190456466481</v>
      </c>
    </row>
    <row r="22" spans="1:9">
      <c r="A22" s="11">
        <v>27.75</v>
      </c>
      <c r="B22" s="11">
        <v>0.66668831341998502</v>
      </c>
      <c r="C22" s="11">
        <v>0.91466635659060846</v>
      </c>
      <c r="D22" s="11">
        <v>102.2425452110604</v>
      </c>
      <c r="E22" s="11">
        <v>30.446428571428601</v>
      </c>
      <c r="F22" s="11">
        <v>-0.61352828783127755</v>
      </c>
      <c r="G22" s="11">
        <v>-0.36011765472306889</v>
      </c>
      <c r="H22" s="11">
        <v>2.3518749710689679</v>
      </c>
      <c r="I22" s="11">
        <v>3.8245569792110583</v>
      </c>
    </row>
    <row r="23" spans="1:9">
      <c r="A23" s="11">
        <v>28</v>
      </c>
      <c r="B23" s="11">
        <v>0.65302262309953929</v>
      </c>
      <c r="C23" s="11">
        <v>0.90973365234066617</v>
      </c>
      <c r="D23" s="11">
        <v>105.33291141942421</v>
      </c>
      <c r="E23" s="11">
        <v>31.785714285714299</v>
      </c>
      <c r="F23" s="11">
        <v>-0.65429015581931482</v>
      </c>
      <c r="G23" s="11">
        <v>-0.39180169515126151</v>
      </c>
      <c r="H23" s="11">
        <v>2.4524615774759839</v>
      </c>
      <c r="I23" s="11">
        <v>3.9871837195696305</v>
      </c>
    </row>
    <row r="24" spans="1:9">
      <c r="A24" s="11">
        <v>28.25</v>
      </c>
      <c r="B24" s="11">
        <v>0.63974133721410786</v>
      </c>
      <c r="C24" s="11">
        <v>0.90470671667563718</v>
      </c>
      <c r="D24" s="11">
        <v>108.3681581939347</v>
      </c>
      <c r="E24" s="11">
        <v>33.125</v>
      </c>
      <c r="F24" s="11">
        <v>-0.69441539778577477</v>
      </c>
      <c r="G24" s="11">
        <v>-0.42360141833208687</v>
      </c>
      <c r="H24" s="11">
        <v>2.5519566411840833</v>
      </c>
      <c r="I24" s="11">
        <v>4.1462398016387052</v>
      </c>
    </row>
    <row r="25" spans="1:9">
      <c r="A25" s="11">
        <v>28.5</v>
      </c>
      <c r="B25" s="11">
        <v>0.62685948209255915</v>
      </c>
      <c r="C25" s="11">
        <v>0.89958516091869212</v>
      </c>
      <c r="D25" s="11">
        <v>111.339921118436</v>
      </c>
      <c r="E25" s="11">
        <v>34.464285714285701</v>
      </c>
      <c r="F25" s="11">
        <v>-0.73378899059953762</v>
      </c>
      <c r="G25" s="11">
        <v>-0.45549497321497601</v>
      </c>
      <c r="H25" s="11">
        <v>2.6505530821995249</v>
      </c>
      <c r="I25" s="11">
        <v>4.3018625312644883</v>
      </c>
    </row>
    <row r="26" spans="1:9">
      <c r="A26" s="11">
        <v>28.75</v>
      </c>
      <c r="B26" s="11">
        <v>0.61439149806321713</v>
      </c>
      <c r="C26" s="11">
        <v>0.89436879798969304</v>
      </c>
      <c r="D26" s="11">
        <v>114.2394556779014</v>
      </c>
      <c r="E26" s="11">
        <v>35.803571428571402</v>
      </c>
      <c r="F26" s="11">
        <v>-0.77229974106306498</v>
      </c>
      <c r="G26" s="11">
        <v>-0.48746120293601258</v>
      </c>
      <c r="H26" s="11">
        <v>2.7484367501922069</v>
      </c>
      <c r="I26" s="11">
        <v>4.4541860912174265</v>
      </c>
    </row>
    <row r="27" spans="1:9">
      <c r="A27" s="11">
        <v>29</v>
      </c>
      <c r="B27" s="11">
        <v>0.6023509385490512</v>
      </c>
      <c r="C27" s="11">
        <v>0.88905764653847397</v>
      </c>
      <c r="D27" s="11">
        <v>117.0577965732715</v>
      </c>
      <c r="E27" s="11">
        <v>37.142857142857103</v>
      </c>
      <c r="F27" s="11">
        <v>-0.80983886113676906</v>
      </c>
      <c r="G27" s="11">
        <v>-0.51947959084672757</v>
      </c>
      <c r="H27" s="11">
        <v>2.84578361790917</v>
      </c>
      <c r="I27" s="11">
        <v>4.6033417018493932</v>
      </c>
    </row>
    <row r="28" spans="1:9">
      <c r="A28" s="11">
        <v>29.25</v>
      </c>
      <c r="B28" s="11">
        <v>0.59075034544602478</v>
      </c>
      <c r="C28" s="11">
        <v>0.88365193893226301</v>
      </c>
      <c r="D28" s="11">
        <v>119.7859621790215</v>
      </c>
      <c r="E28" s="11">
        <v>38.482142857142897</v>
      </c>
      <c r="F28" s="11">
        <v>-0.84628559910968626</v>
      </c>
      <c r="G28" s="11">
        <v>-0.55153020051353918</v>
      </c>
      <c r="H28" s="11">
        <v>2.94274227368998</v>
      </c>
      <c r="I28" s="11">
        <v>4.7494578649073382</v>
      </c>
    </row>
    <row r="29" spans="1:9">
      <c r="A29" s="11">
        <v>29.5</v>
      </c>
      <c r="B29" s="11">
        <v>0.57960186530278512</v>
      </c>
      <c r="C29" s="11">
        <v>0.87815213797071334</v>
      </c>
      <c r="D29" s="11">
        <v>122.4152097467688</v>
      </c>
      <c r="E29" s="11">
        <v>39.821428571428598</v>
      </c>
      <c r="F29" s="11">
        <v>-0.88144564042645923</v>
      </c>
      <c r="G29" s="11">
        <v>-0.58359362236083401</v>
      </c>
      <c r="H29" s="11">
        <v>3.039363113055038</v>
      </c>
      <c r="I29" s="11">
        <v>4.8926607327221987</v>
      </c>
    </row>
    <row r="30" spans="1:9">
      <c r="A30" s="11">
        <v>29.75</v>
      </c>
      <c r="B30" s="11">
        <v>0.56892049951648804</v>
      </c>
      <c r="C30" s="11">
        <v>0.87255891797867047</v>
      </c>
      <c r="D30" s="11">
        <v>124.9373469684344</v>
      </c>
      <c r="E30" s="11">
        <v>41.160714285714299</v>
      </c>
      <c r="F30" s="11">
        <v>-0.91482721500605324</v>
      </c>
      <c r="G30" s="11">
        <v>-0.61565099492192354</v>
      </c>
      <c r="H30" s="11">
        <v>3.1353444560872967</v>
      </c>
      <c r="I30" s="11">
        <v>5.0330748279275959</v>
      </c>
    </row>
    <row r="31" spans="1:9">
      <c r="A31" s="11">
        <v>30</v>
      </c>
      <c r="B31" s="11">
        <v>0.55873624326506455</v>
      </c>
      <c r="C31" s="11">
        <v>0.86687316463164121</v>
      </c>
      <c r="D31" s="11">
        <v>127.3451053631816</v>
      </c>
      <c r="E31" s="11">
        <v>42.5</v>
      </c>
      <c r="F31" s="11">
        <v>-0.9448737498005455</v>
      </c>
      <c r="G31" s="11">
        <v>-0.64768400112019675</v>
      </c>
      <c r="H31" s="11">
        <v>3.2291650535956951</v>
      </c>
      <c r="I31" s="11">
        <v>5.1708235736845705</v>
      </c>
    </row>
    <row r="32" spans="1:9">
      <c r="A32" s="11">
        <v>30.25</v>
      </c>
      <c r="B32" s="11">
        <v>0.55028431255106225</v>
      </c>
      <c r="C32" s="11">
        <v>0.86109597894904089</v>
      </c>
      <c r="D32" s="11">
        <v>128.8673632170152</v>
      </c>
      <c r="E32" s="11">
        <v>43.839285714285701</v>
      </c>
      <c r="F32" s="11">
        <v>-0.97041539679436628</v>
      </c>
      <c r="G32" s="11">
        <v>-0.67967453511134091</v>
      </c>
      <c r="H32" s="11">
        <v>3.3229360823454845</v>
      </c>
      <c r="I32" s="11">
        <v>5.3060293136125143</v>
      </c>
    </row>
    <row r="33" spans="1:30">
      <c r="A33" s="11">
        <v>30.5</v>
      </c>
      <c r="B33" s="11">
        <v>0.54227169232739303</v>
      </c>
      <c r="C33" s="11">
        <v>0.85522853762063167</v>
      </c>
      <c r="D33" s="11">
        <v>130.26530957436</v>
      </c>
      <c r="E33" s="11">
        <v>45.178571428571402</v>
      </c>
      <c r="F33" s="11">
        <v>-0.99393097501436767</v>
      </c>
      <c r="G33" s="11">
        <v>-0.71161243986203049</v>
      </c>
      <c r="H33" s="11">
        <v>3.4173143479224741</v>
      </c>
      <c r="I33" s="11">
        <v>5.4388238291282711</v>
      </c>
    </row>
    <row r="34" spans="1:30">
      <c r="A34" s="11">
        <v>30.75</v>
      </c>
      <c r="B34" s="11">
        <v>0.53455062395926234</v>
      </c>
      <c r="C34" s="11">
        <v>0.84927512288951745</v>
      </c>
      <c r="D34" s="11">
        <v>131.61209218305601</v>
      </c>
      <c r="E34" s="11">
        <v>46.517857142857103</v>
      </c>
      <c r="F34" s="11">
        <v>-1.0165253638838356</v>
      </c>
      <c r="G34" s="11">
        <v>-0.74332790989706243</v>
      </c>
      <c r="H34" s="11">
        <v>3.5132892573044083</v>
      </c>
      <c r="I34" s="11">
        <v>5.5691284078277405</v>
      </c>
    </row>
    <row r="35" spans="1:30" ht="18">
      <c r="A35" s="11">
        <v>31</v>
      </c>
      <c r="B35" s="11">
        <v>0.52722041997015001</v>
      </c>
      <c r="C35" s="11">
        <v>0.84338176523055053</v>
      </c>
      <c r="D35" s="11">
        <v>132.95887479175201</v>
      </c>
      <c r="E35" s="11">
        <v>47.857142857142897</v>
      </c>
      <c r="F35" s="11">
        <v>-1.0386079396833559</v>
      </c>
      <c r="G35" s="11">
        <v>-0.77507105068163051</v>
      </c>
      <c r="H35" s="11">
        <v>3.6106296505854063</v>
      </c>
      <c r="I35" s="11">
        <v>5.6972988742226001</v>
      </c>
      <c r="L35" s="54"/>
      <c r="M35" s="119" t="s">
        <v>1126</v>
      </c>
      <c r="N35" s="54"/>
      <c r="O35" s="54"/>
      <c r="P35" s="54"/>
      <c r="Q35" s="54"/>
      <c r="R35" s="54"/>
      <c r="S35" s="54"/>
      <c r="T35" s="54"/>
      <c r="Z35" s="54"/>
      <c r="AA35" s="54"/>
      <c r="AB35" s="54"/>
      <c r="AC35" s="54"/>
      <c r="AD35" s="54"/>
    </row>
    <row r="36" spans="1:30" ht="18.75">
      <c r="A36" s="11">
        <v>31.25</v>
      </c>
      <c r="B36" s="11">
        <v>0.52007012438886047</v>
      </c>
      <c r="C36" s="11">
        <v>0.83740230736868393</v>
      </c>
      <c r="D36" s="11">
        <v>134.30565740044722</v>
      </c>
      <c r="E36" s="11">
        <v>49.196428571428598</v>
      </c>
      <c r="F36" s="11">
        <v>-1.0601254579332364</v>
      </c>
      <c r="G36" s="11">
        <v>-0.80660136124034443</v>
      </c>
      <c r="H36" s="11">
        <v>3.7090574485076688</v>
      </c>
      <c r="I36" s="11">
        <v>5.8230131577620003</v>
      </c>
      <c r="L36" s="54"/>
      <c r="M36" s="120" t="s">
        <v>1127</v>
      </c>
      <c r="N36" s="54"/>
      <c r="O36" s="54"/>
      <c r="P36" s="54"/>
      <c r="Q36" s="54"/>
      <c r="R36" s="54"/>
      <c r="S36" s="54"/>
      <c r="T36" s="54"/>
      <c r="Z36" s="54"/>
      <c r="AA36" s="54"/>
      <c r="AB36" s="54"/>
      <c r="AC36" s="54"/>
      <c r="AD36" s="54"/>
    </row>
    <row r="37" spans="1:30" ht="18.75">
      <c r="A37" s="11">
        <v>31.5</v>
      </c>
      <c r="B37" s="11">
        <v>0.51308931072912634</v>
      </c>
      <c r="C37" s="11">
        <v>0.83133593000224681</v>
      </c>
      <c r="D37" s="11">
        <v>135.6524400091424</v>
      </c>
      <c r="E37" s="11">
        <v>50.535714285714299</v>
      </c>
      <c r="F37" s="11">
        <v>-1.0811272294478202</v>
      </c>
      <c r="G37" s="11">
        <v>-0.83799729910483123</v>
      </c>
      <c r="H37" s="11">
        <v>3.8085504766982146</v>
      </c>
      <c r="I37" s="11">
        <v>5.9465100172934022</v>
      </c>
      <c r="L37" s="54"/>
      <c r="M37" s="120"/>
      <c r="N37" s="54"/>
      <c r="O37" s="54"/>
      <c r="P37" s="54"/>
      <c r="Q37" s="54"/>
      <c r="R37" s="54"/>
      <c r="S37" s="54"/>
      <c r="T37" s="54"/>
      <c r="Z37" s="54"/>
      <c r="AA37" s="54"/>
      <c r="AB37" s="54"/>
      <c r="AC37" s="54"/>
      <c r="AD37" s="54"/>
    </row>
    <row r="38" spans="1:30" ht="18">
      <c r="A38" s="11">
        <v>31.75</v>
      </c>
      <c r="B38" s="11">
        <v>0.50626877557516725</v>
      </c>
      <c r="C38" s="11">
        <v>0.82518385661324611</v>
      </c>
      <c r="D38" s="11">
        <v>136.9992226178384</v>
      </c>
      <c r="E38" s="11">
        <v>51.875</v>
      </c>
      <c r="F38" s="11">
        <v>-1.1016277221969184</v>
      </c>
      <c r="G38" s="11">
        <v>-0.86923170075375866</v>
      </c>
      <c r="H38" s="11">
        <v>3.9090540080288116</v>
      </c>
      <c r="I38" s="11">
        <v>6.0678932453781638</v>
      </c>
      <c r="L38" s="54"/>
      <c r="M38" s="121" t="s">
        <v>482</v>
      </c>
      <c r="N38" s="54"/>
      <c r="O38" s="54"/>
      <c r="P38" s="54"/>
      <c r="Q38" s="54"/>
      <c r="R38" s="54"/>
      <c r="S38" s="54"/>
      <c r="T38" s="122" t="s">
        <v>483</v>
      </c>
      <c r="Z38" s="54"/>
      <c r="AA38" s="54"/>
      <c r="AB38" s="54"/>
      <c r="AC38" s="54"/>
      <c r="AD38" s="54"/>
    </row>
    <row r="39" spans="1:30" ht="15.75">
      <c r="A39" s="11">
        <v>32</v>
      </c>
      <c r="B39" s="11">
        <v>0.49959996573365451</v>
      </c>
      <c r="C39" s="11">
        <v>0.81894722905945827</v>
      </c>
      <c r="D39" s="11">
        <v>138.3460052265344</v>
      </c>
      <c r="E39" s="11">
        <v>53.214285714285701</v>
      </c>
      <c r="F39" s="11">
        <v>-1.1216397093848141</v>
      </c>
      <c r="G39" s="11">
        <v>-0.90029154305089065</v>
      </c>
      <c r="H39" s="11">
        <v>4.0105171188347111</v>
      </c>
      <c r="I39" s="11">
        <v>6.1872848273486056</v>
      </c>
      <c r="L39" s="54"/>
      <c r="M39" s="123"/>
      <c r="N39" s="54"/>
      <c r="O39" s="54"/>
      <c r="P39" s="54"/>
      <c r="Q39" s="54"/>
      <c r="R39" s="54"/>
      <c r="S39" s="54"/>
      <c r="T39" s="123" t="s">
        <v>484</v>
      </c>
      <c r="Z39" s="54"/>
      <c r="AA39" s="54"/>
      <c r="AB39" s="54"/>
      <c r="AC39" s="54"/>
      <c r="AD39" s="54"/>
    </row>
    <row r="40" spans="1:30">
      <c r="A40" s="11">
        <v>32.25</v>
      </c>
      <c r="B40" s="11">
        <v>0.49307491803318559</v>
      </c>
      <c r="C40" s="11">
        <v>0.81262738150110847</v>
      </c>
      <c r="D40" s="11">
        <v>139.69278783522958</v>
      </c>
      <c r="E40" s="11">
        <v>54.553571428571402</v>
      </c>
      <c r="F40" s="11">
        <v>-1.141175483882817</v>
      </c>
      <c r="G40" s="11">
        <v>-0.931162327905799</v>
      </c>
      <c r="H40" s="11">
        <v>4.1128935095067201</v>
      </c>
      <c r="I40" s="11">
        <v>6.3048048495113154</v>
      </c>
      <c r="L40" s="54"/>
      <c r="M40" s="54"/>
      <c r="N40" s="54"/>
      <c r="O40" s="54"/>
      <c r="P40" s="54"/>
      <c r="Q40" s="54"/>
      <c r="R40" s="54"/>
      <c r="S40" s="54"/>
      <c r="T40" s="54"/>
      <c r="Z40" s="54"/>
      <c r="AA40" s="54"/>
      <c r="AB40" s="54"/>
      <c r="AC40" s="54"/>
      <c r="AD40" s="54"/>
    </row>
    <row r="41" spans="1:30">
      <c r="A41" s="11">
        <v>32.5</v>
      </c>
      <c r="B41" s="11">
        <v>0.48668622015529223</v>
      </c>
      <c r="C41" s="11">
        <v>0.8062257985893746</v>
      </c>
      <c r="D41" s="11">
        <v>141.03957044392598</v>
      </c>
      <c r="E41" s="11">
        <v>55.892857142857103</v>
      </c>
      <c r="F41" s="11">
        <v>-1.1602468919219233</v>
      </c>
      <c r="G41" s="11">
        <v>-0.96183010887406217</v>
      </c>
      <c r="H41" s="11">
        <v>4.2161410571257321</v>
      </c>
      <c r="I41" s="11">
        <v>6.4205740185460236</v>
      </c>
      <c r="L41" s="54"/>
      <c r="M41" s="54"/>
      <c r="N41" s="54"/>
      <c r="O41" s="54"/>
      <c r="P41" s="54"/>
      <c r="Q41" s="54"/>
      <c r="R41" s="54"/>
      <c r="S41" s="54"/>
      <c r="T41" s="54"/>
      <c r="Z41" s="54"/>
      <c r="AA41" s="54"/>
      <c r="AB41" s="54"/>
      <c r="AC41" s="54"/>
      <c r="AD41" s="54"/>
    </row>
    <row r="42" spans="1:30">
      <c r="A42" s="11">
        <v>32.75</v>
      </c>
      <c r="B42" s="11">
        <v>0.48042697426479936</v>
      </c>
      <c r="C42" s="11">
        <v>0.79974411516072041</v>
      </c>
      <c r="D42" s="11">
        <v>142.38635305262198</v>
      </c>
      <c r="E42" s="11">
        <v>57.232142857142897</v>
      </c>
      <c r="F42" s="11">
        <v>-1.1788653288429929</v>
      </c>
      <c r="G42" s="11">
        <v>-0.99228120989437452</v>
      </c>
      <c r="H42" s="11">
        <v>4.3202213718792191</v>
      </c>
      <c r="I42" s="11">
        <v>6.5347131854182479</v>
      </c>
      <c r="L42" s="54"/>
      <c r="M42" s="54"/>
      <c r="N42" s="54"/>
      <c r="O42" s="54"/>
      <c r="P42" s="54"/>
      <c r="Q42" s="54"/>
      <c r="R42" s="54"/>
      <c r="S42" s="54"/>
      <c r="T42" s="54"/>
      <c r="Z42" s="54"/>
      <c r="AA42" s="54"/>
      <c r="AB42" s="54"/>
      <c r="AC42" s="54"/>
      <c r="AD42" s="54"/>
    </row>
    <row r="43" spans="1:30">
      <c r="A43" s="11">
        <v>33</v>
      </c>
      <c r="B43" s="11">
        <v>0.4742907627192533</v>
      </c>
      <c r="C43" s="11">
        <v>0.79318411028276203</v>
      </c>
      <c r="D43" s="11">
        <v>143.73313566131699</v>
      </c>
      <c r="E43" s="11">
        <v>58.571428571428598</v>
      </c>
      <c r="F43" s="11">
        <v>-1.1970417381934717</v>
      </c>
      <c r="G43" s="11">
        <v>-1.0225022486395785</v>
      </c>
      <c r="H43" s="11">
        <v>4.4250993987835727</v>
      </c>
      <c r="I43" s="11">
        <v>6.6473432427266452</v>
      </c>
      <c r="L43" s="54"/>
      <c r="M43" s="54"/>
      <c r="N43" s="54"/>
      <c r="O43" s="54"/>
      <c r="P43" s="54"/>
      <c r="Q43" s="54"/>
      <c r="R43" s="54"/>
      <c r="S43" s="54"/>
      <c r="T43" s="54"/>
      <c r="Z43" s="54"/>
      <c r="AA43" s="54"/>
      <c r="AB43" s="54"/>
      <c r="AC43" s="54"/>
      <c r="AD43" s="54"/>
    </row>
    <row r="44" spans="1:30">
      <c r="A44" s="11">
        <v>33.25</v>
      </c>
      <c r="B44" s="11">
        <v>0.46827161577078963</v>
      </c>
      <c r="C44" s="11">
        <v>0.7865477018892767</v>
      </c>
      <c r="D44" s="11">
        <v>145.079918270013</v>
      </c>
      <c r="E44" s="11">
        <v>59.910714285714299</v>
      </c>
      <c r="F44" s="11">
        <v>-1.2147866148148001</v>
      </c>
      <c r="G44" s="11">
        <v>-1.0524801209394363</v>
      </c>
      <c r="H44" s="11">
        <v>4.530743061233399</v>
      </c>
      <c r="I44" s="11">
        <v>6.7585849574723049</v>
      </c>
      <c r="L44" s="54"/>
      <c r="M44" s="54"/>
      <c r="N44" s="54"/>
      <c r="O44" s="54"/>
      <c r="P44" s="54"/>
      <c r="Q44" s="54"/>
      <c r="R44" s="54"/>
      <c r="S44" s="54"/>
      <c r="T44" s="54"/>
      <c r="Z44" s="54"/>
      <c r="AA44" s="54"/>
      <c r="AB44" s="54"/>
      <c r="AC44" s="54"/>
      <c r="AD44" s="54"/>
    </row>
    <row r="45" spans="1:30">
      <c r="A45" s="11">
        <v>33.5</v>
      </c>
      <c r="B45" s="11">
        <v>0.46236398118846811</v>
      </c>
      <c r="C45" s="11">
        <v>0.77983694118222024</v>
      </c>
      <c r="D45" s="11">
        <v>146.426700878708</v>
      </c>
      <c r="E45" s="11">
        <v>61.25</v>
      </c>
      <c r="F45" s="11">
        <v>-1.2321100112077543</v>
      </c>
      <c r="G45" s="11">
        <v>-1.0822019916348347</v>
      </c>
      <c r="H45" s="11">
        <v>4.637122941832561</v>
      </c>
      <c r="I45" s="11">
        <v>6.8685588026968674</v>
      </c>
      <c r="L45" s="54"/>
      <c r="M45" s="54"/>
      <c r="N45" s="54"/>
      <c r="O45" s="54"/>
      <c r="P45" s="54"/>
      <c r="Q45" s="54"/>
      <c r="R45" s="54"/>
      <c r="S45" s="54"/>
      <c r="T45" s="54"/>
      <c r="Z45" s="54"/>
      <c r="AA45" s="54"/>
      <c r="AB45" s="54"/>
      <c r="AC45" s="54"/>
      <c r="AD45" s="54"/>
    </row>
    <row r="46" spans="1:30">
      <c r="A46" s="11">
        <v>33.75</v>
      </c>
      <c r="B46" s="11">
        <v>0.45656269572361818</v>
      </c>
      <c r="C46" s="11">
        <v>0.77305400683807279</v>
      </c>
      <c r="D46" s="11">
        <v>147.77348348740298</v>
      </c>
      <c r="E46" s="11">
        <v>62.589285714285701</v>
      </c>
      <c r="F46" s="11">
        <v>-1.2490215465256749</v>
      </c>
      <c r="G46" s="11">
        <v>-1.1116552860447215</v>
      </c>
      <c r="H46" s="11">
        <v>4.7442119964371985</v>
      </c>
      <c r="I46" s="11">
        <v>6.9773847848342925</v>
      </c>
      <c r="L46" s="54"/>
      <c r="M46" s="54"/>
      <c r="N46" s="54"/>
      <c r="O46" s="54"/>
      <c r="P46" s="54"/>
      <c r="Q46" s="54"/>
      <c r="R46" s="54"/>
      <c r="S46" s="54"/>
      <c r="T46" s="54"/>
      <c r="Z46" s="54"/>
      <c r="AA46" s="54"/>
      <c r="AB46" s="54"/>
      <c r="AC46" s="54"/>
      <c r="AD46" s="54"/>
    </row>
    <row r="47" spans="1:30">
      <c r="A47" s="11">
        <v>34</v>
      </c>
      <c r="B47" s="11">
        <v>0.45086295833698659</v>
      </c>
      <c r="C47" s="11">
        <v>0.76620119910796147</v>
      </c>
      <c r="D47" s="11">
        <v>149.12026609609899</v>
      </c>
      <c r="E47" s="11">
        <v>63.928571428571402</v>
      </c>
      <c r="F47" s="11">
        <v>-1.265530417649019</v>
      </c>
      <c r="G47" s="11">
        <v>-1.1408276824733887</v>
      </c>
      <c r="H47" s="11">
        <v>4.8519852978160527</v>
      </c>
      <c r="I47" s="11">
        <v>7.0851822700275697</v>
      </c>
      <c r="L47" s="54"/>
      <c r="M47" s="54"/>
      <c r="N47" s="54"/>
      <c r="O47" s="54"/>
      <c r="P47" s="54"/>
      <c r="Q47" s="54"/>
      <c r="R47" s="54"/>
      <c r="S47" s="54"/>
      <c r="T47" s="54"/>
      <c r="Z47" s="54"/>
      <c r="AA47" s="54"/>
      <c r="AB47" s="54"/>
      <c r="AC47" s="54"/>
      <c r="AD47" s="54"/>
    </row>
    <row r="48" spans="1:30">
      <c r="A48" s="11">
        <v>34.25</v>
      </c>
      <c r="B48" s="11">
        <v>0.44526030510434095</v>
      </c>
      <c r="C48" s="11">
        <v>0.75928093378438888</v>
      </c>
      <c r="D48" s="11">
        <v>150.46704870479499</v>
      </c>
      <c r="E48" s="11">
        <v>65.26785714285711</v>
      </c>
      <c r="F48" s="11">
        <v>-1.2816454118760756</v>
      </c>
      <c r="G48" s="11">
        <v>-1.1697071058515363</v>
      </c>
      <c r="H48" s="11">
        <v>4.9604198057367155</v>
      </c>
      <c r="I48" s="11">
        <v>7.192069812734335</v>
      </c>
      <c r="L48" s="54"/>
      <c r="M48" s="54"/>
      <c r="N48" s="54"/>
      <c r="O48" s="54"/>
      <c r="P48" s="54"/>
      <c r="Q48" s="54"/>
      <c r="R48" s="54"/>
      <c r="S48" s="54"/>
      <c r="T48" s="54"/>
      <c r="Z48" s="54"/>
      <c r="AA48" s="54"/>
      <c r="AB48" s="54"/>
      <c r="AC48" s="54"/>
      <c r="AD48" s="54"/>
    </row>
    <row r="49" spans="1:30">
      <c r="A49" s="11">
        <v>34.5</v>
      </c>
      <c r="B49" s="11">
        <v>0.43975058571661774</v>
      </c>
      <c r="C49" s="11">
        <v>0.75229573605652977</v>
      </c>
      <c r="D49" s="11">
        <v>151.81383131349099</v>
      </c>
      <c r="E49" s="11">
        <v>66.60714285714289</v>
      </c>
      <c r="F49" s="11">
        <v>-1.2973749208378904</v>
      </c>
      <c r="G49" s="11">
        <v>-1.1982817224551523</v>
      </c>
      <c r="H49" s="11">
        <v>5.0694941606504553</v>
      </c>
      <c r="I49" s="11">
        <v>7.2981649890337295</v>
      </c>
      <c r="L49" s="54"/>
      <c r="M49" s="54"/>
      <c r="N49" s="54"/>
      <c r="O49" s="54"/>
      <c r="P49" s="54"/>
      <c r="Q49" s="54"/>
      <c r="R49" s="54"/>
      <c r="S49" s="54"/>
      <c r="T49" s="54"/>
      <c r="Z49" s="54"/>
      <c r="AA49" s="54"/>
      <c r="AB49" s="54"/>
      <c r="AC49" s="54"/>
      <c r="AD49" s="54"/>
    </row>
    <row r="50" spans="1:30">
      <c r="A50" s="11">
        <v>34.75</v>
      </c>
      <c r="B50" s="11">
        <v>0.43432994149118304</v>
      </c>
      <c r="C50" s="11">
        <v>0.7452482341861606</v>
      </c>
      <c r="D50" s="11">
        <v>153.160613922186</v>
      </c>
      <c r="E50" s="11">
        <v>67.946428571428598</v>
      </c>
      <c r="F50" s="11">
        <v>-1.3127269553086074</v>
      </c>
      <c r="G50" s="11">
        <v>-1.2265399359070117</v>
      </c>
      <c r="H50" s="11">
        <v>5.1791884984674583</v>
      </c>
      <c r="I50" s="11">
        <v>7.4035842371837468</v>
      </c>
      <c r="L50" s="54"/>
      <c r="M50" s="54"/>
      <c r="N50" s="54"/>
      <c r="O50" s="54"/>
      <c r="P50" s="54"/>
      <c r="Q50" s="54"/>
      <c r="R50" s="54"/>
      <c r="S50" s="54"/>
      <c r="T50" s="54"/>
      <c r="Z50" s="54"/>
      <c r="AA50" s="54"/>
      <c r="AB50" s="54"/>
      <c r="AC50" s="54"/>
      <c r="AD50" s="54"/>
    </row>
    <row r="51" spans="1:30">
      <c r="A51" s="11">
        <v>35</v>
      </c>
      <c r="B51" s="11">
        <v>0.42899478481221354</v>
      </c>
      <c r="C51" s="11">
        <v>0.73814115311627693</v>
      </c>
      <c r="D51" s="11">
        <v>154.507396530882</v>
      </c>
      <c r="E51" s="11">
        <v>69.285714285714306</v>
      </c>
      <c r="F51" s="11">
        <v>-1.3277091606278879</v>
      </c>
      <c r="G51" s="11">
        <v>-1.2544703840337124</v>
      </c>
      <c r="H51" s="11">
        <v>5.2894842841844083</v>
      </c>
      <c r="I51" s="11">
        <v>7.5084427055843967</v>
      </c>
      <c r="L51" s="54"/>
      <c r="M51" s="54"/>
      <c r="N51" s="54"/>
      <c r="O51" s="54"/>
      <c r="P51" s="54"/>
      <c r="Q51" s="54"/>
      <c r="R51" s="54"/>
      <c r="S51" s="54"/>
      <c r="T51" s="54"/>
      <c r="Z51" s="54"/>
      <c r="AA51" s="54"/>
      <c r="AB51" s="54"/>
      <c r="AC51" s="54"/>
      <c r="AD51" s="54"/>
    </row>
    <row r="52" spans="1:30">
      <c r="A52" s="11">
        <v>35.25</v>
      </c>
      <c r="B52" s="11">
        <v>0.42374177992019679</v>
      </c>
      <c r="C52" s="11">
        <v>0.73097730798899185</v>
      </c>
      <c r="D52" s="11">
        <v>155.85417913957798</v>
      </c>
      <c r="E52" s="11">
        <v>70.625</v>
      </c>
      <c r="F52" s="11">
        <v>-1.3423288325047578</v>
      </c>
      <c r="G52" s="11">
        <v>-1.282061936775114</v>
      </c>
      <c r="H52" s="11">
        <v>5.4003641623861629</v>
      </c>
      <c r="I52" s="11">
        <v>7.6128541098340428</v>
      </c>
      <c r="L52" s="54"/>
      <c r="M52" s="54"/>
      <c r="N52" s="54"/>
      <c r="O52" s="54"/>
      <c r="P52" s="54"/>
      <c r="Q52" s="54"/>
      <c r="R52" s="54"/>
      <c r="S52" s="54"/>
      <c r="T52" s="54"/>
      <c r="Z52" s="54"/>
      <c r="AA52" s="54"/>
      <c r="AB52" s="54"/>
      <c r="AC52" s="54"/>
      <c r="AD52" s="54"/>
    </row>
    <row r="53" spans="1:30">
      <c r="A53" s="11">
        <v>35.5</v>
      </c>
      <c r="B53" s="11">
        <v>0.4185678249730721</v>
      </c>
      <c r="C53" s="11">
        <v>0.7237595976007315</v>
      </c>
      <c r="D53" s="11">
        <v>157.20096174827302</v>
      </c>
      <c r="E53" s="11">
        <v>71.964285714285694</v>
      </c>
      <c r="F53" s="11">
        <v>-1.3565929330040749</v>
      </c>
      <c r="G53" s="11">
        <v>-1.309303695040176</v>
      </c>
      <c r="H53" s="11">
        <v>5.5118118228516977</v>
      </c>
      <c r="I53" s="11">
        <v>7.71693059963442</v>
      </c>
      <c r="L53" s="54"/>
      <c r="M53" s="54"/>
      <c r="N53" s="54"/>
      <c r="O53" s="54"/>
      <c r="P53" s="54"/>
      <c r="Q53" s="54"/>
      <c r="R53" s="54"/>
      <c r="S53" s="54"/>
      <c r="T53" s="54"/>
      <c r="Z53" s="54"/>
      <c r="AA53" s="54"/>
      <c r="AB53" s="54"/>
      <c r="AC53" s="54"/>
      <c r="AD53" s="54"/>
    </row>
    <row r="54" spans="1:30">
      <c r="A54" s="11">
        <v>35.75</v>
      </c>
      <c r="B54" s="11">
        <v>0.41347003530439641</v>
      </c>
      <c r="C54" s="11">
        <v>0.71649099773185732</v>
      </c>
      <c r="D54" s="11">
        <v>158.54774435696902</v>
      </c>
      <c r="E54" s="11">
        <v>73.303571428571402</v>
      </c>
      <c r="F54" s="11">
        <v>-1.37050810655166</v>
      </c>
      <c r="G54" s="11">
        <v>-1.3361849907054579</v>
      </c>
      <c r="H54" s="11">
        <v>5.6238118796923411</v>
      </c>
      <c r="I54" s="11">
        <v>7.8207826366912023</v>
      </c>
      <c r="L54" s="54"/>
      <c r="M54" s="54"/>
      <c r="N54" s="54"/>
      <c r="O54" s="54"/>
      <c r="P54" s="54"/>
      <c r="Q54" s="54"/>
      <c r="R54" s="54"/>
      <c r="S54" s="54"/>
      <c r="T54" s="54"/>
      <c r="Z54" s="54"/>
      <c r="AA54" s="54"/>
      <c r="AB54" s="54"/>
      <c r="AC54" s="54"/>
      <c r="AD54" s="54"/>
    </row>
    <row r="55" spans="1:30" ht="18">
      <c r="A55" s="11">
        <v>36</v>
      </c>
      <c r="B55" s="11">
        <v>0.40844572780702043</v>
      </c>
      <c r="C55" s="11">
        <v>0.70917455446800992</v>
      </c>
      <c r="D55" s="11">
        <v>159.89452696566499</v>
      </c>
      <c r="E55" s="11">
        <v>74.642857142857096</v>
      </c>
      <c r="F55" s="11">
        <v>-1.3840806958230201</v>
      </c>
      <c r="G55" s="11">
        <v>-1.3626953872765357</v>
      </c>
      <c r="H55" s="11">
        <v>5.7363497626224271</v>
      </c>
      <c r="I55" s="11">
        <v>7.9245188824558781</v>
      </c>
      <c r="L55" s="54"/>
      <c r="M55" s="122" t="s">
        <v>485</v>
      </c>
      <c r="N55" s="54"/>
      <c r="O55" s="54"/>
      <c r="P55" s="54"/>
      <c r="Q55" s="54"/>
      <c r="R55" s="54"/>
      <c r="S55" s="54"/>
      <c r="T55" s="122" t="s">
        <v>486</v>
      </c>
      <c r="Z55" s="54"/>
      <c r="AA55" s="54"/>
      <c r="AB55" s="54"/>
      <c r="AC55" s="54"/>
      <c r="AD55" s="54"/>
    </row>
    <row r="56" spans="1:30" ht="15.75">
      <c r="A56" s="11">
        <v>36.25</v>
      </c>
      <c r="B56" s="11">
        <v>0.40349240637393186</v>
      </c>
      <c r="C56" s="11">
        <v>0.70181337749358164</v>
      </c>
      <c r="D56" s="11">
        <v>161.24130957436</v>
      </c>
      <c r="E56" s="11">
        <v>75.982142857142904</v>
      </c>
      <c r="F56" s="11">
        <v>-1.3973167574040768</v>
      </c>
      <c r="G56" s="11">
        <v>-1.3888246813992366</v>
      </c>
      <c r="H56" s="11">
        <v>5.8494116191148748</v>
      </c>
      <c r="I56" s="11">
        <v>8.0282460963672726</v>
      </c>
      <c r="L56" s="54"/>
      <c r="M56" s="123" t="s">
        <v>487</v>
      </c>
      <c r="N56" s="54"/>
      <c r="O56" s="54"/>
      <c r="P56" s="54"/>
      <c r="Q56" s="54"/>
      <c r="R56" s="54"/>
      <c r="S56" s="54"/>
      <c r="T56" s="123" t="s">
        <v>488</v>
      </c>
      <c r="Z56" s="54"/>
      <c r="AA56" s="54"/>
      <c r="AB56" s="54"/>
      <c r="AC56" s="54"/>
      <c r="AD56" s="54"/>
    </row>
    <row r="57" spans="1:30">
      <c r="A57" s="11">
        <v>36.5</v>
      </c>
      <c r="B57" s="11">
        <v>0.39860774833126905</v>
      </c>
      <c r="C57" s="11">
        <v>0.69441063338907805</v>
      </c>
      <c r="D57" s="11">
        <v>162.58809218305601</v>
      </c>
      <c r="E57" s="11">
        <v>77.321428571428598</v>
      </c>
      <c r="F57" s="11">
        <v>-1.4102220771316398</v>
      </c>
      <c r="G57" s="11">
        <v>-1.4145629050863806</v>
      </c>
      <c r="H57" s="11">
        <v>5.9629842263265296</v>
      </c>
      <c r="I57" s="11">
        <v>8.1320690444486559</v>
      </c>
      <c r="L57" s="54"/>
      <c r="M57" s="54"/>
      <c r="N57" s="54"/>
      <c r="O57" s="54"/>
      <c r="P57" s="54"/>
      <c r="Q57" s="54"/>
      <c r="R57" s="54"/>
      <c r="S57" s="54"/>
      <c r="T57" s="54"/>
      <c r="Z57" s="54"/>
      <c r="AA57" s="54"/>
      <c r="AB57" s="54"/>
      <c r="AC57" s="54"/>
      <c r="AD57" s="54"/>
    </row>
    <row r="58" spans="1:30">
      <c r="A58" s="11">
        <v>36.75</v>
      </c>
      <c r="B58" s="11">
        <v>0.39378959180180712</v>
      </c>
      <c r="C58" s="11">
        <v>0.68696953887274392</v>
      </c>
      <c r="D58" s="11">
        <v>163.93487479175201</v>
      </c>
      <c r="E58" s="11">
        <v>78.660714285714306</v>
      </c>
      <c r="F58" s="11">
        <v>-1.4228021850424488</v>
      </c>
      <c r="G58" s="11">
        <v>-1.4399003288495638</v>
      </c>
      <c r="H58" s="11">
        <v>6.0770549118028594</v>
      </c>
      <c r="I58" s="11">
        <v>8.2360904187066666</v>
      </c>
      <c r="L58" s="54"/>
      <c r="M58" s="54"/>
      <c r="N58" s="54"/>
      <c r="O58" s="54"/>
      <c r="P58" s="54"/>
      <c r="Q58" s="54"/>
      <c r="R58" s="54"/>
      <c r="S58" s="54"/>
      <c r="T58" s="54"/>
      <c r="Z58" s="54"/>
      <c r="AA58" s="54"/>
      <c r="AB58" s="54"/>
      <c r="AC58" s="54"/>
      <c r="AD58" s="54"/>
    </row>
    <row r="59" spans="1:30">
      <c r="A59" s="11">
        <v>37</v>
      </c>
      <c r="B59" s="11">
        <v>0.38903592394047337</v>
      </c>
      <c r="C59" s="11">
        <v>0.67949335410646072</v>
      </c>
      <c r="D59" s="11">
        <v>165.28165740044699</v>
      </c>
      <c r="E59" s="11">
        <v>80</v>
      </c>
      <c r="F59" s="11">
        <v>-1.435062369871698</v>
      </c>
      <c r="G59" s="11">
        <v>-1.4648274652143245</v>
      </c>
      <c r="H59" s="11">
        <v>6.1916114820751211</v>
      </c>
      <c r="I59" s="11">
        <v>8.3404107655388309</v>
      </c>
      <c r="L59" s="54"/>
      <c r="M59" s="54"/>
      <c r="N59" s="54"/>
      <c r="O59" s="54"/>
      <c r="P59" s="54"/>
      <c r="Q59" s="54"/>
      <c r="R59" s="54"/>
      <c r="S59" s="54"/>
      <c r="T59" s="54"/>
      <c r="Z59" s="54"/>
      <c r="AA59" s="54"/>
      <c r="AB59" s="54"/>
      <c r="AC59" s="54"/>
      <c r="AD59" s="54"/>
    </row>
    <row r="60" spans="1:30">
      <c r="A60" s="11">
        <v>37.25</v>
      </c>
      <c r="B60" s="11">
        <v>0.38434486998672485</v>
      </c>
      <c r="C60" s="11">
        <v>0.67198537604813391</v>
      </c>
      <c r="D60" s="11">
        <v>166.628440009142</v>
      </c>
      <c r="E60" s="11">
        <v>81.339285714285694</v>
      </c>
      <c r="F60" s="11">
        <v>-1.4470076930557574</v>
      </c>
      <c r="G60" s="11">
        <v>-1.4893350728042432</v>
      </c>
      <c r="H60" s="11">
        <v>6.3066421583567225</v>
      </c>
      <c r="I60" s="11">
        <v>8.4451284233851531</v>
      </c>
      <c r="L60" s="54"/>
      <c r="M60" s="54"/>
      <c r="N60" s="54"/>
      <c r="O60" s="54"/>
      <c r="P60" s="54"/>
      <c r="Q60" s="54"/>
      <c r="R60" s="54"/>
      <c r="S60" s="54"/>
      <c r="T60" s="54"/>
      <c r="Z60" s="54"/>
      <c r="AA60" s="54"/>
      <c r="AB60" s="54"/>
      <c r="AC60" s="54"/>
      <c r="AD60" s="54"/>
    </row>
    <row r="61" spans="1:30">
      <c r="A61" s="11">
        <v>37.5</v>
      </c>
      <c r="B61" s="11">
        <v>0.3797146830817284</v>
      </c>
      <c r="C61" s="11">
        <v>0.66444893188388277</v>
      </c>
      <c r="D61" s="11">
        <v>167.975222617838</v>
      </c>
      <c r="E61" s="11">
        <v>82.678571428571402</v>
      </c>
      <c r="F61" s="11">
        <v>-1.4586430022066943</v>
      </c>
      <c r="G61" s="11">
        <v>-1.5134141608438179</v>
      </c>
      <c r="H61" s="11">
        <v>6.4221355186332874</v>
      </c>
      <c r="I61" s="11">
        <v>8.5503394691367127</v>
      </c>
      <c r="L61" s="54"/>
      <c r="M61" s="54"/>
      <c r="N61" s="54"/>
      <c r="O61" s="54"/>
      <c r="P61" s="54"/>
      <c r="Q61" s="54"/>
      <c r="R61" s="54"/>
      <c r="S61" s="54"/>
      <c r="T61" s="54"/>
      <c r="Z61" s="54"/>
      <c r="AA61" s="54"/>
      <c r="AB61" s="54"/>
      <c r="AC61" s="54"/>
      <c r="AD61" s="54"/>
    </row>
    <row r="62" spans="1:30">
      <c r="A62" s="11">
        <v>37.75</v>
      </c>
      <c r="B62" s="11">
        <v>0.37514373480136398</v>
      </c>
      <c r="C62" s="11">
        <v>0.65688737248189377</v>
      </c>
      <c r="D62" s="11">
        <v>169.322005226534</v>
      </c>
      <c r="E62" s="11">
        <v>84.017857142857196</v>
      </c>
      <c r="F62" s="11">
        <v>-1.4699729440320719</v>
      </c>
      <c r="G62" s="11">
        <v>-1.5370559942714523</v>
      </c>
      <c r="H62" s="11">
        <v>6.5380804455106727</v>
      </c>
      <c r="I62" s="11">
        <v>8.6561376735355111</v>
      </c>
      <c r="L62" s="54"/>
      <c r="N62" s="54"/>
      <c r="O62" s="54"/>
      <c r="P62" s="54"/>
      <c r="Q62" s="54"/>
      <c r="R62" s="54"/>
      <c r="S62" s="54"/>
      <c r="T62" s="54"/>
      <c r="Z62" s="54"/>
      <c r="AA62" s="54"/>
      <c r="AB62" s="54"/>
      <c r="AC62" s="54"/>
      <c r="AD62" s="54"/>
    </row>
    <row r="63" spans="1:30">
      <c r="A63" s="11">
        <v>38</v>
      </c>
      <c r="B63" s="11">
        <v>0.37063050635896477</v>
      </c>
      <c r="C63" s="11">
        <v>0.64930406598812962</v>
      </c>
      <c r="D63" s="11">
        <v>170.66878783523001</v>
      </c>
      <c r="E63" s="11">
        <v>85.357142857142904</v>
      </c>
      <c r="F63" s="11">
        <v>-1.4810019766851257</v>
      </c>
      <c r="G63" s="11">
        <v>-1.5602520989124069</v>
      </c>
      <c r="H63" s="11">
        <v>6.6544660792557497</v>
      </c>
      <c r="I63" s="11">
        <v>8.7626144635640344</v>
      </c>
      <c r="L63" s="54"/>
      <c r="N63" s="54"/>
      <c r="O63" s="54"/>
      <c r="P63" s="54"/>
      <c r="Q63" s="54"/>
      <c r="R63" s="54"/>
      <c r="S63" s="54"/>
      <c r="T63" s="54"/>
      <c r="Z63" s="54"/>
      <c r="AA63" s="54"/>
      <c r="AB63" s="54"/>
      <c r="AC63" s="54"/>
      <c r="AD63" s="54"/>
    </row>
    <row r="64" spans="1:30">
      <c r="A64" s="11">
        <v>38.25</v>
      </c>
      <c r="B64" s="11">
        <v>0.36617358043458587</v>
      </c>
      <c r="C64" s="11">
        <v>0.64170239154617092</v>
      </c>
      <c r="D64" s="11">
        <v>172.01557044392601</v>
      </c>
      <c r="E64" s="11">
        <v>86.696428571428598</v>
      </c>
      <c r="F64" s="11">
        <v>-1.4917343815335049</v>
      </c>
      <c r="G64" s="11">
        <v>-1.5829942669089769</v>
      </c>
      <c r="H64" s="11">
        <v>6.7712817755182897</v>
      </c>
      <c r="I64" s="11">
        <v>8.8698588920098054</v>
      </c>
      <c r="L64" s="54"/>
      <c r="M64" s="54"/>
      <c r="N64" s="54"/>
      <c r="O64" s="54"/>
      <c r="P64" s="54"/>
      <c r="Q64" s="54"/>
      <c r="R64" s="54"/>
      <c r="S64" s="54"/>
      <c r="T64" s="54"/>
      <c r="Z64" s="54"/>
      <c r="AA64" s="54"/>
      <c r="AB64" s="54"/>
      <c r="AC64" s="54"/>
      <c r="AD64" s="54"/>
    </row>
    <row r="65" spans="1:30">
      <c r="A65" s="11">
        <v>38.5</v>
      </c>
      <c r="B65" s="11">
        <v>0.36177163359024073</v>
      </c>
      <c r="C65" s="11">
        <v>0.6340857331740225</v>
      </c>
      <c r="D65" s="11">
        <v>173.36235305262201</v>
      </c>
      <c r="E65" s="11">
        <v>88.035714285714306</v>
      </c>
      <c r="F65" s="11">
        <v>-1.5021742743428157</v>
      </c>
      <c r="G65" s="11">
        <v>-1.6052745622485043</v>
      </c>
      <c r="H65" s="11">
        <v>6.888517067279885</v>
      </c>
      <c r="I65" s="11">
        <v>8.9779576136788002</v>
      </c>
      <c r="L65" s="54"/>
      <c r="M65" s="54"/>
      <c r="N65" s="54"/>
      <c r="O65" s="54"/>
      <c r="P65" s="54"/>
      <c r="Q65" s="54"/>
      <c r="R65" s="54"/>
      <c r="S65" s="54"/>
      <c r="T65" s="54"/>
      <c r="Z65" s="54"/>
      <c r="AA65" s="54"/>
      <c r="AB65" s="54"/>
      <c r="AC65" s="54"/>
      <c r="AD65" s="54"/>
    </row>
    <row r="66" spans="1:30">
      <c r="A66" s="11">
        <v>38.75</v>
      </c>
      <c r="B66" s="11">
        <v>0.3574234292331423</v>
      </c>
      <c r="C66" s="11">
        <v>0.62645747373981053</v>
      </c>
      <c r="D66" s="11">
        <v>174.70913566131699</v>
      </c>
      <c r="E66" s="11">
        <v>89.375</v>
      </c>
      <c r="F66" s="11">
        <v>-1.5123256158743992</v>
      </c>
      <c r="G66" s="11">
        <v>-1.6270853265950902</v>
      </c>
      <c r="H66" s="11">
        <v>7.0061616306165355</v>
      </c>
      <c r="I66" s="11">
        <v>9.0869948685402662</v>
      </c>
      <c r="L66" s="54"/>
      <c r="M66" s="54"/>
      <c r="N66" s="54"/>
      <c r="O66" s="54"/>
      <c r="P66" s="54"/>
      <c r="Q66" s="54"/>
      <c r="R66" s="54"/>
      <c r="S66" s="54"/>
      <c r="T66" s="54"/>
      <c r="Z66" s="54"/>
      <c r="AA66" s="54"/>
      <c r="AB66" s="54"/>
      <c r="AC66" s="54"/>
      <c r="AD66" s="54"/>
    </row>
    <row r="67" spans="1:30">
      <c r="A67" s="11">
        <v>39</v>
      </c>
      <c r="B67" s="11">
        <v>0.35312781109142138</v>
      </c>
      <c r="C67" s="11">
        <v>0.6188209891547255</v>
      </c>
      <c r="D67" s="11">
        <v>176.055918270013</v>
      </c>
      <c r="E67" s="11">
        <v>90.714285714285694</v>
      </c>
      <c r="F67" s="11">
        <v>-1.5221922218993988</v>
      </c>
      <c r="G67" s="11">
        <v>-1.648419184854133</v>
      </c>
      <c r="H67" s="11">
        <v>7.1242052539048011</v>
      </c>
      <c r="I67" s="11">
        <v>9.1970524697975726</v>
      </c>
      <c r="L67" s="54"/>
      <c r="M67" s="54"/>
      <c r="N67" s="54"/>
      <c r="O67" s="54"/>
      <c r="P67" s="54"/>
      <c r="Q67" s="54"/>
      <c r="R67" s="54"/>
      <c r="S67" s="54"/>
      <c r="T67" s="54"/>
      <c r="Z67" s="54"/>
      <c r="AA67" s="54"/>
      <c r="AB67" s="54"/>
      <c r="AC67" s="54"/>
      <c r="AD67" s="54"/>
    </row>
    <row r="68" spans="1:30">
      <c r="A68" s="11">
        <v>39.25</v>
      </c>
      <c r="B68" s="11">
        <v>0.34888369716914552</v>
      </c>
      <c r="C68" s="11">
        <v>0.61117964276404702</v>
      </c>
      <c r="D68" s="11">
        <v>177.402700878708</v>
      </c>
      <c r="E68" s="11">
        <v>92.053571428571402</v>
      </c>
      <c r="F68" s="11">
        <v>-1.531777772638232</v>
      </c>
      <c r="G68" s="11">
        <v>-1.6692690506895702</v>
      </c>
      <c r="H68" s="11">
        <v>7.2426378101404065</v>
      </c>
      <c r="I68" s="11">
        <v>9.3082097971844391</v>
      </c>
      <c r="L68" s="54"/>
      <c r="M68" s="54"/>
      <c r="N68" s="54"/>
      <c r="O68" s="54"/>
      <c r="P68" s="54"/>
      <c r="Q68" s="54"/>
      <c r="R68" s="54"/>
      <c r="S68" s="54"/>
      <c r="T68" s="54"/>
      <c r="Z68" s="54"/>
      <c r="AA68" s="54"/>
      <c r="AB68" s="54"/>
      <c r="AC68" s="54"/>
      <c r="AD68" s="54"/>
    </row>
    <row r="69" spans="1:30">
      <c r="A69" s="11">
        <v>39.5</v>
      </c>
      <c r="B69" s="11">
        <v>0.34469007414963621</v>
      </c>
      <c r="C69" s="11">
        <v>0.60353677996736321</v>
      </c>
      <c r="D69" s="11">
        <v>178.74948348740301</v>
      </c>
      <c r="E69" s="11">
        <v>93.392857142857096</v>
      </c>
      <c r="F69" s="11">
        <v>-1.5410858216284296</v>
      </c>
      <c r="G69" s="11">
        <v>-1.6896281318292461</v>
      </c>
      <c r="H69" s="11">
        <v>7.3614492320601475</v>
      </c>
      <c r="I69" s="11">
        <v>9.4205437950393929</v>
      </c>
      <c r="L69" s="54"/>
      <c r="M69" s="54"/>
      <c r="N69" s="54"/>
      <c r="O69" s="54"/>
      <c r="P69" s="54"/>
      <c r="Q69" s="54"/>
      <c r="R69" s="54"/>
      <c r="S69" s="54"/>
      <c r="T69" s="54"/>
      <c r="Z69" s="54"/>
      <c r="AA69" s="54"/>
      <c r="AB69" s="54"/>
      <c r="AC69" s="54"/>
      <c r="AD69" s="54"/>
    </row>
    <row r="70" spans="1:30">
      <c r="A70" s="11">
        <v>39.75</v>
      </c>
      <c r="B70" s="11">
        <v>0.34054599221819876</v>
      </c>
      <c r="C70" s="11">
        <v>0.59589572300904881</v>
      </c>
      <c r="D70" s="11">
        <v>180.09626609609899</v>
      </c>
      <c r="E70" s="11">
        <v>94.732142857142904</v>
      </c>
      <c r="F70" s="11">
        <v>-1.5501198040369424</v>
      </c>
      <c r="G70" s="11">
        <v>-1.7094899353837345</v>
      </c>
      <c r="H70" s="11">
        <v>7.4806294898023928</v>
      </c>
      <c r="I70" s="11">
        <v>9.5341289755729441</v>
      </c>
      <c r="L70" s="54"/>
      <c r="M70" s="54"/>
      <c r="N70" s="54"/>
      <c r="O70" s="54"/>
      <c r="P70" s="54"/>
      <c r="Q70" s="54"/>
      <c r="R70" s="54"/>
      <c r="S70" s="54"/>
      <c r="T70" s="54"/>
      <c r="Z70" s="54"/>
      <c r="AA70" s="54"/>
      <c r="AB70" s="54"/>
      <c r="AC70" s="54"/>
      <c r="AD70" s="54"/>
    </row>
    <row r="71" spans="1:30">
      <c r="A71" s="11">
        <v>40</v>
      </c>
      <c r="B71" s="11">
        <v>0.33645056027737147</v>
      </c>
      <c r="C71" s="11">
        <v>0.58825976605408659</v>
      </c>
      <c r="D71" s="11">
        <v>181.44304870479499</v>
      </c>
      <c r="E71" s="11">
        <v>96.071428571428598</v>
      </c>
      <c r="F71" s="11">
        <v>-1.558883044422632</v>
      </c>
      <c r="G71" s="11">
        <v>-1.7288482725987375</v>
      </c>
      <c r="H71" s="11">
        <v>7.6001685708487763</v>
      </c>
      <c r="I71" s="11">
        <v>9.6490374253880518</v>
      </c>
      <c r="L71" s="54"/>
      <c r="M71" s="54"/>
      <c r="N71" s="54"/>
      <c r="O71" s="54"/>
      <c r="P71" s="54"/>
      <c r="Q71" s="54"/>
      <c r="R71" s="54"/>
      <c r="S71" s="54"/>
      <c r="T71" s="54"/>
      <c r="Z71" s="54"/>
      <c r="AA71" s="54"/>
      <c r="AB71" s="54"/>
      <c r="AC71" s="54"/>
      <c r="AD71" s="54"/>
    </row>
    <row r="72" spans="1:30">
      <c r="A72" s="11">
        <v>40.25</v>
      </c>
      <c r="B72" s="11">
        <v>0.33240294152965094</v>
      </c>
      <c r="C72" s="11">
        <v>0.58063217052809635</v>
      </c>
      <c r="D72" s="11">
        <v>182.78983131349099</v>
      </c>
      <c r="E72" s="11">
        <v>97.410714285714306</v>
      </c>
      <c r="F72" s="11">
        <v>-1.5673787639636561</v>
      </c>
      <c r="G72" s="11">
        <v>-1.7476972632792798</v>
      </c>
      <c r="H72" s="11">
        <v>7.7200564620250933</v>
      </c>
      <c r="I72" s="11">
        <v>9.7653388156840784</v>
      </c>
      <c r="L72" s="54"/>
      <c r="M72" s="54"/>
      <c r="N72" s="54"/>
      <c r="O72" s="54"/>
      <c r="P72" s="54"/>
      <c r="Q72" s="54"/>
      <c r="R72" s="54"/>
      <c r="S72" s="54"/>
      <c r="T72" s="54"/>
      <c r="Z72" s="54"/>
      <c r="AA72" s="54"/>
      <c r="AB72" s="54"/>
      <c r="AC72" s="54"/>
      <c r="AD72" s="54"/>
    </row>
    <row r="73" spans="1:30">
      <c r="A73" s="11">
        <v>40.5</v>
      </c>
      <c r="B73" s="11">
        <v>0.32840234940446367</v>
      </c>
      <c r="C73" s="11">
        <v>0.5730161607502694</v>
      </c>
      <c r="D73" s="11">
        <v>184.136613922186</v>
      </c>
      <c r="E73" s="11">
        <v>98.75</v>
      </c>
      <c r="F73" s="11">
        <v>-1.5756100871607059</v>
      </c>
      <c r="G73" s="11">
        <v>-1.7660313397244498</v>
      </c>
      <c r="H73" s="11">
        <v>7.8402831333526777</v>
      </c>
      <c r="I73" s="11">
        <v>9.8831004157981717</v>
      </c>
      <c r="L73" s="54"/>
      <c r="M73" s="54"/>
      <c r="N73" s="54"/>
      <c r="O73" s="54"/>
      <c r="P73" s="54"/>
      <c r="Q73" s="54"/>
      <c r="R73" s="54"/>
      <c r="S73" s="54"/>
      <c r="T73" s="54"/>
      <c r="Z73" s="54"/>
      <c r="AA73" s="54"/>
      <c r="AB73" s="54"/>
      <c r="AC73" s="54"/>
      <c r="AD73" s="54"/>
    </row>
    <row r="74" spans="1:30">
      <c r="A74" s="11">
        <v>40.75</v>
      </c>
      <c r="B74" s="11">
        <v>0.32444804380782422</v>
      </c>
      <c r="C74" s="11">
        <v>0.56541491979944047</v>
      </c>
      <c r="D74" s="11">
        <v>185.483396530882</v>
      </c>
      <c r="E74" s="11">
        <v>100.08928571428569</v>
      </c>
      <c r="F74" s="11">
        <v>-1.5835800480284878</v>
      </c>
      <c r="G74" s="11">
        <v>-1.7838452504162716</v>
      </c>
      <c r="H74" s="11">
        <v>7.9608385235603976</v>
      </c>
      <c r="I74" s="11">
        <v>10.002387110623165</v>
      </c>
      <c r="L74" s="54"/>
      <c r="M74" s="54"/>
      <c r="N74" s="54"/>
      <c r="O74" s="54"/>
      <c r="P74" s="54"/>
      <c r="Q74" s="54"/>
      <c r="R74" s="54"/>
      <c r="S74" s="54"/>
      <c r="T74" s="54"/>
      <c r="Z74" s="54"/>
      <c r="AA74" s="54"/>
      <c r="AB74" s="54"/>
      <c r="AC74" s="54"/>
      <c r="AD74" s="54"/>
    </row>
    <row r="75" spans="1:30">
      <c r="A75" s="11">
        <v>41</v>
      </c>
      <c r="B75" s="11">
        <v>0.32053932767473714</v>
      </c>
      <c r="C75" s="11">
        <v>0.55783158572451808</v>
      </c>
      <c r="D75" s="11">
        <v>186.83017913957801</v>
      </c>
      <c r="E75" s="11">
        <v>101.4285714285714</v>
      </c>
      <c r="F75" s="11">
        <v>-1.5912915957865592</v>
      </c>
      <c r="G75" s="11">
        <v>-1.8011340628747097</v>
      </c>
      <c r="H75" s="11">
        <v>8.0817125270810557</v>
      </c>
      <c r="I75" s="11">
        <v>10.123261420006923</v>
      </c>
      <c r="L75" s="54"/>
      <c r="M75" s="511" t="s">
        <v>489</v>
      </c>
      <c r="N75" s="511"/>
      <c r="O75" s="511"/>
      <c r="P75" s="511"/>
      <c r="Q75" s="511"/>
      <c r="R75" s="511"/>
      <c r="S75" s="511"/>
      <c r="T75" s="511"/>
      <c r="U75" s="511"/>
      <c r="V75" s="511"/>
      <c r="W75" s="511"/>
      <c r="X75" s="511"/>
      <c r="Y75" s="511"/>
      <c r="Z75" s="511"/>
      <c r="AA75" s="511"/>
      <c r="AB75" s="511"/>
      <c r="AC75" s="511"/>
      <c r="AD75" s="54"/>
    </row>
    <row r="76" spans="1:30" ht="43.5" customHeight="1">
      <c r="A76" s="11">
        <v>41.25</v>
      </c>
      <c r="B76" s="11">
        <v>0.31667554380590551</v>
      </c>
      <c r="C76" s="11">
        <v>0.55026924807651123</v>
      </c>
      <c r="D76" s="11">
        <v>188.17696174827299</v>
      </c>
      <c r="E76" s="11">
        <v>102.7678571428571</v>
      </c>
      <c r="F76" s="11">
        <v>-1.5987476000617673</v>
      </c>
      <c r="G76" s="11">
        <v>-1.817893165937523</v>
      </c>
      <c r="H76" s="11">
        <v>8.2028949823717419</v>
      </c>
      <c r="I76" s="11">
        <v>10.245783520674479</v>
      </c>
      <c r="L76" s="54"/>
      <c r="M76" s="512" t="s">
        <v>1125</v>
      </c>
      <c r="N76" s="512"/>
      <c r="O76" s="512"/>
      <c r="P76" s="512"/>
      <c r="Q76" s="512"/>
      <c r="R76" s="512"/>
      <c r="S76" s="512"/>
      <c r="T76" s="512"/>
      <c r="U76" s="512"/>
      <c r="V76" s="512"/>
      <c r="W76" s="512"/>
      <c r="X76" s="512"/>
      <c r="Y76" s="512"/>
      <c r="Z76" s="512"/>
      <c r="AA76" s="512"/>
      <c r="AB76" s="512"/>
      <c r="AC76" s="512"/>
      <c r="AD76" s="54"/>
    </row>
    <row r="77" spans="1:30">
      <c r="A77" s="11">
        <v>41.5</v>
      </c>
      <c r="B77" s="11">
        <v>0.31285607197176951</v>
      </c>
      <c r="C77" s="11">
        <v>0.54273094478867046</v>
      </c>
      <c r="D77" s="11">
        <v>189.52374435696899</v>
      </c>
      <c r="E77" s="11">
        <v>104.1071428571429</v>
      </c>
      <c r="F77" s="11">
        <v>-1.605950855612126</v>
      </c>
      <c r="G77" s="11">
        <v>-1.8341182713037973</v>
      </c>
      <c r="H77" s="11">
        <v>8.3243756614073128</v>
      </c>
      <c r="I77" s="11">
        <v>10.370011270386261</v>
      </c>
      <c r="L77" s="54"/>
      <c r="M77" s="54"/>
      <c r="N77" s="54"/>
      <c r="O77" s="54"/>
      <c r="P77" s="54"/>
      <c r="Q77" s="54"/>
      <c r="R77" s="54"/>
      <c r="S77" s="54"/>
      <c r="T77" s="54"/>
      <c r="Z77" s="54"/>
      <c r="AA77" s="54"/>
      <c r="AB77" s="54"/>
      <c r="AC77" s="54"/>
      <c r="AD77" s="54"/>
    </row>
    <row r="78" spans="1:30">
      <c r="A78" s="11">
        <v>41.75</v>
      </c>
      <c r="B78" s="11">
        <v>0.30908032626828913</v>
      </c>
      <c r="C78" s="11">
        <v>0.53521965934512317</v>
      </c>
      <c r="D78" s="11">
        <v>190.87052696566499</v>
      </c>
      <c r="E78" s="11">
        <v>105.446428571429</v>
      </c>
      <c r="F78" s="11">
        <v>-1.6129040865813127</v>
      </c>
      <c r="G78" s="11">
        <v>-1.8498054145990817</v>
      </c>
      <c r="H78" s="11">
        <v>8.4461442602054699</v>
      </c>
      <c r="I78" s="11">
        <v>10.496000234957258</v>
      </c>
      <c r="L78" s="54"/>
      <c r="M78" s="54"/>
      <c r="N78" s="54"/>
      <c r="O78" s="54"/>
      <c r="P78" s="54"/>
      <c r="Q78" s="54"/>
      <c r="R78" s="54"/>
      <c r="S78" s="54"/>
      <c r="T78" s="54"/>
      <c r="Z78" s="54"/>
      <c r="AA78" s="54"/>
      <c r="AB78" s="54"/>
      <c r="AC78" s="54"/>
      <c r="AD78" s="54"/>
    </row>
    <row r="79" spans="1:30">
      <c r="A79" s="11">
        <v>42</v>
      </c>
      <c r="B79" s="11">
        <v>0.30534775271015896</v>
      </c>
      <c r="C79" s="11">
        <v>0.52773831834574669</v>
      </c>
      <c r="D79" s="11">
        <v>192.21730957436</v>
      </c>
      <c r="E79" s="11">
        <v>106.78571428571399</v>
      </c>
      <c r="F79" s="11">
        <v>-1.6196099502933659</v>
      </c>
      <c r="G79" s="11">
        <v>-1.8649509553680943</v>
      </c>
      <c r="H79" s="11">
        <v>8.5681903902542498</v>
      </c>
      <c r="I79" s="11">
        <v>10.623803716249292</v>
      </c>
      <c r="L79" s="54"/>
      <c r="M79" s="54"/>
      <c r="N79" s="54"/>
      <c r="O79" s="54"/>
      <c r="P79" s="54"/>
      <c r="Q79" s="54"/>
      <c r="R79" s="54"/>
      <c r="S79" s="54"/>
      <c r="T79" s="54"/>
      <c r="Z79" s="54"/>
      <c r="AA79" s="54"/>
      <c r="AB79" s="54"/>
      <c r="AC79" s="54"/>
      <c r="AD79" s="54"/>
    </row>
    <row r="80" spans="1:30">
      <c r="A80" s="11">
        <v>42.25</v>
      </c>
      <c r="B80" s="11">
        <v>0.30165782704846861</v>
      </c>
      <c r="C80" s="11">
        <v>0.52028978944417636</v>
      </c>
      <c r="D80" s="11">
        <v>193.564092183056</v>
      </c>
      <c r="E80" s="11">
        <v>108.125</v>
      </c>
      <c r="F80" s="11">
        <v>-1.6260710405936907</v>
      </c>
      <c r="G80" s="11">
        <v>-1.8795515762658366</v>
      </c>
      <c r="H80" s="11">
        <v>8.6905035707150127</v>
      </c>
      <c r="I80" s="11">
        <v>10.75347278173605</v>
      </c>
      <c r="L80" s="54"/>
      <c r="M80" s="54"/>
      <c r="N80" s="54"/>
      <c r="O80" s="54"/>
      <c r="P80" s="54"/>
      <c r="Q80" s="54"/>
      <c r="R80" s="54"/>
      <c r="S80" s="54"/>
      <c r="T80" s="54"/>
      <c r="Z80" s="54"/>
      <c r="AA80" s="54"/>
      <c r="AB80" s="54"/>
      <c r="AC80" s="54"/>
      <c r="AD80" s="54"/>
    </row>
    <row r="81" spans="1:30">
      <c r="A81" s="11">
        <v>42.5</v>
      </c>
      <c r="B81" s="11">
        <v>0.29801005280097964</v>
      </c>
      <c r="C81" s="11">
        <v>0.51287687968468165</v>
      </c>
      <c r="D81" s="11">
        <v>194.91087479175201</v>
      </c>
      <c r="E81" s="11">
        <v>109.46428571428601</v>
      </c>
      <c r="F81" s="11">
        <v>-1.6322898907419447</v>
      </c>
      <c r="G81" s="11">
        <v>-1.8936042812837783</v>
      </c>
      <c r="H81" s="11">
        <v>8.8130732212840179</v>
      </c>
      <c r="I81" s="11">
        <v>10.885056295376295</v>
      </c>
      <c r="L81" s="54"/>
      <c r="M81" s="54"/>
      <c r="N81" s="54"/>
      <c r="O81" s="54"/>
      <c r="P81" s="54"/>
      <c r="Q81" s="54"/>
      <c r="R81" s="54"/>
      <c r="S81" s="54"/>
      <c r="T81" s="54"/>
      <c r="Z81" s="54"/>
      <c r="AA81" s="54"/>
      <c r="AB81" s="54"/>
      <c r="AC81" s="54"/>
      <c r="AD81" s="54"/>
    </row>
    <row r="82" spans="1:30">
      <c r="A82" s="11">
        <v>42.75</v>
      </c>
      <c r="B82" s="11">
        <v>0.29440395948438092</v>
      </c>
      <c r="C82" s="11">
        <v>0.50550233418013446</v>
      </c>
      <c r="D82" s="11">
        <v>196.25765740044699</v>
      </c>
      <c r="E82" s="11">
        <v>110.803571428571</v>
      </c>
      <c r="F82" s="11">
        <v>-1.6382689758615676</v>
      </c>
      <c r="G82" s="11">
        <v>-1.9071063932776688</v>
      </c>
      <c r="H82" s="11">
        <v>8.9358886555992676</v>
      </c>
      <c r="I82" s="11">
        <v>11.018600950456769</v>
      </c>
      <c r="L82" s="54"/>
      <c r="M82" s="54"/>
      <c r="N82" s="54"/>
      <c r="O82" s="54"/>
      <c r="P82" s="54"/>
      <c r="Q82" s="54"/>
      <c r="R82" s="54"/>
      <c r="S82" s="54"/>
      <c r="T82" s="54"/>
      <c r="Z82" s="54"/>
      <c r="AA82" s="54"/>
      <c r="AB82" s="54"/>
      <c r="AC82" s="54"/>
      <c r="AD82" s="54"/>
    </row>
    <row r="83" spans="1:30">
      <c r="A83" s="11">
        <v>43</v>
      </c>
      <c r="B83" s="11">
        <v>0.29083910103900645</v>
      </c>
      <c r="C83" s="11">
        <v>0.49816883523706934</v>
      </c>
      <c r="D83" s="11">
        <v>197.604440009142</v>
      </c>
      <c r="E83" s="11">
        <v>112.142857142857</v>
      </c>
      <c r="F83" s="11">
        <v>-1.6440107149473859</v>
      </c>
      <c r="G83" s="11">
        <v>-1.9200555501891703</v>
      </c>
      <c r="H83" s="11">
        <v>9.0589390750837069</v>
      </c>
      <c r="I83" s="11">
        <v>11.154151302481452</v>
      </c>
      <c r="L83" s="54"/>
      <c r="M83" s="54"/>
      <c r="N83" s="54"/>
      <c r="O83" s="54"/>
      <c r="P83" s="54"/>
      <c r="Q83" s="54"/>
      <c r="R83" s="54"/>
      <c r="S83" s="54"/>
      <c r="T83" s="54"/>
      <c r="Z83" s="54"/>
      <c r="AA83" s="54"/>
      <c r="AB83" s="54"/>
    </row>
    <row r="84" spans="1:30">
      <c r="A84" s="11">
        <v>43.25</v>
      </c>
      <c r="B84" s="11">
        <v>0.28731505443761252</v>
      </c>
      <c r="C84" s="11">
        <v>0.49087900190652561</v>
      </c>
      <c r="D84" s="11">
        <v>198.951222617838</v>
      </c>
      <c r="E84" s="11">
        <v>113.482142857143</v>
      </c>
      <c r="F84" s="11">
        <v>-1.6495174724321604</v>
      </c>
      <c r="G84" s="11">
        <v>-1.9324497002444097</v>
      </c>
      <c r="H84" s="11">
        <v>9.1822135631186796</v>
      </c>
      <c r="I84" s="11">
        <v>11.291749802732333</v>
      </c>
    </row>
    <row r="85" spans="1:30" ht="44.25" customHeight="1">
      <c r="A85" s="11">
        <v>43.5</v>
      </c>
      <c r="B85" s="11">
        <v>0.28383141847083626</v>
      </c>
      <c r="C85" s="11">
        <v>0.48363538998794786</v>
      </c>
      <c r="D85" s="11">
        <v>200.298005226534</v>
      </c>
      <c r="E85" s="11">
        <v>114.821428571429</v>
      </c>
      <c r="F85" s="11">
        <v>-1.6547915593100648</v>
      </c>
      <c r="G85" s="11">
        <v>-1.9442870959489822</v>
      </c>
      <c r="H85" s="11">
        <v>9.305701079444038</v>
      </c>
      <c r="I85" s="11">
        <v>11.431436832205744</v>
      </c>
    </row>
    <row r="86" spans="1:30">
      <c r="A86" s="11">
        <v>43.75</v>
      </c>
      <c r="B86" s="11">
        <v>0.28038781270306773</v>
      </c>
      <c r="C86" s="11">
        <v>0.47644049243324493</v>
      </c>
      <c r="D86" s="11">
        <v>201.64478783523001</v>
      </c>
      <c r="E86" s="11">
        <v>116.16071428571399</v>
      </c>
      <c r="F86" s="11">
        <v>-1.659835233812923</v>
      </c>
      <c r="G86" s="11">
        <v>-1.9555662871516333</v>
      </c>
      <c r="H86" s="11">
        <v>9.4293904546831158</v>
      </c>
      <c r="I86" s="11">
        <v>11.57325073659916</v>
      </c>
    </row>
    <row r="87" spans="1:30">
      <c r="A87" s="11">
        <v>44</v>
      </c>
      <c r="B87" s="11">
        <v>0.27698387659341545</v>
      </c>
      <c r="C87" s="11">
        <v>0.46929674025755941</v>
      </c>
      <c r="D87" s="11">
        <v>202.99157044392601</v>
      </c>
      <c r="E87" s="11">
        <v>117.5</v>
      </c>
      <c r="F87" s="11">
        <v>-1.6646507016336853</v>
      </c>
      <c r="G87" s="11">
        <v>-1.9662861125533393</v>
      </c>
      <c r="H87" s="11">
        <v>9.5532703848904212</v>
      </c>
      <c r="I87" s="11">
        <v>11.717227860353919</v>
      </c>
    </row>
    <row r="88" spans="1:30">
      <c r="A88" s="11">
        <v>44.25</v>
      </c>
      <c r="B88" s="11">
        <v>0.27361926877755943</v>
      </c>
      <c r="C88" s="11">
        <v>0.46220650394066215</v>
      </c>
      <c r="D88" s="11">
        <v>204.33835305262201</v>
      </c>
      <c r="E88" s="11">
        <v>118.83928571428601</v>
      </c>
      <c r="F88" s="11">
        <v>-1.6692401156879866</v>
      </c>
      <c r="G88" s="11">
        <v>-1.9764456899400096</v>
      </c>
      <c r="H88" s="11">
        <v>9.6773294260208651</v>
      </c>
      <c r="I88" s="11">
        <v>11.86340258036487</v>
      </c>
    </row>
    <row r="89" spans="1:30">
      <c r="A89" s="11">
        <v>44.5</v>
      </c>
      <c r="B89" s="11">
        <v>0.27029366650721681</v>
      </c>
      <c r="C89" s="11">
        <v>0.45517209535093023</v>
      </c>
      <c r="D89" s="11">
        <v>205.68513566131699</v>
      </c>
      <c r="E89" s="11">
        <v>120.178571428571</v>
      </c>
      <c r="F89" s="11">
        <v>-1.6736055754021373</v>
      </c>
      <c r="G89" s="11">
        <v>-1.9860444049511039</v>
      </c>
      <c r="H89" s="11">
        <v>9.8015559882161494</v>
      </c>
      <c r="I89" s="11">
        <v>12.011807339022507</v>
      </c>
    </row>
    <row r="90" spans="1:30">
      <c r="A90" s="11">
        <v>44.75</v>
      </c>
      <c r="B90" s="11">
        <v>0.2670067652450005</v>
      </c>
      <c r="C90" s="11">
        <v>0.44819577014748235</v>
      </c>
      <c r="D90" s="11">
        <v>207.03191827001299</v>
      </c>
      <c r="E90" s="11">
        <v>121.517857142857</v>
      </c>
      <c r="F90" s="11">
        <v>-1.6777491255140831</v>
      </c>
      <c r="G90" s="11">
        <v>-1.9950818986469776</v>
      </c>
      <c r="H90" s="11">
        <v>9.9259383298058594</v>
      </c>
      <c r="I90" s="11">
        <v>12.162472677235549</v>
      </c>
    </row>
    <row r="91" spans="1:30">
      <c r="A91" s="11">
        <v>45</v>
      </c>
      <c r="B91" s="11">
        <v>0.2637582784134716</v>
      </c>
      <c r="C91" s="11">
        <v>0.44127973077092914</v>
      </c>
      <c r="D91" s="11">
        <v>208.378700878708</v>
      </c>
      <c r="E91" s="11">
        <v>122.857142857143</v>
      </c>
      <c r="F91" s="11">
        <v>-1.6816727543702892</v>
      </c>
      <c r="G91" s="11">
        <v>-2.0035580532476338</v>
      </c>
      <c r="H91" s="11">
        <v>10.050464550914249</v>
      </c>
      <c r="I91" s="11">
        <v>12.315427265371426</v>
      </c>
    </row>
    <row r="92" spans="1:30">
      <c r="A92" s="11">
        <v>45.25</v>
      </c>
      <c r="B92" s="11">
        <v>0.26054793729818027</v>
      </c>
      <c r="C92" s="11">
        <v>0.4344261300153332</v>
      </c>
      <c r="D92" s="11">
        <v>209.72548348740301</v>
      </c>
      <c r="E92" s="11">
        <v>124.196428571429</v>
      </c>
      <c r="F92" s="11">
        <v>-1.6853783916985998</v>
      </c>
      <c r="G92" s="11">
        <v>-2.0114729763234362</v>
      </c>
      <c r="H92" s="11">
        <v>10.175122586563633</v>
      </c>
      <c r="I92" s="11">
        <v>12.470697932702322</v>
      </c>
    </row>
    <row r="93" spans="1:30">
      <c r="A93" s="11">
        <v>45.5</v>
      </c>
      <c r="B93" s="11">
        <v>0.25737549110557384</v>
      </c>
      <c r="C93" s="11">
        <v>0.42763707522151195</v>
      </c>
      <c r="D93" s="11">
        <v>211.07226609609901</v>
      </c>
      <c r="E93" s="11">
        <v>125.53571428571399</v>
      </c>
      <c r="F93" s="11">
        <v>-1.6888679058347567</v>
      </c>
      <c r="G93" s="11">
        <v>-2.018826983261246</v>
      </c>
      <c r="H93" s="11">
        <v>10.299900199159762</v>
      </c>
      <c r="I93" s="11">
        <v>12.628309694997963</v>
      </c>
    </row>
    <row r="94" spans="1:30">
      <c r="A94" s="11">
        <v>45.75</v>
      </c>
      <c r="B94" s="11">
        <v>0.25424070717766256</v>
      </c>
      <c r="C94" s="11">
        <v>0.42091463305882071</v>
      </c>
      <c r="D94" s="11">
        <v>212.41904870479499</v>
      </c>
      <c r="E94" s="11">
        <v>126.875</v>
      </c>
      <c r="F94" s="11">
        <v>-1.6921431003763754</v>
      </c>
      <c r="G94" s="11">
        <v>-2.0256205783011016</v>
      </c>
      <c r="H94" s="11">
        <v>10.424784970240797</v>
      </c>
      <c r="I94" s="11">
        <v>12.788285780928998</v>
      </c>
    </row>
    <row r="95" spans="1:30">
      <c r="A95" s="11">
        <v>46</v>
      </c>
      <c r="B95" s="11">
        <v>0.25114337136644527</v>
      </c>
      <c r="C95" s="11">
        <v>0.41426083501187977</v>
      </c>
      <c r="D95" s="11">
        <v>213.76583131349099</v>
      </c>
      <c r="E95" s="11">
        <v>128.21428571428601</v>
      </c>
      <c r="F95" s="11">
        <v>-1.6952057102371687</v>
      </c>
      <c r="G95" s="11">
        <v>-2.0318544335744426</v>
      </c>
      <c r="H95" s="11">
        <v>10.549764291368355</v>
      </c>
      <c r="I95" s="11">
        <v>12.950647655223104</v>
      </c>
    </row>
    <row r="96" spans="1:30">
      <c r="A96" s="11">
        <v>46.25</v>
      </c>
      <c r="B96" s="11">
        <v>0.24808328857216053</v>
      </c>
      <c r="C96" s="11">
        <v>0.40767768357492246</v>
      </c>
      <c r="D96" s="11">
        <v>215.112613922186</v>
      </c>
      <c r="E96" s="11">
        <v>129.55357142857099</v>
      </c>
      <c r="F96" s="11">
        <v>-1.6980573970702739</v>
      </c>
      <c r="G96" s="11">
        <v>-2.0375293665413463</v>
      </c>
      <c r="H96" s="11">
        <v>10.67482535403088</v>
      </c>
      <c r="I96" s="11">
        <v>13.11541503928294</v>
      </c>
    </row>
    <row r="97" spans="1:9">
      <c r="A97" s="11">
        <v>46.5</v>
      </c>
      <c r="B97" s="11">
        <v>0.24506028345056488</v>
      </c>
      <c r="C97" s="11">
        <v>0.40116715920138857</v>
      </c>
      <c r="D97" s="11">
        <v>216.459396530882</v>
      </c>
      <c r="E97" s="11">
        <v>130.892857142857</v>
      </c>
      <c r="F97" s="11">
        <v>-1.7006997440293325</v>
      </c>
      <c r="G97" s="11">
        <v>-2.0426463158336849</v>
      </c>
      <c r="H97" s="11">
        <v>10.799955138429837</v>
      </c>
      <c r="I97" s="11">
        <v>13.282605929106861</v>
      </c>
    </row>
    <row r="98" spans="1:9">
      <c r="A98" s="11">
        <v>46.75</v>
      </c>
      <c r="B98" s="11">
        <v>0.24207420129554585</v>
      </c>
      <c r="C98" s="11">
        <v>0.39473122798420063</v>
      </c>
      <c r="D98" s="11">
        <v>217.80617913957801</v>
      </c>
      <c r="E98" s="11">
        <v>132.232142857143</v>
      </c>
      <c r="F98" s="11">
        <v>-1.7031342498362467</v>
      </c>
      <c r="G98" s="11">
        <v>-2.0472063161197762</v>
      </c>
      <c r="H98" s="11">
        <v>10.925140401012602</v>
      </c>
      <c r="I98" s="11">
        <v>13.452236611581924</v>
      </c>
    </row>
    <row r="99" spans="1:9">
      <c r="A99" s="11">
        <v>47</v>
      </c>
      <c r="B99" s="11">
        <v>0.23912490910451678</v>
      </c>
      <c r="C99" s="11">
        <v>0.38837185018103798</v>
      </c>
      <c r="D99" s="11">
        <v>219.15296174827299</v>
      </c>
      <c r="E99" s="11">
        <v>133.57142857142901</v>
      </c>
      <c r="F99" s="11">
        <v>-1.7053623221267356</v>
      </c>
      <c r="G99" s="11">
        <v>-2.0512104719370816</v>
      </c>
      <c r="H99" s="11">
        <v>11.050367660618354</v>
      </c>
      <c r="I99" s="11">
        <v>13.624321677715713</v>
      </c>
    </row>
    <row r="100" spans="1:9">
      <c r="A100" s="11">
        <v>47.25</v>
      </c>
      <c r="B100" s="11">
        <v>0.23621229683512288</v>
      </c>
      <c r="C100" s="11">
        <v>0.38209098958285059</v>
      </c>
      <c r="D100" s="11">
        <v>220.49974435696899</v>
      </c>
      <c r="E100" s="11">
        <v>134.91071428571399</v>
      </c>
      <c r="F100" s="11">
        <v>-1.7073852700532743</v>
      </c>
      <c r="G100" s="11">
        <v>-2.0546599317231684</v>
      </c>
      <c r="H100" s="11">
        <v>11.175623183106051</v>
      </c>
      <c r="I100" s="11">
        <v>13.798874034626504</v>
      </c>
    </row>
    <row r="101" spans="1:9">
      <c r="A101" s="11">
        <v>47.5</v>
      </c>
      <c r="B101" s="11">
        <v>0.23333627886287595</v>
      </c>
      <c r="C101" s="11">
        <v>0.37589062375531995</v>
      </c>
      <c r="D101" s="11">
        <v>221.84652696566499</v>
      </c>
      <c r="E101" s="11">
        <v>136.25</v>
      </c>
      <c r="F101" s="11">
        <v>-1.7092042961381559</v>
      </c>
      <c r="G101" s="11">
        <v>-2.0575558633866176</v>
      </c>
      <c r="H101" s="11">
        <v>11.300892964346289</v>
      </c>
      <c r="I101" s="11">
        <v>13.975904917934741</v>
      </c>
    </row>
    <row r="102" spans="1:9">
      <c r="A102" s="11">
        <v>47.75</v>
      </c>
      <c r="B102" s="11">
        <v>0.230496795650247</v>
      </c>
      <c r="C102" s="11">
        <v>0.3697727550957014</v>
      </c>
      <c r="D102" s="11">
        <v>223.19330957436</v>
      </c>
      <c r="E102" s="11">
        <v>137.58928571428601</v>
      </c>
      <c r="F102" s="11">
        <v>-1.7108204873979016</v>
      </c>
      <c r="G102" s="11">
        <v>-2.0598994341563981</v>
      </c>
      <c r="H102" s="11">
        <v>11.426162711487795</v>
      </c>
      <c r="I102" s="11">
        <v>14.155423908555932</v>
      </c>
    </row>
    <row r="103" spans="1:9">
      <c r="A103" s="11">
        <v>48</v>
      </c>
      <c r="B103" s="11">
        <v>0.22769381563852015</v>
      </c>
      <c r="C103" s="11">
        <v>0.36373942275069965</v>
      </c>
      <c r="D103" s="11">
        <v>224.540092183056</v>
      </c>
      <c r="E103" s="11">
        <v>138.92857142857099</v>
      </c>
      <c r="F103" s="11">
        <v>-1.7122348058036807</v>
      </c>
      <c r="G103" s="11">
        <v>-2.0616917980406546</v>
      </c>
      <c r="H103" s="11">
        <v>11.551417822455811</v>
      </c>
      <c r="I103" s="11">
        <v>14.337438957124405</v>
      </c>
    </row>
    <row r="104" spans="1:9">
      <c r="A104" s="11">
        <v>48.25</v>
      </c>
      <c r="B104" s="11">
        <v>0.22492733737412346</v>
      </c>
      <c r="C104" s="11">
        <v>0.35779271528425327</v>
      </c>
      <c r="D104" s="11">
        <v>225.88687479175201</v>
      </c>
      <c r="E104" s="11">
        <v>140.267857142857</v>
      </c>
      <c r="F104" s="11">
        <v>-1.7134480782250994</v>
      </c>
      <c r="G104" s="11">
        <v>-2.0629340974954502</v>
      </c>
      <c r="H104" s="11">
        <v>11.676643363734394</v>
      </c>
      <c r="I104" s="11">
        <v>14.521956425394787</v>
      </c>
    </row>
    <row r="105" spans="1:9">
      <c r="A105" s="11">
        <v>48.5</v>
      </c>
      <c r="B105" s="11">
        <v>0.22219739188099635</v>
      </c>
      <c r="C105" s="11">
        <v>0.35193478394257888</v>
      </c>
      <c r="D105" s="11">
        <v>227.23365740044801</v>
      </c>
      <c r="E105" s="11">
        <v>141.607142857143</v>
      </c>
      <c r="F105" s="11">
        <v>-1.714460986130395</v>
      </c>
      <c r="G105" s="11">
        <v>-2.063627489155595</v>
      </c>
      <c r="H105" s="11">
        <v>11.801824046632834</v>
      </c>
      <c r="I105" s="11">
        <v>14.708981158244701</v>
      </c>
    </row>
    <row r="106" spans="1:9">
      <c r="A106" s="11">
        <v>48.75</v>
      </c>
      <c r="B106" s="11">
        <v>0.21950404528951811</v>
      </c>
      <c r="C106" s="11">
        <v>0.34616785616852686</v>
      </c>
      <c r="D106" s="11">
        <v>228.580440009142</v>
      </c>
      <c r="E106" s="11">
        <v>142.94642857142901</v>
      </c>
      <c r="F106" s="11">
        <v>-1.7152740555384183</v>
      </c>
      <c r="G106" s="11">
        <v>-2.0637732098856332</v>
      </c>
      <c r="H106" s="11">
        <v>11.926944202502533</v>
      </c>
      <c r="I106" s="11">
        <v>14.898516609421456</v>
      </c>
    </row>
    <row r="107" spans="1:9">
      <c r="A107" s="11">
        <v>49</v>
      </c>
      <c r="B107" s="11">
        <v>0.21684740172992195</v>
      </c>
      <c r="C107" s="11">
        <v>0.34049424894048391</v>
      </c>
      <c r="D107" s="11">
        <v>229.927222617838</v>
      </c>
      <c r="E107" s="11">
        <v>144.28571428571399</v>
      </c>
      <c r="F107" s="11">
        <v>-1.7158876480704688</v>
      </c>
      <c r="G107" s="11">
        <v>-2.0633727079251374</v>
      </c>
      <c r="H107" s="11">
        <v>12.051987757797455</v>
      </c>
      <c r="I107" s="11">
        <v>15.090565054669479</v>
      </c>
    </row>
    <row r="108" spans="1:9">
      <c r="A108" s="11">
        <v>49.25</v>
      </c>
      <c r="B108" s="11">
        <v>0.21422760649321265</v>
      </c>
      <c r="C108" s="11">
        <v>0.33491638108734084</v>
      </c>
      <c r="D108" s="11">
        <v>231.274005226534</v>
      </c>
      <c r="E108" s="11">
        <v>145.625</v>
      </c>
      <c r="F108" s="11">
        <v>-1.7163019545388791</v>
      </c>
      <c r="G108" s="11">
        <v>-2.0624278797770956</v>
      </c>
      <c r="H108" s="11">
        <v>12.176938210595422</v>
      </c>
      <c r="I108" s="11">
        <v>15.285127950065991</v>
      </c>
    </row>
    <row r="109" spans="1:9">
      <c r="A109" s="11">
        <v>49.5</v>
      </c>
      <c r="B109" s="11">
        <v>0.21164484945373441</v>
      </c>
      <c r="C109" s="11">
        <v>0.3294367832622328</v>
      </c>
      <c r="D109" s="11">
        <v>232.62078783523</v>
      </c>
      <c r="E109" s="11">
        <v>146.96428571428601</v>
      </c>
      <c r="F109" s="11">
        <v>-1.7165169934639901</v>
      </c>
      <c r="G109" s="11">
        <v>-2.0609414767456147</v>
      </c>
      <c r="H109" s="11">
        <v>12.301778611370118</v>
      </c>
      <c r="I109" s="11">
        <v>15.482206526298302</v>
      </c>
    </row>
    <row r="110" spans="1:9">
      <c r="A110" s="11">
        <v>49.75</v>
      </c>
      <c r="B110" s="11">
        <v>0.20909936873264937</v>
      </c>
      <c r="C110" s="11">
        <v>0.32405810337824603</v>
      </c>
      <c r="D110" s="11">
        <v>233.96757044392601</v>
      </c>
      <c r="E110" s="11">
        <v>148.30357142857099</v>
      </c>
      <c r="F110" s="11">
        <v>-1.7165326184634733</v>
      </c>
      <c r="G110" s="11">
        <v>-2.058917784178238</v>
      </c>
      <c r="H110" s="11">
        <v>12.426491552726949</v>
      </c>
      <c r="I110" s="11">
        <v>15.681802766076892</v>
      </c>
    </row>
    <row r="111" spans="1:9">
      <c r="A111" s="11">
        <v>50</v>
      </c>
      <c r="B111" s="11">
        <v>0.20659145455714104</v>
      </c>
      <c r="C111" s="11">
        <v>0.31878310452612341</v>
      </c>
      <c r="D111" s="11">
        <v>235.31435305262201</v>
      </c>
      <c r="E111" s="11">
        <v>149.642857142857</v>
      </c>
      <c r="F111" s="11">
        <v>-1.7163485409520951</v>
      </c>
      <c r="G111" s="11">
        <v>-2.0563637180314176</v>
      </c>
      <c r="H111" s="11">
        <v>12.551059175911728</v>
      </c>
      <c r="I111" s="11">
        <v>15.883920968975861</v>
      </c>
    </row>
  </sheetData>
  <mergeCells count="2">
    <mergeCell ref="M75:AC75"/>
    <mergeCell ref="M76:AC76"/>
  </mergeCells>
  <pageMargins left="0.7" right="0.7" top="0.75" bottom="0.75" header="0.3" footer="0.3"/>
  <pageSetup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C8C44-737A-4A28-9298-6A4A635EC818}">
  <dimension ref="A1:O111"/>
  <sheetViews>
    <sheetView topLeftCell="D16" workbookViewId="0">
      <selection activeCell="F47" sqref="F47"/>
    </sheetView>
  </sheetViews>
  <sheetFormatPr defaultColWidth="9.140625" defaultRowHeight="15"/>
  <cols>
    <col min="1" max="1" width="13.28515625" style="11" customWidth="1"/>
    <col min="2" max="2" width="13.7109375" style="11" customWidth="1"/>
    <col min="3" max="3" width="39.5703125" style="11" customWidth="1"/>
    <col min="4" max="16384" width="9.140625" style="11"/>
  </cols>
  <sheetData>
    <row r="1" spans="1:2">
      <c r="A1" s="11" t="s">
        <v>56</v>
      </c>
      <c r="B1" s="11" t="s">
        <v>57</v>
      </c>
    </row>
    <row r="2" spans="1:2">
      <c r="A2" s="11" t="s">
        <v>59</v>
      </c>
      <c r="B2" s="11" t="s">
        <v>490</v>
      </c>
    </row>
    <row r="3" spans="1:2">
      <c r="A3" s="11">
        <v>2023</v>
      </c>
      <c r="B3" s="11">
        <v>0</v>
      </c>
    </row>
    <row r="4" spans="1:2">
      <c r="A4" s="11">
        <v>2023.25</v>
      </c>
      <c r="B4" s="11">
        <v>3.077611565054806E-2</v>
      </c>
    </row>
    <row r="5" spans="1:2">
      <c r="A5" s="11">
        <v>2023.5</v>
      </c>
      <c r="B5" s="11">
        <v>7.9229177808482459E-2</v>
      </c>
    </row>
    <row r="6" spans="1:2">
      <c r="A6" s="11">
        <v>2023.75</v>
      </c>
      <c r="B6" s="11">
        <v>0.12502429992215064</v>
      </c>
    </row>
    <row r="7" spans="1:2">
      <c r="A7" s="11">
        <v>24</v>
      </c>
      <c r="B7" s="11">
        <v>0.16830930000207439</v>
      </c>
    </row>
    <row r="8" spans="1:2">
      <c r="A8" s="11">
        <v>24.25</v>
      </c>
      <c r="B8" s="11">
        <v>0.20915531164642595</v>
      </c>
    </row>
    <row r="9" spans="1:2">
      <c r="A9" s="11">
        <v>24.5</v>
      </c>
      <c r="B9" s="11">
        <v>0.24762777623181398</v>
      </c>
    </row>
    <row r="10" spans="1:2">
      <c r="A10" s="11">
        <v>24.75</v>
      </c>
      <c r="B10" s="11">
        <v>0.28378966314526743</v>
      </c>
    </row>
    <row r="11" spans="1:2">
      <c r="A11" s="11">
        <v>25</v>
      </c>
      <c r="B11" s="11">
        <v>0.31770151777431777</v>
      </c>
    </row>
    <row r="12" spans="1:2">
      <c r="A12" s="11">
        <v>25.25</v>
      </c>
      <c r="B12" s="11">
        <v>0.34942143111199414</v>
      </c>
    </row>
    <row r="13" spans="1:2">
      <c r="A13" s="11">
        <v>25.5</v>
      </c>
      <c r="B13" s="11">
        <v>0.37900507932387556</v>
      </c>
    </row>
    <row r="14" spans="1:2">
      <c r="A14" s="11">
        <v>25.75</v>
      </c>
      <c r="B14" s="11">
        <v>0.40650584110013316</v>
      </c>
    </row>
    <row r="15" spans="1:2">
      <c r="A15" s="11">
        <v>26</v>
      </c>
      <c r="B15" s="11">
        <v>0.43197499150560009</v>
      </c>
    </row>
    <row r="16" spans="1:2">
      <c r="A16" s="11">
        <v>26.25</v>
      </c>
      <c r="B16" s="11">
        <v>0.45546196828439872</v>
      </c>
    </row>
    <row r="17" spans="1:15">
      <c r="A17" s="11">
        <v>26.5</v>
      </c>
      <c r="B17" s="11">
        <v>0.47701470441660759</v>
      </c>
    </row>
    <row r="18" spans="1:15">
      <c r="A18" s="11">
        <v>26.75</v>
      </c>
      <c r="B18" s="11">
        <v>0.49668001888018376</v>
      </c>
    </row>
    <row r="19" spans="1:15">
      <c r="A19" s="11">
        <v>27</v>
      </c>
      <c r="B19" s="11">
        <v>0.51450405601169169</v>
      </c>
      <c r="E19" s="54"/>
      <c r="F19" s="369" t="s">
        <v>1128</v>
      </c>
      <c r="G19" s="54"/>
      <c r="H19" s="54"/>
      <c r="I19" s="54"/>
      <c r="J19" s="54"/>
      <c r="K19" s="54"/>
      <c r="L19" s="54"/>
      <c r="M19" s="54"/>
      <c r="N19" s="54"/>
      <c r="O19" s="54"/>
    </row>
    <row r="20" spans="1:15">
      <c r="A20" s="11">
        <v>27.25</v>
      </c>
      <c r="B20" s="11">
        <v>0.53053276259364035</v>
      </c>
      <c r="E20" s="54"/>
      <c r="F20" s="465" t="s">
        <v>1129</v>
      </c>
      <c r="G20" s="54"/>
      <c r="H20" s="54"/>
      <c r="I20" s="54"/>
      <c r="J20" s="54"/>
      <c r="K20" s="54"/>
      <c r="L20" s="54"/>
      <c r="M20" s="54"/>
      <c r="N20" s="54"/>
      <c r="O20" s="54"/>
    </row>
    <row r="21" spans="1:15">
      <c r="A21" s="11">
        <v>27.5</v>
      </c>
      <c r="B21" s="11">
        <v>0.54481239087003186</v>
      </c>
      <c r="E21" s="54"/>
      <c r="F21" s="54"/>
      <c r="G21" s="54"/>
      <c r="H21" s="54"/>
      <c r="I21" s="54"/>
      <c r="J21" s="54"/>
      <c r="K21" s="54"/>
      <c r="L21" s="54"/>
      <c r="M21" s="54"/>
      <c r="N21" s="54"/>
      <c r="O21" s="54"/>
    </row>
    <row r="22" spans="1:15">
      <c r="A22" s="11">
        <v>27.75</v>
      </c>
      <c r="B22" s="11">
        <v>0.55739001520225362</v>
      </c>
      <c r="E22" s="54"/>
      <c r="F22" s="54"/>
      <c r="G22" s="54"/>
      <c r="H22" s="54"/>
      <c r="I22" s="54"/>
      <c r="J22" s="54"/>
      <c r="K22" s="54"/>
      <c r="L22" s="54"/>
      <c r="M22" s="54"/>
      <c r="N22" s="54"/>
      <c r="O22" s="54"/>
    </row>
    <row r="23" spans="1:15">
      <c r="A23" s="11">
        <v>28</v>
      </c>
      <c r="B23" s="11">
        <v>0.56831405025556725</v>
      </c>
      <c r="E23" s="54"/>
      <c r="F23" s="54"/>
      <c r="G23" s="54"/>
      <c r="H23" s="54"/>
      <c r="I23" s="54"/>
      <c r="J23" s="54"/>
      <c r="K23" s="54"/>
      <c r="L23" s="54"/>
      <c r="M23" s="54"/>
      <c r="N23" s="54"/>
      <c r="O23" s="54"/>
    </row>
    <row r="24" spans="1:15">
      <c r="A24" s="11">
        <v>28.25</v>
      </c>
      <c r="B24" s="11">
        <v>0.57763476016035109</v>
      </c>
      <c r="E24" s="54"/>
      <c r="F24" s="54"/>
      <c r="G24" s="54"/>
      <c r="H24" s="54"/>
      <c r="I24" s="54"/>
      <c r="J24" s="54"/>
      <c r="K24" s="54"/>
      <c r="L24" s="54"/>
      <c r="M24" s="54"/>
      <c r="N24" s="54"/>
      <c r="O24" s="54"/>
    </row>
    <row r="25" spans="1:15">
      <c r="A25" s="11">
        <v>28.5</v>
      </c>
      <c r="B25" s="11">
        <v>0.58540475346597498</v>
      </c>
      <c r="E25" s="54"/>
      <c r="F25" s="54"/>
      <c r="G25" s="54"/>
      <c r="H25" s="54"/>
      <c r="I25" s="54"/>
      <c r="J25" s="54"/>
      <c r="K25" s="54"/>
      <c r="L25" s="54"/>
      <c r="M25" s="54"/>
      <c r="N25" s="54"/>
      <c r="O25" s="54"/>
    </row>
    <row r="26" spans="1:15">
      <c r="A26" s="11">
        <v>28.75</v>
      </c>
      <c r="B26" s="11">
        <v>0.59167947646141339</v>
      </c>
      <c r="E26" s="54"/>
      <c r="F26" s="54"/>
      <c r="G26" s="54"/>
      <c r="H26" s="54"/>
      <c r="I26" s="54"/>
      <c r="J26" s="54"/>
      <c r="K26" s="54"/>
      <c r="L26" s="54"/>
      <c r="M26" s="54"/>
      <c r="N26" s="54"/>
      <c r="O26" s="54"/>
    </row>
    <row r="27" spans="1:15">
      <c r="A27" s="11">
        <v>29</v>
      </c>
      <c r="B27" s="11">
        <v>0.59651777716098542</v>
      </c>
      <c r="E27" s="54"/>
      <c r="F27" s="54"/>
      <c r="G27" s="54"/>
      <c r="H27" s="54"/>
      <c r="I27" s="54"/>
      <c r="J27" s="54"/>
      <c r="K27" s="54"/>
      <c r="L27" s="54"/>
      <c r="M27" s="54"/>
      <c r="N27" s="54"/>
      <c r="O27" s="54"/>
    </row>
    <row r="28" spans="1:15">
      <c r="A28" s="11">
        <v>29.25</v>
      </c>
      <c r="B28" s="11">
        <v>0.59998281462122061</v>
      </c>
      <c r="E28" s="54"/>
      <c r="F28" s="54"/>
      <c r="G28" s="54"/>
      <c r="H28" s="54"/>
      <c r="I28" s="54"/>
      <c r="J28" s="54"/>
      <c r="K28" s="54"/>
      <c r="L28" s="54"/>
      <c r="M28" s="54"/>
      <c r="N28" s="54"/>
      <c r="O28" s="54"/>
    </row>
    <row r="29" spans="1:15">
      <c r="A29" s="11">
        <v>29.5</v>
      </c>
      <c r="B29" s="11">
        <v>0.60214427191568198</v>
      </c>
      <c r="E29" s="54"/>
      <c r="F29" s="54"/>
      <c r="G29" s="54"/>
      <c r="H29" s="54"/>
      <c r="I29" s="54"/>
      <c r="J29" s="54"/>
      <c r="K29" s="54"/>
      <c r="L29" s="54"/>
      <c r="M29" s="54"/>
      <c r="N29" s="54"/>
      <c r="O29" s="54"/>
    </row>
    <row r="30" spans="1:15">
      <c r="A30" s="11">
        <v>29.75</v>
      </c>
      <c r="B30" s="11">
        <v>0.60308512592344343</v>
      </c>
      <c r="E30" s="54"/>
      <c r="F30" s="54"/>
      <c r="G30" s="54"/>
      <c r="H30" s="54"/>
      <c r="I30" s="54"/>
      <c r="J30" s="54"/>
      <c r="K30" s="54"/>
      <c r="L30" s="54"/>
      <c r="M30" s="54"/>
      <c r="N30" s="54"/>
      <c r="O30" s="54"/>
    </row>
    <row r="31" spans="1:15">
      <c r="A31" s="11">
        <v>30</v>
      </c>
      <c r="B31" s="11">
        <v>0.60292388280253384</v>
      </c>
      <c r="E31" s="54"/>
      <c r="F31" s="54"/>
      <c r="G31" s="54"/>
      <c r="H31" s="54"/>
      <c r="I31" s="54"/>
      <c r="J31" s="54"/>
      <c r="K31" s="54"/>
      <c r="L31" s="54"/>
      <c r="M31" s="54"/>
      <c r="N31" s="54"/>
      <c r="O31" s="54"/>
    </row>
    <row r="32" spans="1:15">
      <c r="A32" s="11">
        <v>30.25</v>
      </c>
      <c r="B32" s="11">
        <v>0.59668148818891342</v>
      </c>
      <c r="E32" s="54"/>
      <c r="F32" s="54"/>
      <c r="G32" s="54"/>
      <c r="H32" s="54"/>
      <c r="I32" s="54"/>
      <c r="J32" s="54"/>
      <c r="K32" s="54"/>
      <c r="L32" s="54"/>
      <c r="M32" s="54"/>
      <c r="N32" s="54"/>
      <c r="O32" s="54"/>
    </row>
    <row r="33" spans="1:15">
      <c r="A33" s="11">
        <v>30.5</v>
      </c>
      <c r="B33" s="11">
        <v>0.58975930305017488</v>
      </c>
      <c r="E33" s="54"/>
      <c r="F33" s="54"/>
      <c r="G33" s="54"/>
      <c r="H33" s="54"/>
      <c r="I33" s="54"/>
      <c r="J33" s="54"/>
      <c r="K33" s="54"/>
      <c r="L33" s="54"/>
      <c r="M33" s="54"/>
      <c r="N33" s="54"/>
      <c r="O33" s="54"/>
    </row>
    <row r="34" spans="1:15">
      <c r="A34" s="11">
        <v>30.75</v>
      </c>
      <c r="B34" s="11">
        <v>0.58264963822459037</v>
      </c>
      <c r="E34" s="54"/>
      <c r="F34" s="54"/>
      <c r="G34" s="54"/>
      <c r="H34" s="54"/>
      <c r="I34" s="54"/>
      <c r="J34" s="54"/>
      <c r="K34" s="54"/>
      <c r="L34" s="54"/>
      <c r="M34" s="54"/>
      <c r="N34" s="54"/>
      <c r="O34" s="54"/>
    </row>
    <row r="35" spans="1:15">
      <c r="A35" s="11">
        <v>31</v>
      </c>
      <c r="B35" s="11">
        <v>0.57617551503833841</v>
      </c>
      <c r="E35" s="54"/>
      <c r="F35" s="54"/>
      <c r="G35" s="54"/>
      <c r="H35" s="54"/>
      <c r="I35" s="54"/>
      <c r="J35" s="54"/>
      <c r="K35" s="54"/>
      <c r="L35" s="54"/>
      <c r="M35" s="54"/>
      <c r="N35" s="54"/>
      <c r="O35" s="54"/>
    </row>
    <row r="36" spans="1:15">
      <c r="A36" s="11">
        <v>31.25</v>
      </c>
      <c r="B36" s="11">
        <v>0.56981960054002589</v>
      </c>
      <c r="E36" s="54"/>
      <c r="F36" s="54"/>
      <c r="G36" s="54"/>
      <c r="H36" s="54"/>
      <c r="I36" s="54"/>
      <c r="J36" s="54"/>
      <c r="K36" s="54"/>
      <c r="L36" s="54"/>
      <c r="M36" s="54"/>
      <c r="N36" s="54"/>
      <c r="O36" s="54"/>
    </row>
    <row r="37" spans="1:15">
      <c r="A37" s="11">
        <v>31.5</v>
      </c>
      <c r="B37" s="11">
        <v>0.56356869754681171</v>
      </c>
      <c r="E37" s="54"/>
      <c r="F37" s="54"/>
      <c r="G37" s="54"/>
      <c r="H37" s="54"/>
      <c r="I37" s="54"/>
      <c r="J37" s="54"/>
      <c r="K37" s="54"/>
      <c r="L37" s="54"/>
      <c r="M37" s="54"/>
      <c r="N37" s="54"/>
      <c r="O37" s="54"/>
    </row>
    <row r="38" spans="1:15">
      <c r="A38" s="11">
        <v>31.75</v>
      </c>
      <c r="B38" s="11">
        <v>0.55741139544348506</v>
      </c>
      <c r="E38" s="54"/>
      <c r="F38" s="54"/>
      <c r="G38" s="54"/>
      <c r="H38" s="54"/>
      <c r="I38" s="54"/>
      <c r="J38" s="54"/>
      <c r="K38" s="54"/>
      <c r="L38" s="54"/>
      <c r="M38" s="54"/>
      <c r="N38" s="54"/>
      <c r="O38" s="54"/>
    </row>
    <row r="39" spans="1:15">
      <c r="A39" s="11">
        <v>32</v>
      </c>
      <c r="B39" s="11">
        <v>0.5513371473384977</v>
      </c>
      <c r="E39" s="54"/>
      <c r="F39" s="54"/>
      <c r="G39" s="54"/>
      <c r="H39" s="54"/>
      <c r="I39" s="54"/>
      <c r="J39" s="54"/>
      <c r="K39" s="54"/>
      <c r="L39" s="54"/>
      <c r="M39" s="54"/>
      <c r="N39" s="54"/>
      <c r="O39" s="54"/>
    </row>
    <row r="40" spans="1:15">
      <c r="A40" s="11">
        <v>32.25</v>
      </c>
      <c r="B40" s="11">
        <v>0.54533619941164924</v>
      </c>
      <c r="E40" s="54"/>
      <c r="F40" s="54"/>
      <c r="G40" s="54"/>
      <c r="H40" s="54"/>
      <c r="I40" s="54"/>
      <c r="J40" s="54"/>
      <c r="K40" s="54"/>
      <c r="L40" s="54"/>
      <c r="M40" s="54"/>
      <c r="N40" s="54"/>
      <c r="O40" s="54"/>
    </row>
    <row r="41" spans="1:15">
      <c r="A41" s="11">
        <v>32.5</v>
      </c>
      <c r="B41" s="11">
        <v>0.53939955225246461</v>
      </c>
      <c r="E41" s="54"/>
      <c r="F41" s="54"/>
      <c r="G41" s="54"/>
      <c r="H41" s="54"/>
      <c r="I41" s="54"/>
      <c r="J41" s="54"/>
      <c r="K41" s="54"/>
      <c r="L41" s="54"/>
      <c r="M41" s="54"/>
      <c r="N41" s="54"/>
      <c r="O41" s="54"/>
    </row>
    <row r="42" spans="1:15">
      <c r="A42" s="11">
        <v>32.75</v>
      </c>
      <c r="B42" s="11">
        <v>0.53351892373379906</v>
      </c>
      <c r="E42" s="54"/>
      <c r="F42" s="54"/>
      <c r="G42" s="54"/>
      <c r="H42" s="54"/>
      <c r="I42" s="54"/>
      <c r="J42" s="54"/>
      <c r="K42" s="54"/>
      <c r="L42" s="54"/>
      <c r="M42" s="54"/>
      <c r="N42" s="54"/>
      <c r="O42" s="54"/>
    </row>
    <row r="43" spans="1:15">
      <c r="A43" s="11">
        <v>33</v>
      </c>
      <c r="B43" s="11">
        <v>0.5276867125031377</v>
      </c>
      <c r="E43" s="54"/>
      <c r="F43" s="54"/>
      <c r="G43" s="54"/>
      <c r="H43" s="54"/>
      <c r="I43" s="54"/>
      <c r="J43" s="54"/>
      <c r="K43" s="54"/>
      <c r="L43" s="54"/>
      <c r="M43" s="54"/>
      <c r="N43" s="54"/>
      <c r="O43" s="54"/>
    </row>
    <row r="44" spans="1:15">
      <c r="A44" s="11">
        <v>33.25</v>
      </c>
      <c r="B44" s="11">
        <v>0.52189596223042045</v>
      </c>
      <c r="E44" s="54"/>
      <c r="F44" s="54"/>
      <c r="G44" s="54"/>
      <c r="H44" s="54"/>
      <c r="I44" s="54"/>
      <c r="J44" s="54"/>
      <c r="K44" s="54"/>
      <c r="L44" s="54"/>
      <c r="M44" s="54"/>
      <c r="N44" s="54"/>
      <c r="O44" s="54"/>
    </row>
    <row r="45" spans="1:15">
      <c r="A45" s="11">
        <v>33.5</v>
      </c>
      <c r="B45" s="11">
        <v>0.51614032675253607</v>
      </c>
      <c r="E45" s="54"/>
      <c r="F45" s="374" t="s">
        <v>493</v>
      </c>
      <c r="G45" s="54"/>
      <c r="H45" s="54"/>
      <c r="I45" s="54"/>
      <c r="J45" s="54"/>
      <c r="K45" s="54"/>
      <c r="L45" s="54"/>
      <c r="M45" s="54"/>
      <c r="N45" s="54"/>
      <c r="O45" s="54"/>
    </row>
    <row r="46" spans="1:15">
      <c r="A46" s="11">
        <v>33.75</v>
      </c>
      <c r="B46" s="11">
        <v>0.51041403622282688</v>
      </c>
      <c r="E46" s="54"/>
      <c r="F46" s="374" t="s">
        <v>1237</v>
      </c>
      <c r="G46" s="54"/>
      <c r="H46" s="54"/>
      <c r="I46" s="54"/>
      <c r="J46" s="54"/>
      <c r="K46" s="54"/>
      <c r="L46" s="54"/>
      <c r="M46" s="54"/>
      <c r="N46" s="54"/>
      <c r="O46" s="54"/>
    </row>
    <row r="47" spans="1:15">
      <c r="A47" s="11">
        <v>34</v>
      </c>
      <c r="B47" s="11">
        <v>0.50471186434599924</v>
      </c>
    </row>
    <row r="48" spans="1:15">
      <c r="A48" s="11">
        <v>34.25</v>
      </c>
      <c r="B48" s="11">
        <v>0.49902909675583396</v>
      </c>
    </row>
    <row r="49" spans="1:2">
      <c r="A49" s="11">
        <v>34.5</v>
      </c>
      <c r="B49" s="11">
        <v>0.49336150057404216</v>
      </c>
    </row>
    <row r="50" spans="1:2">
      <c r="A50" s="11">
        <v>34.75</v>
      </c>
      <c r="B50" s="11">
        <v>0.48770529517253502</v>
      </c>
    </row>
    <row r="51" spans="1:2">
      <c r="A51" s="11">
        <v>35</v>
      </c>
      <c r="B51" s="11">
        <v>0.482057124148845</v>
      </c>
    </row>
    <row r="52" spans="1:2">
      <c r="A52" s="11">
        <v>35.25</v>
      </c>
      <c r="B52" s="11">
        <v>0.47641402851350872</v>
      </c>
    </row>
    <row r="53" spans="1:2">
      <c r="A53" s="11">
        <v>35.5</v>
      </c>
      <c r="B53" s="11">
        <v>0.47077342108005799</v>
      </c>
    </row>
    <row r="54" spans="1:2">
      <c r="A54" s="11">
        <v>35.75</v>
      </c>
      <c r="B54" s="11">
        <v>0.46513306204120536</v>
      </c>
    </row>
    <row r="55" spans="1:2">
      <c r="A55" s="11">
        <v>36</v>
      </c>
      <c r="B55" s="11">
        <v>0.45949103570951633</v>
      </c>
    </row>
    <row r="56" spans="1:2">
      <c r="A56" s="11">
        <v>36.25</v>
      </c>
      <c r="B56" s="11">
        <v>0.45384572839667953</v>
      </c>
    </row>
    <row r="57" spans="1:2">
      <c r="A57" s="11">
        <v>36.5</v>
      </c>
      <c r="B57" s="11">
        <v>0.4481958074022549</v>
      </c>
    </row>
    <row r="58" spans="1:2">
      <c r="A58" s="11">
        <v>36.75</v>
      </c>
      <c r="B58" s="11">
        <v>0.44254020108035863</v>
      </c>
    </row>
    <row r="59" spans="1:2">
      <c r="A59" s="11">
        <v>37</v>
      </c>
      <c r="B59" s="11">
        <v>0.43687807995118932</v>
      </c>
    </row>
    <row r="60" spans="1:2">
      <c r="A60" s="11">
        <v>37.25</v>
      </c>
      <c r="B60" s="11">
        <v>0.43120883882312644</v>
      </c>
    </row>
    <row r="61" spans="1:2">
      <c r="A61" s="11">
        <v>37.5</v>
      </c>
      <c r="B61" s="11">
        <v>0.42553207989046071</v>
      </c>
    </row>
    <row r="62" spans="1:2">
      <c r="A62" s="11">
        <v>37.75</v>
      </c>
      <c r="B62" s="11">
        <v>0.41984759677172856</v>
      </c>
    </row>
    <row r="63" spans="1:2">
      <c r="A63" s="11">
        <v>38</v>
      </c>
      <c r="B63" s="11">
        <v>0.41415535945361914</v>
      </c>
    </row>
    <row r="64" spans="1:2">
      <c r="A64" s="11">
        <v>38.25</v>
      </c>
      <c r="B64" s="11">
        <v>0.40845550010584097</v>
      </c>
    </row>
    <row r="65" spans="1:2">
      <c r="A65" s="11">
        <v>38.5</v>
      </c>
      <c r="B65" s="11">
        <v>0.40274829973293402</v>
      </c>
    </row>
    <row r="66" spans="1:2">
      <c r="A66" s="11">
        <v>38.75</v>
      </c>
      <c r="B66" s="11">
        <v>0.39703417562978727</v>
      </c>
    </row>
    <row r="67" spans="1:2">
      <c r="A67" s="11">
        <v>39</v>
      </c>
      <c r="B67" s="11">
        <v>0.3913136696085634</v>
      </c>
    </row>
    <row r="68" spans="1:2">
      <c r="A68" s="11">
        <v>39.25</v>
      </c>
      <c r="B68" s="11">
        <v>0.38558743696575809</v>
      </c>
    </row>
    <row r="69" spans="1:2">
      <c r="A69" s="11">
        <v>39.5</v>
      </c>
      <c r="B69" s="11">
        <v>0.3798562361593763</v>
      </c>
    </row>
    <row r="70" spans="1:2">
      <c r="A70" s="11">
        <v>39.75</v>
      </c>
      <c r="B70" s="11">
        <v>0.37412091916728307</v>
      </c>
    </row>
    <row r="71" spans="1:2">
      <c r="A71" s="11">
        <v>40</v>
      </c>
      <c r="B71" s="11">
        <v>0.36838242249926745</v>
      </c>
    </row>
    <row r="72" spans="1:2">
      <c r="A72" s="11">
        <v>40.25</v>
      </c>
      <c r="B72" s="11">
        <v>0.36264175883664429</v>
      </c>
    </row>
    <row r="73" spans="1:2">
      <c r="A73" s="11">
        <v>40.5</v>
      </c>
      <c r="B73" s="11">
        <v>0.35690000927463106</v>
      </c>
    </row>
    <row r="74" spans="1:2">
      <c r="A74" s="11">
        <v>40.75</v>
      </c>
      <c r="B74" s="11">
        <v>0.35115831614427873</v>
      </c>
    </row>
    <row r="75" spans="1:2">
      <c r="A75" s="11">
        <v>41</v>
      </c>
      <c r="B75" s="11">
        <v>0.34541787639211913</v>
      </c>
    </row>
    <row r="76" spans="1:2">
      <c r="A76" s="11">
        <v>41.25</v>
      </c>
      <c r="B76" s="11">
        <v>0.33967993549740327</v>
      </c>
    </row>
    <row r="77" spans="1:2">
      <c r="A77" s="11">
        <v>41.5</v>
      </c>
      <c r="B77" s="11">
        <v>0.33394578190826962</v>
      </c>
    </row>
    <row r="78" spans="1:2">
      <c r="A78" s="11">
        <v>41.75</v>
      </c>
      <c r="B78" s="11">
        <v>0.32821674197982198</v>
      </c>
    </row>
    <row r="79" spans="1:2">
      <c r="A79" s="11">
        <v>42</v>
      </c>
      <c r="B79" s="11">
        <v>0.32249417539882386</v>
      </c>
    </row>
    <row r="80" spans="1:2">
      <c r="A80" s="11">
        <v>42.25</v>
      </c>
      <c r="B80" s="11">
        <v>0.31677947108141918</v>
      </c>
    </row>
    <row r="81" spans="1:2">
      <c r="A81" s="11">
        <v>42.5</v>
      </c>
      <c r="B81" s="11">
        <v>0.31107404353195389</v>
      </c>
    </row>
    <row r="82" spans="1:2">
      <c r="A82" s="11">
        <v>42.75</v>
      </c>
      <c r="B82" s="11">
        <v>0.30537932965295561</v>
      </c>
    </row>
    <row r="83" spans="1:2">
      <c r="A83" s="11">
        <v>43</v>
      </c>
      <c r="B83" s="11">
        <v>0.29969678599808458</v>
      </c>
    </row>
    <row r="84" spans="1:2">
      <c r="A84" s="11">
        <v>43.25</v>
      </c>
      <c r="B84" s="11">
        <v>0.29402788646187472</v>
      </c>
    </row>
    <row r="85" spans="1:2">
      <c r="A85" s="11">
        <v>43.5</v>
      </c>
      <c r="B85" s="11">
        <v>0.2883741204020655</v>
      </c>
    </row>
    <row r="86" spans="1:2">
      <c r="A86" s="11">
        <v>43.75</v>
      </c>
      <c r="B86" s="11">
        <v>0.28273699119257129</v>
      </c>
    </row>
    <row r="87" spans="1:2">
      <c r="A87" s="11">
        <v>44</v>
      </c>
      <c r="B87" s="11">
        <v>0.27711801520711221</v>
      </c>
    </row>
    <row r="88" spans="1:2">
      <c r="A88" s="11">
        <v>44.25</v>
      </c>
      <c r="B88" s="11">
        <v>0.27151872123612109</v>
      </c>
    </row>
    <row r="89" spans="1:2">
      <c r="A89" s="11">
        <v>44.5</v>
      </c>
      <c r="B89" s="11">
        <v>0.26594065034175468</v>
      </c>
    </row>
    <row r="90" spans="1:2">
      <c r="A90" s="11">
        <v>44.75</v>
      </c>
      <c r="B90" s="11">
        <v>0.2603853561585463</v>
      </c>
    </row>
    <row r="91" spans="1:2">
      <c r="A91" s="11">
        <v>45</v>
      </c>
      <c r="B91" s="11">
        <v>0.25485440564984274</v>
      </c>
    </row>
    <row r="92" spans="1:2">
      <c r="A92" s="11">
        <v>45.25</v>
      </c>
      <c r="B92" s="11">
        <v>0.24934938033312803</v>
      </c>
    </row>
    <row r="93" spans="1:2">
      <c r="A93" s="11">
        <v>45.5</v>
      </c>
      <c r="B93" s="11">
        <v>0.24387187799025395</v>
      </c>
    </row>
    <row r="94" spans="1:2">
      <c r="A94" s="11">
        <v>45.75</v>
      </c>
      <c r="B94" s="11">
        <v>0.23842351488184038</v>
      </c>
    </row>
    <row r="95" spans="1:2">
      <c r="A95" s="11">
        <v>46</v>
      </c>
      <c r="B95" s="11">
        <v>0.23300592848849322</v>
      </c>
    </row>
    <row r="96" spans="1:2">
      <c r="A96" s="11">
        <v>46.25</v>
      </c>
      <c r="B96" s="11">
        <v>0.22762078080495307</v>
      </c>
    </row>
    <row r="97" spans="1:2">
      <c r="A97" s="11">
        <v>46.5</v>
      </c>
      <c r="B97" s="11">
        <v>0.22226976221709016</v>
      </c>
    </row>
    <row r="98" spans="1:2">
      <c r="A98" s="11">
        <v>46.75</v>
      </c>
      <c r="B98" s="11">
        <v>0.21695459599542014</v>
      </c>
    </row>
    <row r="99" spans="1:2">
      <c r="A99" s="11">
        <v>47</v>
      </c>
      <c r="B99" s="11">
        <v>0.21167704344293228</v>
      </c>
    </row>
    <row r="100" spans="1:2">
      <c r="A100" s="11">
        <v>47.25</v>
      </c>
      <c r="B100" s="11">
        <v>0.20643890973892701</v>
      </c>
    </row>
    <row r="101" spans="1:2">
      <c r="A101" s="11">
        <v>47.5</v>
      </c>
      <c r="B101" s="11">
        <v>0.20124205052461253</v>
      </c>
    </row>
    <row r="102" spans="1:2">
      <c r="A102" s="11">
        <v>47.75</v>
      </c>
      <c r="B102" s="11">
        <v>0.19608837928002612</v>
      </c>
    </row>
    <row r="103" spans="1:2">
      <c r="A103" s="11">
        <v>48</v>
      </c>
      <c r="B103" s="11">
        <v>0.1909798755450727</v>
      </c>
    </row>
    <row r="104" spans="1:2">
      <c r="A104" s="11">
        <v>48.25</v>
      </c>
      <c r="B104" s="11">
        <v>0.18591859403983998</v>
      </c>
    </row>
    <row r="105" spans="1:2">
      <c r="A105" s="11">
        <v>48.5</v>
      </c>
      <c r="B105" s="11">
        <v>0.1809066747401859</v>
      </c>
    </row>
    <row r="106" spans="1:2">
      <c r="A106" s="11">
        <v>48.75</v>
      </c>
      <c r="B106" s="11">
        <v>0.17594635396257627</v>
      </c>
    </row>
    <row r="107" spans="1:2">
      <c r="A107" s="11">
        <v>49</v>
      </c>
      <c r="B107" s="11">
        <v>0.17103997650570268</v>
      </c>
    </row>
    <row r="108" spans="1:2">
      <c r="A108" s="11">
        <v>49.25</v>
      </c>
      <c r="B108" s="11">
        <v>0.16619000888273475</v>
      </c>
    </row>
    <row r="109" spans="1:2">
      <c r="A109" s="11">
        <v>49.5</v>
      </c>
      <c r="B109" s="11">
        <v>0.16139905365260207</v>
      </c>
    </row>
    <row r="110" spans="1:2">
      <c r="A110" s="11">
        <v>49.75</v>
      </c>
      <c r="B110" s="11">
        <v>0.15666986481451167</v>
      </c>
    </row>
    <row r="111" spans="1:2">
      <c r="A111" s="11">
        <v>50</v>
      </c>
      <c r="B111" s="11">
        <v>0.15200536415655364</v>
      </c>
    </row>
  </sheetData>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A3F18-F8D9-4463-BC96-A9EE60F5BE1C}">
  <dimension ref="A1:V111"/>
  <sheetViews>
    <sheetView topLeftCell="E1" workbookViewId="0">
      <selection activeCell="H30" sqref="H30"/>
    </sheetView>
  </sheetViews>
  <sheetFormatPr defaultColWidth="9.140625" defaultRowHeight="15"/>
  <cols>
    <col min="1" max="5" width="12.42578125" style="11" customWidth="1"/>
    <col min="6" max="16384" width="9.140625" style="11"/>
  </cols>
  <sheetData>
    <row r="1" spans="1:22">
      <c r="A1" s="11" t="s">
        <v>56</v>
      </c>
      <c r="B1" s="11" t="s">
        <v>57</v>
      </c>
      <c r="C1" s="11" t="s">
        <v>58</v>
      </c>
      <c r="D1" s="11" t="s">
        <v>207</v>
      </c>
      <c r="E1" s="11" t="s">
        <v>208</v>
      </c>
    </row>
    <row r="2" spans="1:22">
      <c r="A2" s="11" t="s">
        <v>59</v>
      </c>
      <c r="B2" s="11" t="s">
        <v>479</v>
      </c>
      <c r="C2" s="11" t="s">
        <v>479</v>
      </c>
      <c r="D2" s="11" t="s">
        <v>481</v>
      </c>
      <c r="E2" s="11" t="s">
        <v>481</v>
      </c>
    </row>
    <row r="3" spans="1:22" ht="15.75">
      <c r="A3" s="11">
        <v>2023</v>
      </c>
      <c r="B3" s="11">
        <v>40</v>
      </c>
      <c r="C3" s="11">
        <v>40</v>
      </c>
      <c r="D3" s="11">
        <v>0</v>
      </c>
      <c r="E3" s="11">
        <v>0</v>
      </c>
      <c r="G3" s="54"/>
      <c r="H3" s="128" t="s">
        <v>1130</v>
      </c>
      <c r="I3" s="54"/>
      <c r="J3" s="54"/>
      <c r="K3" s="54"/>
      <c r="L3" s="54"/>
      <c r="M3" s="54"/>
      <c r="N3" s="54"/>
      <c r="O3" s="54"/>
      <c r="P3" s="54"/>
      <c r="Q3" s="54"/>
      <c r="R3" s="54"/>
      <c r="S3" s="54"/>
      <c r="T3" s="54"/>
      <c r="U3" s="54"/>
      <c r="V3" s="54"/>
    </row>
    <row r="4" spans="1:22">
      <c r="A4" s="11">
        <v>2023.25</v>
      </c>
      <c r="B4" s="11">
        <v>43.948001467430942</v>
      </c>
      <c r="C4" s="11">
        <v>43.158401173944753</v>
      </c>
      <c r="D4" s="11">
        <v>0.17442774386391413</v>
      </c>
      <c r="E4" s="11">
        <v>9.1336742418146599E-2</v>
      </c>
      <c r="G4" s="54"/>
      <c r="H4" s="129" t="s">
        <v>1131</v>
      </c>
      <c r="I4" s="54"/>
      <c r="J4" s="54"/>
      <c r="K4" s="54"/>
      <c r="L4" s="54"/>
      <c r="M4" s="54"/>
      <c r="N4" s="54"/>
      <c r="O4" s="54"/>
      <c r="P4" s="54"/>
      <c r="Q4" s="54"/>
      <c r="R4" s="54"/>
      <c r="S4" s="54"/>
      <c r="T4" s="54"/>
      <c r="U4" s="54"/>
      <c r="V4" s="54"/>
    </row>
    <row r="5" spans="1:22">
      <c r="A5" s="11">
        <v>2023.5</v>
      </c>
      <c r="B5" s="11">
        <v>48.099799415365759</v>
      </c>
      <c r="C5" s="11">
        <v>46.479839532292608</v>
      </c>
      <c r="D5" s="11">
        <v>0.15022044702650561</v>
      </c>
      <c r="E5" s="11">
        <v>0.23989353892259757</v>
      </c>
      <c r="G5" s="54"/>
      <c r="H5" s="130" t="s">
        <v>494</v>
      </c>
      <c r="I5" s="54"/>
      <c r="J5" s="54"/>
      <c r="K5" s="54"/>
      <c r="L5" s="54"/>
      <c r="M5" s="54"/>
      <c r="N5" s="54"/>
      <c r="O5" s="54"/>
      <c r="P5" s="54"/>
      <c r="Q5" s="54"/>
      <c r="R5" s="54"/>
      <c r="S5" s="54"/>
      <c r="T5" s="54"/>
      <c r="U5" s="54"/>
      <c r="V5" s="54"/>
    </row>
    <row r="6" spans="1:22" ht="15.75">
      <c r="A6" s="11">
        <v>2023.75</v>
      </c>
      <c r="B6" s="11">
        <v>52.251650695716698</v>
      </c>
      <c r="C6" s="11">
        <v>49.801320556573359</v>
      </c>
      <c r="D6" s="11">
        <v>0.14072991381632871</v>
      </c>
      <c r="E6" s="11">
        <v>0.39790459620654417</v>
      </c>
      <c r="G6" s="54"/>
      <c r="H6" s="128"/>
      <c r="I6" s="128"/>
      <c r="J6" s="128"/>
      <c r="K6" s="128"/>
      <c r="L6" s="128"/>
      <c r="M6" s="128"/>
      <c r="N6" s="128"/>
      <c r="O6" s="128"/>
      <c r="P6" s="128"/>
      <c r="Q6" s="131"/>
      <c r="R6" s="131"/>
      <c r="S6" s="132"/>
      <c r="T6" s="54"/>
      <c r="U6" s="54"/>
      <c r="V6" s="54"/>
    </row>
    <row r="7" spans="1:22">
      <c r="A7" s="11">
        <v>24</v>
      </c>
      <c r="B7" s="11">
        <v>56.403587932932197</v>
      </c>
      <c r="C7" s="11">
        <v>53.122870346345799</v>
      </c>
      <c r="D7" s="11">
        <v>0.12349882440101378</v>
      </c>
      <c r="E7" s="11">
        <v>0.5505637076372194</v>
      </c>
      <c r="G7" s="54"/>
      <c r="H7" s="359" t="s">
        <v>1133</v>
      </c>
      <c r="I7" s="133"/>
      <c r="J7" s="133"/>
      <c r="K7" s="133"/>
      <c r="L7" s="133"/>
      <c r="M7" s="133"/>
      <c r="N7" s="359" t="s">
        <v>1132</v>
      </c>
      <c r="O7" s="133"/>
      <c r="Q7" s="134"/>
      <c r="R7" s="132"/>
      <c r="S7" s="132"/>
      <c r="T7" s="54"/>
      <c r="U7" s="54"/>
      <c r="V7" s="54"/>
    </row>
    <row r="8" spans="1:22">
      <c r="A8" s="11">
        <v>24.25</v>
      </c>
      <c r="B8" s="11">
        <v>60.555548969775501</v>
      </c>
      <c r="C8" s="11">
        <v>56.444439175820399</v>
      </c>
      <c r="D8" s="11">
        <v>9.8140869413465559E-2</v>
      </c>
      <c r="E8" s="11">
        <v>0.69761782782438164</v>
      </c>
      <c r="G8" s="54"/>
      <c r="H8" s="54"/>
      <c r="I8" s="54"/>
      <c r="J8" s="54"/>
      <c r="K8" s="54"/>
      <c r="L8" s="54"/>
      <c r="M8" s="54"/>
      <c r="N8" s="54"/>
      <c r="O8" s="54"/>
      <c r="P8" s="54"/>
      <c r="Q8" s="54"/>
      <c r="R8" s="54"/>
      <c r="S8" s="54"/>
      <c r="T8" s="54"/>
      <c r="U8" s="54"/>
      <c r="V8" s="54"/>
    </row>
    <row r="9" spans="1:22">
      <c r="A9" s="11">
        <v>24.5</v>
      </c>
      <c r="B9" s="11">
        <v>64.707302739885392</v>
      </c>
      <c r="C9" s="11">
        <v>59.765842191908298</v>
      </c>
      <c r="D9" s="11">
        <v>6.5181913285172755E-2</v>
      </c>
      <c r="E9" s="11">
        <v>0.83941389403736633</v>
      </c>
      <c r="G9" s="54"/>
      <c r="H9" s="54"/>
      <c r="I9" s="54"/>
      <c r="J9" s="54"/>
      <c r="K9" s="54"/>
      <c r="L9" s="54"/>
      <c r="M9" s="54"/>
      <c r="N9" s="54"/>
      <c r="O9" s="54"/>
      <c r="P9" s="54"/>
      <c r="Q9" s="54"/>
      <c r="R9" s="54"/>
      <c r="S9" s="54"/>
      <c r="T9" s="54"/>
      <c r="U9" s="54"/>
      <c r="V9" s="54"/>
    </row>
    <row r="10" spans="1:22">
      <c r="A10" s="11">
        <v>24.75</v>
      </c>
      <c r="B10" s="11">
        <v>68.858375125460896</v>
      </c>
      <c r="C10" s="11">
        <v>63.086700100368702</v>
      </c>
      <c r="D10" s="11">
        <v>2.5170493059567534E-2</v>
      </c>
      <c r="E10" s="11">
        <v>0.97631193189005039</v>
      </c>
      <c r="G10" s="54"/>
      <c r="H10" s="54"/>
      <c r="I10" s="54"/>
      <c r="J10" s="54"/>
      <c r="K10" s="54"/>
      <c r="L10" s="54"/>
      <c r="M10" s="54"/>
      <c r="N10" s="54"/>
      <c r="O10" s="54"/>
      <c r="P10" s="54"/>
      <c r="Q10" s="54"/>
      <c r="R10" s="54"/>
      <c r="S10" s="54"/>
      <c r="T10" s="54"/>
      <c r="U10" s="54"/>
      <c r="V10" s="54"/>
    </row>
    <row r="11" spans="1:22">
      <c r="A11" s="11">
        <v>25</v>
      </c>
      <c r="B11" s="11">
        <v>73.007974944489092</v>
      </c>
      <c r="C11" s="11">
        <v>66.406379955591305</v>
      </c>
      <c r="D11" s="11">
        <v>-2.1359516461583183E-2</v>
      </c>
      <c r="E11" s="11">
        <v>1.1086605802151261</v>
      </c>
      <c r="G11" s="54"/>
      <c r="H11" s="54"/>
      <c r="I11" s="54"/>
      <c r="J11" s="54"/>
      <c r="K11" s="54"/>
      <c r="L11" s="54"/>
      <c r="M11" s="54"/>
      <c r="N11" s="54"/>
      <c r="O11" s="54"/>
      <c r="P11" s="54"/>
      <c r="Q11" s="54"/>
      <c r="R11" s="54"/>
      <c r="S11" s="54"/>
      <c r="T11" s="54"/>
      <c r="U11" s="54"/>
      <c r="V11" s="54"/>
    </row>
    <row r="12" spans="1:22">
      <c r="A12" s="11">
        <v>25.25</v>
      </c>
      <c r="B12" s="11">
        <v>77.154920363836595</v>
      </c>
      <c r="C12" s="11">
        <v>69.723936291069293</v>
      </c>
      <c r="D12" s="11">
        <v>-7.3890814861821141E-2</v>
      </c>
      <c r="E12" s="11">
        <v>1.2367962577321201</v>
      </c>
      <c r="G12" s="54"/>
      <c r="H12" s="54"/>
      <c r="I12" s="54"/>
      <c r="J12" s="54"/>
      <c r="K12" s="54"/>
      <c r="L12" s="54"/>
      <c r="M12" s="54"/>
      <c r="N12" s="54"/>
      <c r="O12" s="54"/>
      <c r="P12" s="54"/>
      <c r="Q12" s="54"/>
      <c r="R12" s="54"/>
      <c r="S12" s="54"/>
      <c r="T12" s="54"/>
      <c r="U12" s="54"/>
      <c r="V12" s="54"/>
    </row>
    <row r="13" spans="1:22">
      <c r="A13" s="11">
        <v>25.5</v>
      </c>
      <c r="B13" s="11">
        <v>81.297566232696397</v>
      </c>
      <c r="C13" s="11">
        <v>73.038052986157098</v>
      </c>
      <c r="D13" s="11">
        <v>-0.13192305602700571</v>
      </c>
      <c r="E13" s="11">
        <v>1.3610432518354809</v>
      </c>
      <c r="G13" s="54"/>
      <c r="H13" s="54"/>
      <c r="I13" s="54"/>
      <c r="J13" s="54"/>
      <c r="K13" s="54"/>
      <c r="L13" s="54"/>
      <c r="M13" s="54"/>
      <c r="N13" s="54"/>
      <c r="O13" s="54"/>
      <c r="P13" s="54"/>
      <c r="Q13" s="54"/>
      <c r="R13" s="54"/>
      <c r="S13" s="54"/>
      <c r="T13" s="54"/>
      <c r="U13" s="54"/>
      <c r="V13" s="54"/>
    </row>
    <row r="14" spans="1:22">
      <c r="A14" s="11">
        <v>25.75</v>
      </c>
      <c r="B14" s="11">
        <v>85.433733075034297</v>
      </c>
      <c r="C14" s="11">
        <v>76.346986460027409</v>
      </c>
      <c r="D14" s="11">
        <v>-0.1949731196977833</v>
      </c>
      <c r="E14" s="11">
        <v>1.4817138010474462</v>
      </c>
      <c r="G14" s="54"/>
      <c r="H14" s="54"/>
      <c r="I14" s="54"/>
      <c r="J14" s="54"/>
      <c r="K14" s="54"/>
      <c r="L14" s="54"/>
      <c r="M14" s="54"/>
      <c r="N14" s="54"/>
      <c r="O14" s="54"/>
      <c r="P14" s="54"/>
      <c r="Q14" s="54"/>
      <c r="R14" s="54"/>
      <c r="S14" s="54"/>
      <c r="T14" s="54"/>
      <c r="U14" s="54"/>
      <c r="V14" s="54"/>
    </row>
    <row r="15" spans="1:22">
      <c r="A15" s="11">
        <v>26</v>
      </c>
      <c r="B15" s="11">
        <v>89.560638769253899</v>
      </c>
      <c r="C15" s="11">
        <v>79.648511015403102</v>
      </c>
      <c r="D15" s="11">
        <v>-0.26257534307447816</v>
      </c>
      <c r="E15" s="11">
        <v>1.5991081574026733</v>
      </c>
      <c r="G15" s="54"/>
      <c r="H15" s="54"/>
      <c r="I15" s="54"/>
      <c r="J15" s="54"/>
      <c r="K15" s="54"/>
      <c r="L15" s="54"/>
      <c r="M15" s="54"/>
      <c r="N15" s="54"/>
      <c r="O15" s="54"/>
      <c r="P15" s="54"/>
      <c r="Q15" s="54"/>
      <c r="R15" s="54"/>
      <c r="S15" s="54"/>
      <c r="T15" s="54"/>
      <c r="U15" s="54"/>
      <c r="V15" s="54"/>
    </row>
    <row r="16" spans="1:22">
      <c r="A16" s="11">
        <v>26.25</v>
      </c>
      <c r="B16" s="11">
        <v>93.674834277253495</v>
      </c>
      <c r="C16" s="11">
        <v>82.939867421802802</v>
      </c>
      <c r="D16" s="11">
        <v>-0.33428171979508203</v>
      </c>
      <c r="E16" s="11">
        <v>1.7135146439925419</v>
      </c>
      <c r="G16" s="54"/>
      <c r="H16" s="54"/>
      <c r="I16" s="54"/>
      <c r="J16" s="54"/>
      <c r="K16" s="54"/>
      <c r="L16" s="54"/>
      <c r="M16" s="54"/>
      <c r="N16" s="54"/>
      <c r="O16" s="54"/>
      <c r="P16" s="54"/>
      <c r="Q16" s="54"/>
      <c r="R16" s="54"/>
      <c r="S16" s="54"/>
      <c r="T16" s="54"/>
      <c r="U16" s="54"/>
      <c r="V16" s="54"/>
    </row>
    <row r="17" spans="1:22">
      <c r="A17" s="11">
        <v>26.5</v>
      </c>
      <c r="B17" s="11">
        <v>97.772145161700792</v>
      </c>
      <c r="C17" s="11">
        <v>86.21771612936061</v>
      </c>
      <c r="D17" s="11">
        <v>-0.40966206465040678</v>
      </c>
      <c r="E17" s="11">
        <v>1.8252097205034401</v>
      </c>
      <c r="G17" s="54"/>
      <c r="H17" s="54"/>
      <c r="I17" s="54"/>
      <c r="J17" s="54"/>
      <c r="K17" s="54"/>
      <c r="L17" s="54"/>
      <c r="M17" s="54"/>
      <c r="N17" s="54"/>
      <c r="O17" s="54"/>
      <c r="P17" s="54"/>
      <c r="Q17" s="54"/>
      <c r="R17" s="54"/>
      <c r="S17" s="54"/>
      <c r="T17" s="54"/>
      <c r="U17" s="54"/>
      <c r="V17" s="54"/>
    </row>
    <row r="18" spans="1:22">
      <c r="A18" s="11">
        <v>26.75</v>
      </c>
      <c r="B18" s="11">
        <v>101.84762104717331</v>
      </c>
      <c r="C18" s="11">
        <v>89.478096837738605</v>
      </c>
      <c r="D18" s="11">
        <v>-0.48830413402629613</v>
      </c>
      <c r="E18" s="11">
        <v>1.934458070248346</v>
      </c>
      <c r="G18" s="54"/>
      <c r="H18" s="54"/>
      <c r="I18" s="54"/>
      <c r="J18" s="54"/>
      <c r="K18" s="54"/>
      <c r="L18" s="54"/>
      <c r="M18" s="54"/>
      <c r="N18" s="54"/>
      <c r="O18" s="54"/>
      <c r="P18" s="54"/>
      <c r="Q18" s="54"/>
      <c r="R18" s="54"/>
      <c r="S18" s="54"/>
      <c r="T18" s="54"/>
      <c r="U18" s="54"/>
      <c r="V18" s="54"/>
    </row>
    <row r="19" spans="1:22">
      <c r="A19" s="11">
        <v>27</v>
      </c>
      <c r="B19" s="11">
        <v>105.8954956341893</v>
      </c>
      <c r="C19" s="11">
        <v>92.716396507351504</v>
      </c>
      <c r="D19" s="11">
        <v>-0.56981368132908994</v>
      </c>
      <c r="E19" s="11">
        <v>2.0415127267540356</v>
      </c>
      <c r="G19" s="54"/>
      <c r="H19" s="54"/>
      <c r="I19" s="54"/>
      <c r="J19" s="54"/>
      <c r="K19" s="54"/>
      <c r="L19" s="54"/>
      <c r="M19" s="54"/>
      <c r="N19" s="54"/>
      <c r="O19" s="54"/>
      <c r="P19" s="54"/>
      <c r="Q19" s="54"/>
      <c r="R19" s="54"/>
      <c r="S19" s="54"/>
      <c r="T19" s="54"/>
      <c r="U19" s="54"/>
      <c r="V19" s="54"/>
    </row>
    <row r="20" spans="1:22">
      <c r="A20" s="11">
        <v>27.25</v>
      </c>
      <c r="B20" s="11">
        <v>109.90916036011269</v>
      </c>
      <c r="C20" s="11">
        <v>95.927328288090195</v>
      </c>
      <c r="D20" s="11">
        <v>-0.65381441230691895</v>
      </c>
      <c r="E20" s="11">
        <v>2.1466152665276406</v>
      </c>
      <c r="G20" s="54"/>
      <c r="H20" s="54"/>
      <c r="I20" s="54"/>
      <c r="J20" s="54"/>
      <c r="K20" s="54"/>
      <c r="L20" s="54"/>
      <c r="M20" s="54"/>
      <c r="N20" s="54"/>
      <c r="O20" s="54"/>
      <c r="P20" s="54"/>
      <c r="Q20" s="54"/>
      <c r="R20" s="54"/>
      <c r="S20" s="54"/>
      <c r="T20" s="54"/>
      <c r="U20" s="54"/>
      <c r="V20" s="54"/>
    </row>
    <row r="21" spans="1:22">
      <c r="A21" s="11">
        <v>27.5</v>
      </c>
      <c r="B21" s="11">
        <v>113.881155310869</v>
      </c>
      <c r="C21" s="11">
        <v>99.104924248695198</v>
      </c>
      <c r="D21" s="11">
        <v>-0.73994778590644739</v>
      </c>
      <c r="E21" s="11">
        <v>2.249996107650154</v>
      </c>
      <c r="G21" s="54"/>
      <c r="H21" s="54"/>
      <c r="I21" s="54"/>
      <c r="J21" s="54"/>
      <c r="K21" s="54"/>
      <c r="L21" s="54"/>
      <c r="M21" s="54"/>
      <c r="N21" s="54"/>
      <c r="O21" s="54"/>
      <c r="P21" s="54"/>
      <c r="Q21" s="54"/>
      <c r="R21" s="54"/>
      <c r="S21" s="54"/>
      <c r="T21" s="54"/>
      <c r="U21" s="54"/>
      <c r="V21" s="54"/>
    </row>
    <row r="22" spans="1:22">
      <c r="A22" s="11">
        <v>27.75</v>
      </c>
      <c r="B22" s="11">
        <v>117.80318151382551</v>
      </c>
      <c r="C22" s="11">
        <v>102.2425452110604</v>
      </c>
      <c r="D22" s="11">
        <v>-0.8278725821398103</v>
      </c>
      <c r="E22" s="11">
        <v>2.3518749710689679</v>
      </c>
      <c r="G22" s="54"/>
      <c r="H22" s="54"/>
      <c r="I22" s="54"/>
      <c r="J22" s="54"/>
      <c r="K22" s="54"/>
      <c r="L22" s="54"/>
      <c r="M22" s="54"/>
      <c r="N22" s="54"/>
      <c r="O22" s="54"/>
      <c r="P22" s="54"/>
      <c r="Q22" s="54"/>
      <c r="R22" s="54"/>
      <c r="S22" s="54"/>
      <c r="T22" s="54"/>
      <c r="U22" s="54"/>
      <c r="V22" s="54"/>
    </row>
    <row r="23" spans="1:22">
      <c r="A23" s="11">
        <v>28</v>
      </c>
      <c r="B23" s="11">
        <v>121.6661392742802</v>
      </c>
      <c r="C23" s="11">
        <v>105.33291141942421</v>
      </c>
      <c r="D23" s="11">
        <v>-0.91726413679793506</v>
      </c>
      <c r="E23" s="11">
        <v>2.4524615774759839</v>
      </c>
      <c r="G23" s="54"/>
      <c r="H23" s="54"/>
      <c r="I23" s="54"/>
      <c r="J23" s="54"/>
      <c r="K23" s="54"/>
      <c r="L23" s="54"/>
      <c r="M23" s="54"/>
      <c r="N23" s="54"/>
      <c r="O23" s="54"/>
      <c r="P23" s="54"/>
      <c r="Q23" s="54"/>
      <c r="R23" s="54"/>
      <c r="S23" s="54"/>
      <c r="T23" s="54"/>
      <c r="U23" s="54"/>
      <c r="V23" s="54"/>
    </row>
    <row r="24" spans="1:22">
      <c r="A24" s="11">
        <v>28.25</v>
      </c>
      <c r="B24" s="11">
        <v>125.4601977424183</v>
      </c>
      <c r="C24" s="11">
        <v>108.3681581939347</v>
      </c>
      <c r="D24" s="11">
        <v>-1.0078131599159601</v>
      </c>
      <c r="E24" s="11">
        <v>2.5519566411840833</v>
      </c>
      <c r="G24" s="54"/>
      <c r="H24" s="54"/>
      <c r="I24" s="54"/>
      <c r="J24" s="54"/>
      <c r="K24" s="54"/>
      <c r="L24" s="54"/>
      <c r="M24" s="54"/>
      <c r="N24" s="54"/>
      <c r="O24" s="54"/>
      <c r="P24" s="54"/>
      <c r="Q24" s="54"/>
      <c r="R24" s="54"/>
      <c r="S24" s="54"/>
      <c r="T24" s="54"/>
      <c r="U24" s="54"/>
      <c r="V24" s="54"/>
    </row>
    <row r="25" spans="1:22">
      <c r="A25" s="11">
        <v>28.5</v>
      </c>
      <c r="B25" s="11">
        <v>129.17490139804499</v>
      </c>
      <c r="C25" s="11">
        <v>111.339921118436</v>
      </c>
      <c r="D25" s="11">
        <v>-1.0992242482220638</v>
      </c>
      <c r="E25" s="11">
        <v>2.6505530821995249</v>
      </c>
      <c r="G25" s="54"/>
      <c r="H25" s="54"/>
      <c r="I25" s="54"/>
      <c r="J25" s="54"/>
      <c r="K25" s="54"/>
      <c r="L25" s="54"/>
      <c r="M25" s="54"/>
      <c r="N25" s="54"/>
      <c r="O25" s="54"/>
      <c r="P25" s="54"/>
      <c r="Q25" s="54"/>
      <c r="R25" s="54"/>
      <c r="S25" s="54"/>
      <c r="T25" s="54"/>
      <c r="U25" s="54"/>
      <c r="V25" s="54"/>
    </row>
    <row r="26" spans="1:22">
      <c r="A26" s="11">
        <v>28.75</v>
      </c>
      <c r="B26" s="11">
        <v>132.79931959737669</v>
      </c>
      <c r="C26" s="11">
        <v>114.2394556779014</v>
      </c>
      <c r="D26" s="11">
        <v>-1.1912150490510642</v>
      </c>
      <c r="E26" s="11">
        <v>2.7484367501922069</v>
      </c>
      <c r="G26" s="54"/>
      <c r="H26" s="54"/>
      <c r="I26" s="54"/>
      <c r="J26" s="54"/>
      <c r="K26" s="54"/>
      <c r="L26" s="54"/>
      <c r="M26" s="54"/>
      <c r="N26" s="54"/>
      <c r="O26" s="54"/>
      <c r="P26" s="54"/>
      <c r="Q26" s="54"/>
      <c r="R26" s="54"/>
      <c r="S26" s="54"/>
      <c r="T26" s="54"/>
      <c r="U26" s="54"/>
      <c r="V26" s="54"/>
    </row>
    <row r="27" spans="1:22">
      <c r="A27" s="11">
        <v>29</v>
      </c>
      <c r="B27" s="11">
        <v>136.32224571658929</v>
      </c>
      <c r="C27" s="11">
        <v>117.0577965732715</v>
      </c>
      <c r="D27" s="11">
        <v>-1.2835201272500818</v>
      </c>
      <c r="E27" s="11">
        <v>2.84578361790917</v>
      </c>
      <c r="G27" s="54"/>
      <c r="H27" s="54"/>
      <c r="I27" s="54"/>
      <c r="J27" s="54"/>
      <c r="K27" s="54"/>
      <c r="L27" s="54"/>
      <c r="M27" s="54"/>
      <c r="N27" s="54"/>
      <c r="O27" s="54"/>
      <c r="P27" s="54"/>
      <c r="Q27" s="54"/>
      <c r="R27" s="54"/>
      <c r="S27" s="54"/>
      <c r="T27" s="54"/>
      <c r="U27" s="54"/>
      <c r="V27" s="54"/>
    </row>
    <row r="28" spans="1:22">
      <c r="A28" s="11">
        <v>29.25</v>
      </c>
      <c r="B28" s="11">
        <v>139.7324527237769</v>
      </c>
      <c r="C28" s="11">
        <v>119.7859621790215</v>
      </c>
      <c r="D28" s="11">
        <v>-1.3759141276701303</v>
      </c>
      <c r="E28" s="11">
        <v>2.94274227368998</v>
      </c>
      <c r="G28" s="54"/>
      <c r="H28" s="360" t="s">
        <v>495</v>
      </c>
      <c r="I28" s="54"/>
      <c r="J28" s="54"/>
      <c r="K28" s="54"/>
      <c r="L28" s="54"/>
      <c r="M28" s="54"/>
      <c r="N28" s="54"/>
      <c r="O28" s="54"/>
      <c r="P28" s="54"/>
      <c r="Q28" s="54"/>
      <c r="R28" s="54"/>
      <c r="S28" s="54"/>
      <c r="T28" s="54"/>
      <c r="U28" s="54"/>
      <c r="V28" s="54"/>
    </row>
    <row r="29" spans="1:22">
      <c r="A29" s="11">
        <v>29.5</v>
      </c>
      <c r="B29" s="11">
        <v>143.019012183461</v>
      </c>
      <c r="C29" s="11">
        <v>122.4152097467688</v>
      </c>
      <c r="D29" s="11">
        <v>-1.4683035849139214</v>
      </c>
      <c r="E29" s="11">
        <v>3.039363113055038</v>
      </c>
      <c r="G29" s="54"/>
      <c r="H29" s="361" t="s">
        <v>1137</v>
      </c>
      <c r="I29" s="54"/>
      <c r="J29" s="54"/>
      <c r="K29" s="54"/>
      <c r="L29" s="54"/>
      <c r="M29" s="54"/>
      <c r="N29" s="54"/>
      <c r="O29" s="54"/>
      <c r="P29" s="54"/>
      <c r="Q29" s="54"/>
      <c r="R29" s="54"/>
      <c r="S29" s="54"/>
      <c r="T29" s="54"/>
      <c r="U29" s="54"/>
      <c r="V29" s="54"/>
    </row>
    <row r="30" spans="1:22">
      <c r="A30" s="11">
        <v>29.75</v>
      </c>
      <c r="B30" s="11">
        <v>146.17168371054299</v>
      </c>
      <c r="C30" s="11">
        <v>124.9373469684344</v>
      </c>
      <c r="D30" s="11">
        <v>-1.5610493902380229</v>
      </c>
      <c r="E30" s="11">
        <v>3.1353444560872967</v>
      </c>
      <c r="G30" s="54"/>
      <c r="H30" s="54"/>
      <c r="I30" s="54"/>
      <c r="J30" s="54"/>
      <c r="K30" s="54"/>
      <c r="L30" s="54"/>
      <c r="M30" s="54"/>
      <c r="N30" s="54"/>
      <c r="O30" s="54"/>
      <c r="P30" s="54"/>
      <c r="Q30" s="54"/>
      <c r="R30" s="54"/>
      <c r="S30" s="54"/>
      <c r="T30" s="54"/>
      <c r="U30" s="54"/>
      <c r="V30" s="54"/>
    </row>
    <row r="31" spans="1:22">
      <c r="A31" s="11">
        <v>30</v>
      </c>
      <c r="B31" s="11">
        <v>149.181381703977</v>
      </c>
      <c r="C31" s="11">
        <v>127.3451053631816</v>
      </c>
      <c r="D31" s="11">
        <v>-1.6560437526746075</v>
      </c>
      <c r="E31" s="11">
        <v>3.2291650535956951</v>
      </c>
    </row>
    <row r="32" spans="1:22">
      <c r="A32" s="11">
        <v>30.25</v>
      </c>
      <c r="B32" s="11">
        <v>151.08420402126899</v>
      </c>
      <c r="C32" s="11">
        <v>128.8673632170152</v>
      </c>
      <c r="D32" s="11">
        <v>-1.7505583274941339</v>
      </c>
      <c r="E32" s="11">
        <v>3.3229360823454845</v>
      </c>
    </row>
    <row r="33" spans="1:5">
      <c r="A33" s="11">
        <v>30.5</v>
      </c>
      <c r="B33" s="11">
        <v>152.83163696795</v>
      </c>
      <c r="C33" s="11">
        <v>130.26530957436</v>
      </c>
      <c r="D33" s="11">
        <v>-1.8438301904250443</v>
      </c>
      <c r="E33" s="11">
        <v>3.4173143479224741</v>
      </c>
    </row>
    <row r="34" spans="1:5">
      <c r="A34" s="11">
        <v>30.75</v>
      </c>
      <c r="B34" s="11">
        <v>154.51511522881998</v>
      </c>
      <c r="C34" s="11">
        <v>131.61209218305601</v>
      </c>
      <c r="D34" s="11">
        <v>-1.9345242541663143</v>
      </c>
      <c r="E34" s="11">
        <v>3.5132892573044083</v>
      </c>
    </row>
    <row r="35" spans="1:5">
      <c r="A35" s="11">
        <v>31</v>
      </c>
      <c r="B35" s="11">
        <v>156.19859348968998</v>
      </c>
      <c r="C35" s="11">
        <v>132.95887479175201</v>
      </c>
      <c r="D35" s="11">
        <v>-2.0224822639512752</v>
      </c>
      <c r="E35" s="11">
        <v>3.6106296505854063</v>
      </c>
    </row>
    <row r="36" spans="1:5">
      <c r="A36" s="11">
        <v>31.25</v>
      </c>
      <c r="B36" s="11">
        <v>157.88207175055902</v>
      </c>
      <c r="C36" s="11">
        <v>134.30565740044722</v>
      </c>
      <c r="D36" s="11">
        <v>-2.1076955796094143</v>
      </c>
      <c r="E36" s="11">
        <v>3.7090574485076688</v>
      </c>
    </row>
    <row r="37" spans="1:5">
      <c r="A37" s="11">
        <v>31.5</v>
      </c>
      <c r="B37" s="11">
        <v>159.565550011428</v>
      </c>
      <c r="C37" s="11">
        <v>135.6524400091424</v>
      </c>
      <c r="D37" s="11">
        <v>-2.1902219541013679</v>
      </c>
      <c r="E37" s="11">
        <v>3.8085504766982146</v>
      </c>
    </row>
    <row r="38" spans="1:5">
      <c r="A38" s="11">
        <v>31.75</v>
      </c>
      <c r="B38" s="11">
        <v>161.24902827229801</v>
      </c>
      <c r="C38" s="11">
        <v>136.9992226178384</v>
      </c>
      <c r="D38" s="11">
        <v>-2.270116431890612</v>
      </c>
      <c r="E38" s="11">
        <v>3.9090540080288116</v>
      </c>
    </row>
    <row r="39" spans="1:5">
      <c r="A39" s="11">
        <v>32</v>
      </c>
      <c r="B39" s="11">
        <v>162.93250653316801</v>
      </c>
      <c r="C39" s="11">
        <v>138.3460052265344</v>
      </c>
      <c r="D39" s="11">
        <v>-2.3474295932344402</v>
      </c>
      <c r="E39" s="11">
        <v>4.0105171188347111</v>
      </c>
    </row>
    <row r="40" spans="1:5">
      <c r="A40" s="11">
        <v>32.25</v>
      </c>
      <c r="B40" s="11">
        <v>164.61598479403699</v>
      </c>
      <c r="C40" s="11">
        <v>139.69278783522958</v>
      </c>
      <c r="D40" s="11">
        <v>-2.4222079757933557</v>
      </c>
      <c r="E40" s="11">
        <v>4.1128935095067201</v>
      </c>
    </row>
    <row r="41" spans="1:5">
      <c r="A41" s="11">
        <v>32.5</v>
      </c>
      <c r="B41" s="11">
        <v>166.29946305490699</v>
      </c>
      <c r="C41" s="11">
        <v>141.03957044392598</v>
      </c>
      <c r="D41" s="11">
        <v>-2.4944945161590182</v>
      </c>
      <c r="E41" s="11">
        <v>4.2161410571257321</v>
      </c>
    </row>
    <row r="42" spans="1:5">
      <c r="A42" s="11">
        <v>32.75</v>
      </c>
      <c r="B42" s="11">
        <v>167.982941315777</v>
      </c>
      <c r="C42" s="11">
        <v>142.38635305262198</v>
      </c>
      <c r="D42" s="11">
        <v>-2.5643289464565733</v>
      </c>
      <c r="E42" s="11">
        <v>4.3202213718792191</v>
      </c>
    </row>
    <row r="43" spans="1:5">
      <c r="A43" s="11">
        <v>33</v>
      </c>
      <c r="B43" s="11">
        <v>169.66641957664601</v>
      </c>
      <c r="C43" s="11">
        <v>143.73313566131699</v>
      </c>
      <c r="D43" s="11">
        <v>-2.6317481492379891</v>
      </c>
      <c r="E43" s="11">
        <v>4.4250993987835727</v>
      </c>
    </row>
    <row r="44" spans="1:5">
      <c r="A44" s="11">
        <v>33.25</v>
      </c>
      <c r="B44" s="11">
        <v>171.34989783751601</v>
      </c>
      <c r="C44" s="11">
        <v>145.079918270013</v>
      </c>
      <c r="D44" s="11">
        <v>-2.6967864753781878</v>
      </c>
      <c r="E44" s="11">
        <v>4.530743061233399</v>
      </c>
    </row>
    <row r="45" spans="1:5">
      <c r="A45" s="11">
        <v>33.5</v>
      </c>
      <c r="B45" s="11">
        <v>173.03337609838499</v>
      </c>
      <c r="C45" s="11">
        <v>146.426700878708</v>
      </c>
      <c r="D45" s="11">
        <v>-2.7594760291158815</v>
      </c>
      <c r="E45" s="11">
        <v>4.637122941832561</v>
      </c>
    </row>
    <row r="46" spans="1:5">
      <c r="A46" s="11">
        <v>33.75</v>
      </c>
      <c r="B46" s="11">
        <v>174.716854359254</v>
      </c>
      <c r="C46" s="11">
        <v>147.77348348740298</v>
      </c>
      <c r="D46" s="11">
        <v>-2.8198469238580159</v>
      </c>
      <c r="E46" s="11">
        <v>4.7442119964371985</v>
      </c>
    </row>
    <row r="47" spans="1:5">
      <c r="A47" s="11">
        <v>34</v>
      </c>
      <c r="B47" s="11">
        <v>176.400332620124</v>
      </c>
      <c r="C47" s="11">
        <v>149.12026609609899</v>
      </c>
      <c r="D47" s="11">
        <v>-2.8779275119036996</v>
      </c>
      <c r="E47" s="11">
        <v>4.8519852978160527</v>
      </c>
    </row>
    <row r="48" spans="1:5">
      <c r="A48" s="11">
        <v>34.25</v>
      </c>
      <c r="B48" s="11">
        <v>178.08381088099401</v>
      </c>
      <c r="C48" s="11">
        <v>150.46704870479499</v>
      </c>
      <c r="D48" s="11">
        <v>-2.9337445908656168</v>
      </c>
      <c r="E48" s="11">
        <v>4.9604198057367155</v>
      </c>
    </row>
    <row r="49" spans="1:5">
      <c r="A49" s="11">
        <v>34.5</v>
      </c>
      <c r="B49" s="11">
        <v>179.76728914186401</v>
      </c>
      <c r="C49" s="11">
        <v>151.81383131349099</v>
      </c>
      <c r="D49" s="11">
        <v>-2.9873235892327044</v>
      </c>
      <c r="E49" s="11">
        <v>5.0694941606504553</v>
      </c>
    </row>
    <row r="50" spans="1:5">
      <c r="A50" s="11">
        <v>34.75</v>
      </c>
      <c r="B50" s="11">
        <v>181.45076740273299</v>
      </c>
      <c r="C50" s="11">
        <v>153.160613922186</v>
      </c>
      <c r="D50" s="11">
        <v>-3.0386887332298995</v>
      </c>
      <c r="E50" s="11">
        <v>5.1791884984674583</v>
      </c>
    </row>
    <row r="51" spans="1:5">
      <c r="A51" s="11">
        <v>35</v>
      </c>
      <c r="B51" s="11">
        <v>183.134245663603</v>
      </c>
      <c r="C51" s="11">
        <v>154.507396530882</v>
      </c>
      <c r="D51" s="11">
        <v>-3.0878631968899395</v>
      </c>
      <c r="E51" s="11">
        <v>5.2894842841844083</v>
      </c>
    </row>
    <row r="52" spans="1:5">
      <c r="A52" s="11">
        <v>35.25</v>
      </c>
      <c r="B52" s="11">
        <v>184.817723924473</v>
      </c>
      <c r="C52" s="11">
        <v>155.85417913957798</v>
      </c>
      <c r="D52" s="11">
        <v>-3.1348692370293252</v>
      </c>
      <c r="E52" s="11">
        <v>5.4003641623861629</v>
      </c>
    </row>
    <row r="53" spans="1:5">
      <c r="A53" s="11">
        <v>35.5</v>
      </c>
      <c r="B53" s="11">
        <v>186.50120218534099</v>
      </c>
      <c r="C53" s="11">
        <v>157.20096174827302</v>
      </c>
      <c r="D53" s="11">
        <v>-3.1797283146381083</v>
      </c>
      <c r="E53" s="11">
        <v>5.5118118228516977</v>
      </c>
    </row>
    <row r="54" spans="1:5">
      <c r="A54" s="11">
        <v>35.75</v>
      </c>
      <c r="B54" s="11">
        <v>188.18468044621099</v>
      </c>
      <c r="C54" s="11">
        <v>158.54774435696902</v>
      </c>
      <c r="D54" s="11">
        <v>-3.2224612040269163</v>
      </c>
      <c r="E54" s="11">
        <v>5.6238118796923411</v>
      </c>
    </row>
    <row r="55" spans="1:5">
      <c r="A55" s="11">
        <v>36</v>
      </c>
      <c r="B55" s="11">
        <v>189.86815870708099</v>
      </c>
      <c r="C55" s="11">
        <v>159.89452696566499</v>
      </c>
      <c r="D55" s="11">
        <v>-3.2630880909298998</v>
      </c>
      <c r="E55" s="11">
        <v>5.7363497626224271</v>
      </c>
    </row>
    <row r="56" spans="1:5">
      <c r="A56" s="11">
        <v>36.25</v>
      </c>
      <c r="B56" s="11">
        <v>191.55163696795</v>
      </c>
      <c r="C56" s="11">
        <v>161.24130957436</v>
      </c>
      <c r="D56" s="11">
        <v>-3.3016286606324163</v>
      </c>
      <c r="E56" s="11">
        <v>5.8494116191148748</v>
      </c>
    </row>
    <row r="57" spans="1:5">
      <c r="A57" s="11">
        <v>36.5</v>
      </c>
      <c r="B57" s="11">
        <v>193.23511522882001</v>
      </c>
      <c r="C57" s="11">
        <v>162.58809218305601</v>
      </c>
      <c r="D57" s="11">
        <v>-3.3381021770864994</v>
      </c>
      <c r="E57" s="11">
        <v>5.9629842263265296</v>
      </c>
    </row>
    <row r="58" spans="1:5">
      <c r="A58" s="11">
        <v>36.75</v>
      </c>
      <c r="B58" s="11">
        <v>194.91859348969001</v>
      </c>
      <c r="C58" s="11">
        <v>163.93487479175201</v>
      </c>
      <c r="D58" s="11">
        <v>-3.3725275538705191</v>
      </c>
      <c r="E58" s="11">
        <v>6.0770549118028594</v>
      </c>
    </row>
    <row r="59" spans="1:5">
      <c r="A59" s="11">
        <v>37</v>
      </c>
      <c r="B59" s="11">
        <v>196.60207175055899</v>
      </c>
      <c r="C59" s="11">
        <v>165.28165740044699</v>
      </c>
      <c r="D59" s="11">
        <v>-3.4049234177658372</v>
      </c>
      <c r="E59" s="11">
        <v>6.1916114820751211</v>
      </c>
    </row>
    <row r="60" spans="1:5">
      <c r="A60" s="11">
        <v>37.25</v>
      </c>
      <c r="B60" s="11">
        <v>198.285550011428</v>
      </c>
      <c r="C60" s="11">
        <v>166.628440009142</v>
      </c>
      <c r="D60" s="11">
        <v>-3.4353081656451678</v>
      </c>
      <c r="E60" s="11">
        <v>6.3066421583567225</v>
      </c>
    </row>
    <row r="61" spans="1:5">
      <c r="A61" s="11">
        <v>37.5</v>
      </c>
      <c r="B61" s="11">
        <v>199.969028272298</v>
      </c>
      <c r="C61" s="11">
        <v>167.975222617838</v>
      </c>
      <c r="D61" s="11">
        <v>-3.4637000152965669</v>
      </c>
      <c r="E61" s="11">
        <v>6.4221355186332874</v>
      </c>
    </row>
    <row r="62" spans="1:5">
      <c r="A62" s="11">
        <v>37.75</v>
      </c>
      <c r="B62" s="11">
        <v>201.65250653316801</v>
      </c>
      <c r="C62" s="11">
        <v>169.322005226534</v>
      </c>
      <c r="D62" s="11">
        <v>-3.4901170507484212</v>
      </c>
      <c r="E62" s="11">
        <v>6.5380804455106727</v>
      </c>
    </row>
    <row r="63" spans="1:5">
      <c r="A63" s="11">
        <v>38</v>
      </c>
      <c r="B63" s="11">
        <v>203.33598479403699</v>
      </c>
      <c r="C63" s="11">
        <v>170.66878783523001</v>
      </c>
      <c r="D63" s="11">
        <v>-3.514577262601426</v>
      </c>
      <c r="E63" s="11">
        <v>6.6544660792557497</v>
      </c>
    </row>
    <row r="64" spans="1:5">
      <c r="A64" s="11">
        <v>38.25</v>
      </c>
      <c r="B64" s="11">
        <v>205.01946305490699</v>
      </c>
      <c r="C64" s="11">
        <v>172.01557044392601</v>
      </c>
      <c r="D64" s="11">
        <v>-3.5370985838337319</v>
      </c>
      <c r="E64" s="11">
        <v>6.7712817755182897</v>
      </c>
    </row>
    <row r="65" spans="1:5">
      <c r="A65" s="11">
        <v>38.5</v>
      </c>
      <c r="B65" s="11">
        <v>206.702941315777</v>
      </c>
      <c r="C65" s="11">
        <v>173.36235305262201</v>
      </c>
      <c r="D65" s="11">
        <v>-3.5576989214914265</v>
      </c>
      <c r="E65" s="11">
        <v>6.888517067279885</v>
      </c>
    </row>
    <row r="66" spans="1:5">
      <c r="A66" s="11">
        <v>38.75</v>
      </c>
      <c r="B66" s="11">
        <v>208.38641957664601</v>
      </c>
      <c r="C66" s="11">
        <v>174.70913566131699</v>
      </c>
      <c r="D66" s="11">
        <v>-3.5763961846478232</v>
      </c>
      <c r="E66" s="11">
        <v>7.0061616306165355</v>
      </c>
    </row>
    <row r="67" spans="1:5">
      <c r="A67" s="11">
        <v>39</v>
      </c>
      <c r="B67" s="11">
        <v>210.06989783751601</v>
      </c>
      <c r="C67" s="11">
        <v>176.055918270013</v>
      </c>
      <c r="D67" s="11">
        <v>-3.5932083089755826</v>
      </c>
      <c r="E67" s="11">
        <v>7.1242052539048011</v>
      </c>
    </row>
    <row r="68" spans="1:5">
      <c r="A68" s="11">
        <v>39.25</v>
      </c>
      <c r="B68" s="11">
        <v>211.75337609838499</v>
      </c>
      <c r="C68" s="11">
        <v>177.402700878708</v>
      </c>
      <c r="D68" s="11">
        <v>-3.6081532782457293</v>
      </c>
      <c r="E68" s="11">
        <v>7.2426378101404065</v>
      </c>
    </row>
    <row r="69" spans="1:5">
      <c r="A69" s="11">
        <v>39.5</v>
      </c>
      <c r="B69" s="11">
        <v>213.436854359254</v>
      </c>
      <c r="C69" s="11">
        <v>178.74948348740301</v>
      </c>
      <c r="D69" s="11">
        <v>-3.621249143044114</v>
      </c>
      <c r="E69" s="11">
        <v>7.3614492320601475</v>
      </c>
    </row>
    <row r="70" spans="1:5">
      <c r="A70" s="11">
        <v>39.75</v>
      </c>
      <c r="B70" s="11">
        <v>215.120332620124</v>
      </c>
      <c r="C70" s="11">
        <v>180.09626609609899</v>
      </c>
      <c r="D70" s="11">
        <v>-3.632514036966227</v>
      </c>
      <c r="E70" s="11">
        <v>7.4806294898023928</v>
      </c>
    </row>
    <row r="71" spans="1:5">
      <c r="A71" s="11">
        <v>40</v>
      </c>
      <c r="B71" s="11">
        <v>216.80381088099401</v>
      </c>
      <c r="C71" s="11">
        <v>181.44304870479499</v>
      </c>
      <c r="D71" s="11">
        <v>-3.6419661905342959</v>
      </c>
      <c r="E71" s="11">
        <v>7.6001685708487763</v>
      </c>
    </row>
    <row r="72" spans="1:5">
      <c r="A72" s="11">
        <v>40.25</v>
      </c>
      <c r="B72" s="11">
        <v>218.48728914186401</v>
      </c>
      <c r="C72" s="11">
        <v>182.78983131349099</v>
      </c>
      <c r="D72" s="11">
        <v>-3.649623943060365</v>
      </c>
      <c r="E72" s="11">
        <v>7.7200564620250933</v>
      </c>
    </row>
    <row r="73" spans="1:5">
      <c r="A73" s="11">
        <v>40.5</v>
      </c>
      <c r="B73" s="11">
        <v>220.17076740273299</v>
      </c>
      <c r="C73" s="11">
        <v>184.136613922186</v>
      </c>
      <c r="D73" s="11">
        <v>-3.6555057526606696</v>
      </c>
      <c r="E73" s="11">
        <v>7.8402831333526777</v>
      </c>
    </row>
    <row r="74" spans="1:5">
      <c r="A74" s="11">
        <v>40.75</v>
      </c>
      <c r="B74" s="11">
        <v>221.854245663603</v>
      </c>
      <c r="C74" s="11">
        <v>185.483396530882</v>
      </c>
      <c r="D74" s="11">
        <v>-3.6596302046127516</v>
      </c>
      <c r="E74" s="11">
        <v>7.9608385235603976</v>
      </c>
    </row>
    <row r="75" spans="1:5">
      <c r="A75" s="11">
        <v>41</v>
      </c>
      <c r="B75" s="11">
        <v>223.537723924473</v>
      </c>
      <c r="C75" s="11">
        <v>186.83017913957801</v>
      </c>
      <c r="D75" s="11">
        <v>-3.6620160182347918</v>
      </c>
      <c r="E75" s="11">
        <v>8.0817125270810557</v>
      </c>
    </row>
    <row r="76" spans="1:5">
      <c r="A76" s="11">
        <v>41.25</v>
      </c>
      <c r="B76" s="11">
        <v>225.22120218534101</v>
      </c>
      <c r="C76" s="11">
        <v>188.17696174827299</v>
      </c>
      <c r="D76" s="11">
        <v>-3.6626820524515944</v>
      </c>
      <c r="E76" s="11">
        <v>8.2028949823717419</v>
      </c>
    </row>
    <row r="77" spans="1:5">
      <c r="A77" s="11">
        <v>41.5</v>
      </c>
      <c r="B77" s="11">
        <v>226.90468044621099</v>
      </c>
      <c r="C77" s="11">
        <v>189.52374435696899</v>
      </c>
      <c r="D77" s="11">
        <v>-3.6616473102042857</v>
      </c>
      <c r="E77" s="11">
        <v>8.3243756614073128</v>
      </c>
    </row>
    <row r="78" spans="1:5">
      <c r="A78" s="11">
        <v>41.75</v>
      </c>
      <c r="B78" s="11">
        <v>228.58815870708099</v>
      </c>
      <c r="C78" s="11">
        <v>190.87052696566499</v>
      </c>
      <c r="D78" s="11">
        <v>-3.6589309418519012</v>
      </c>
      <c r="E78" s="11">
        <v>8.4461442602054699</v>
      </c>
    </row>
    <row r="79" spans="1:5">
      <c r="A79" s="11">
        <v>42</v>
      </c>
      <c r="B79" s="11">
        <v>230.27163696795</v>
      </c>
      <c r="C79" s="11">
        <v>192.21730957436</v>
      </c>
      <c r="D79" s="11">
        <v>-3.6545522477023251</v>
      </c>
      <c r="E79" s="11">
        <v>8.5681903902542498</v>
      </c>
    </row>
    <row r="80" spans="1:5">
      <c r="A80" s="11">
        <v>42.25</v>
      </c>
      <c r="B80" s="11">
        <v>231.95511522882001</v>
      </c>
      <c r="C80" s="11">
        <v>193.564092183056</v>
      </c>
      <c r="D80" s="11">
        <v>-3.6485306798069264</v>
      </c>
      <c r="E80" s="11">
        <v>8.6905035707150127</v>
      </c>
    </row>
    <row r="81" spans="1:5">
      <c r="A81" s="11">
        <v>42.5</v>
      </c>
      <c r="B81" s="11">
        <v>233.63859348969001</v>
      </c>
      <c r="C81" s="11">
        <v>194.91087479175201</v>
      </c>
      <c r="D81" s="11">
        <v>-3.6408858431461919</v>
      </c>
      <c r="E81" s="11">
        <v>8.8130732212840179</v>
      </c>
    </row>
    <row r="82" spans="1:5">
      <c r="A82" s="11">
        <v>42.75</v>
      </c>
      <c r="B82" s="11">
        <v>235.32207175055899</v>
      </c>
      <c r="C82" s="11">
        <v>196.25765740044699</v>
      </c>
      <c r="D82" s="11">
        <v>-3.6316374963292217</v>
      </c>
      <c r="E82" s="11">
        <v>8.9358886555992676</v>
      </c>
    </row>
    <row r="83" spans="1:5">
      <c r="A83" s="11">
        <v>43</v>
      </c>
      <c r="B83" s="11">
        <v>237.005550011428</v>
      </c>
      <c r="C83" s="11">
        <v>197.604440009142</v>
      </c>
      <c r="D83" s="11">
        <v>-3.6208055519269857</v>
      </c>
      <c r="E83" s="11">
        <v>9.0589390750837069</v>
      </c>
    </row>
    <row r="84" spans="1:5">
      <c r="A84" s="11">
        <v>43.25</v>
      </c>
      <c r="B84" s="11">
        <v>238.689028272298</v>
      </c>
      <c r="C84" s="11">
        <v>198.951222617838</v>
      </c>
      <c r="D84" s="11">
        <v>-3.6084100765545912</v>
      </c>
      <c r="E84" s="11">
        <v>9.1822135631186796</v>
      </c>
    </row>
    <row r="85" spans="1:5">
      <c r="A85" s="11">
        <v>43.5</v>
      </c>
      <c r="B85" s="11">
        <v>240.37250653316801</v>
      </c>
      <c r="C85" s="11">
        <v>200.298005226534</v>
      </c>
      <c r="D85" s="11">
        <v>-3.5944712908212662</v>
      </c>
      <c r="E85" s="11">
        <v>9.305701079444038</v>
      </c>
    </row>
    <row r="86" spans="1:5">
      <c r="A86" s="11">
        <v>43.75</v>
      </c>
      <c r="B86" s="11">
        <v>242.05598479403699</v>
      </c>
      <c r="C86" s="11">
        <v>201.64478783523001</v>
      </c>
      <c r="D86" s="11">
        <v>-3.5790095692585178</v>
      </c>
      <c r="E86" s="11">
        <v>9.4293904546831158</v>
      </c>
    </row>
    <row r="87" spans="1:5">
      <c r="A87" s="11">
        <v>44</v>
      </c>
      <c r="B87" s="11">
        <v>243.73946305490699</v>
      </c>
      <c r="C87" s="11">
        <v>202.99157044392601</v>
      </c>
      <c r="D87" s="11">
        <v>-3.5620454403444857</v>
      </c>
      <c r="E87" s="11">
        <v>9.5532703848904212</v>
      </c>
    </row>
    <row r="88" spans="1:5">
      <c r="A88" s="11">
        <v>44.25</v>
      </c>
      <c r="B88" s="11">
        <v>245.422941315777</v>
      </c>
      <c r="C88" s="11">
        <v>204.33835305262201</v>
      </c>
      <c r="D88" s="11">
        <v>-3.5435995867376446</v>
      </c>
      <c r="E88" s="11">
        <v>9.6773294260208651</v>
      </c>
    </row>
    <row r="89" spans="1:5">
      <c r="A89" s="11">
        <v>44.5</v>
      </c>
      <c r="B89" s="11">
        <v>247.106419576646</v>
      </c>
      <c r="C89" s="11">
        <v>205.68513566131699</v>
      </c>
      <c r="D89" s="11">
        <v>-3.5236928458386885</v>
      </c>
      <c r="E89" s="11">
        <v>9.8015559882161494</v>
      </c>
    </row>
    <row r="90" spans="1:5">
      <c r="A90" s="11">
        <v>44.75</v>
      </c>
      <c r="B90" s="11">
        <v>248.78989783751601</v>
      </c>
      <c r="C90" s="11">
        <v>207.03191827001299</v>
      </c>
      <c r="D90" s="11">
        <v>-3.5023462108000345</v>
      </c>
      <c r="E90" s="11">
        <v>9.9259383298058594</v>
      </c>
    </row>
    <row r="91" spans="1:5">
      <c r="A91" s="11">
        <v>45</v>
      </c>
      <c r="B91" s="11">
        <v>250.47337609838499</v>
      </c>
      <c r="C91" s="11">
        <v>208.378700878708</v>
      </c>
      <c r="D91" s="11">
        <v>-3.4795808321061106</v>
      </c>
      <c r="E91" s="11">
        <v>10.050464550914249</v>
      </c>
    </row>
    <row r="92" spans="1:5">
      <c r="A92" s="11">
        <v>45.25</v>
      </c>
      <c r="B92" s="11">
        <v>252.156854359254</v>
      </c>
      <c r="C92" s="11">
        <v>209.72548348740301</v>
      </c>
      <c r="D92" s="11">
        <v>-3.4554180198522744</v>
      </c>
      <c r="E92" s="11">
        <v>10.175122586563633</v>
      </c>
    </row>
    <row r="93" spans="1:5">
      <c r="A93" s="11">
        <v>45.5</v>
      </c>
      <c r="B93" s="11">
        <v>253.840332620124</v>
      </c>
      <c r="C93" s="11">
        <v>211.07226609609901</v>
      </c>
      <c r="D93" s="11">
        <v>-3.4298792468561814</v>
      </c>
      <c r="E93" s="11">
        <v>10.299900199159762</v>
      </c>
    </row>
    <row r="94" spans="1:5">
      <c r="A94" s="11">
        <v>45.75</v>
      </c>
      <c r="B94" s="11">
        <v>255.52381088099401</v>
      </c>
      <c r="C94" s="11">
        <v>212.41904870479499</v>
      </c>
      <c r="D94" s="11">
        <v>-3.4029861527383289</v>
      </c>
      <c r="E94" s="11">
        <v>10.424784970240797</v>
      </c>
    </row>
    <row r="95" spans="1:5">
      <c r="A95" s="11">
        <v>46</v>
      </c>
      <c r="B95" s="11">
        <v>257.20728914186401</v>
      </c>
      <c r="C95" s="11">
        <v>213.76583131349099</v>
      </c>
      <c r="D95" s="11">
        <v>-3.3747605491166297</v>
      </c>
      <c r="E95" s="11">
        <v>10.549764291368355</v>
      </c>
    </row>
    <row r="96" spans="1:5">
      <c r="A96" s="11">
        <v>46.25</v>
      </c>
      <c r="B96" s="11">
        <v>258.89076740273299</v>
      </c>
      <c r="C96" s="11">
        <v>215.112613922186</v>
      </c>
      <c r="D96" s="11">
        <v>-3.3452244260681052</v>
      </c>
      <c r="E96" s="11">
        <v>10.67482535403088</v>
      </c>
    </row>
    <row r="97" spans="1:5">
      <c r="A97" s="11">
        <v>46.5</v>
      </c>
      <c r="B97" s="11">
        <v>260.57424566360299</v>
      </c>
      <c r="C97" s="11">
        <v>216.459396530882</v>
      </c>
      <c r="D97" s="11">
        <v>-3.3143999600110172</v>
      </c>
      <c r="E97" s="11">
        <v>10.799955138429837</v>
      </c>
    </row>
    <row r="98" spans="1:5">
      <c r="A98" s="11">
        <v>46.75</v>
      </c>
      <c r="B98" s="11">
        <v>262.257723924473</v>
      </c>
      <c r="C98" s="11">
        <v>217.80617913957801</v>
      </c>
      <c r="D98" s="11">
        <v>-3.2823095231743435</v>
      </c>
      <c r="E98" s="11">
        <v>10.925140401012602</v>
      </c>
    </row>
    <row r="99" spans="1:5">
      <c r="A99" s="11">
        <v>47</v>
      </c>
      <c r="B99" s="11">
        <v>263.94120218534101</v>
      </c>
      <c r="C99" s="11">
        <v>219.15296174827299</v>
      </c>
      <c r="D99" s="11">
        <v>-3.2489756948141935</v>
      </c>
      <c r="E99" s="11">
        <v>11.050367660618354</v>
      </c>
    </row>
    <row r="100" spans="1:5">
      <c r="A100" s="11">
        <v>47.25</v>
      </c>
      <c r="B100" s="11">
        <v>265.62468044621096</v>
      </c>
      <c r="C100" s="11">
        <v>220.49974435696899</v>
      </c>
      <c r="D100" s="11">
        <v>-3.214421274345348</v>
      </c>
      <c r="E100" s="11">
        <v>11.175623183106051</v>
      </c>
    </row>
    <row r="101" spans="1:5">
      <c r="A101" s="11">
        <v>47.5</v>
      </c>
      <c r="B101" s="11">
        <v>267.30815870708102</v>
      </c>
      <c r="C101" s="11">
        <v>221.84652696566499</v>
      </c>
      <c r="D101" s="11">
        <v>-3.1786692965364729</v>
      </c>
      <c r="E101" s="11">
        <v>11.300892964346289</v>
      </c>
    </row>
    <row r="102" spans="1:5">
      <c r="A102" s="11">
        <v>47.75</v>
      </c>
      <c r="B102" s="11">
        <v>268.99163696795</v>
      </c>
      <c r="C102" s="11">
        <v>223.19330957436</v>
      </c>
      <c r="D102" s="11">
        <v>-3.1417430489007145</v>
      </c>
      <c r="E102" s="11">
        <v>11.426162711487795</v>
      </c>
    </row>
    <row r="103" spans="1:5">
      <c r="A103" s="11">
        <v>48</v>
      </c>
      <c r="B103" s="11">
        <v>270.67511522882</v>
      </c>
      <c r="C103" s="11">
        <v>224.540092183056</v>
      </c>
      <c r="D103" s="11">
        <v>-3.1036660913589929</v>
      </c>
      <c r="E103" s="11">
        <v>11.551417822455811</v>
      </c>
    </row>
    <row r="104" spans="1:5">
      <c r="A104" s="11">
        <v>48.25</v>
      </c>
      <c r="B104" s="11">
        <v>272.35859348969001</v>
      </c>
      <c r="C104" s="11">
        <v>225.88687479175201</v>
      </c>
      <c r="D104" s="11">
        <v>-3.06446227816497</v>
      </c>
      <c r="E104" s="11">
        <v>11.676643363734394</v>
      </c>
    </row>
    <row r="105" spans="1:5">
      <c r="A105" s="11">
        <v>48.5</v>
      </c>
      <c r="B105" s="11">
        <v>274.04207175056001</v>
      </c>
      <c r="C105" s="11">
        <v>227.23365740044801</v>
      </c>
      <c r="D105" s="11">
        <v>-3.0241557819205909</v>
      </c>
      <c r="E105" s="11">
        <v>11.801824046632834</v>
      </c>
    </row>
    <row r="106" spans="1:5">
      <c r="A106" s="11">
        <v>48.75</v>
      </c>
      <c r="B106" s="11">
        <v>275.72555001142803</v>
      </c>
      <c r="C106" s="11">
        <v>228.580440009142</v>
      </c>
      <c r="D106" s="11">
        <v>-2.9827711192327291</v>
      </c>
      <c r="E106" s="11">
        <v>11.926944202502533</v>
      </c>
    </row>
    <row r="107" spans="1:5">
      <c r="A107" s="11">
        <v>49</v>
      </c>
      <c r="B107" s="11">
        <v>277.40902827229797</v>
      </c>
      <c r="C107" s="11">
        <v>229.927222617838</v>
      </c>
      <c r="D107" s="11">
        <v>-2.9403331770910377</v>
      </c>
      <c r="E107" s="11">
        <v>12.051987757797455</v>
      </c>
    </row>
    <row r="108" spans="1:5">
      <c r="A108" s="11">
        <v>49.25</v>
      </c>
      <c r="B108" s="11">
        <v>279.09250653316803</v>
      </c>
      <c r="C108" s="11">
        <v>231.274005226534</v>
      </c>
      <c r="D108" s="11">
        <v>-2.8968672382493343</v>
      </c>
      <c r="E108" s="11">
        <v>12.176938210595422</v>
      </c>
    </row>
    <row r="109" spans="1:5">
      <c r="A109" s="11">
        <v>49.5</v>
      </c>
      <c r="B109" s="11">
        <v>280.77598479403696</v>
      </c>
      <c r="C109" s="11">
        <v>232.62078783523</v>
      </c>
      <c r="D109" s="11">
        <v>-2.852399002565976</v>
      </c>
      <c r="E109" s="11">
        <v>12.301778611370118</v>
      </c>
    </row>
    <row r="110" spans="1:5">
      <c r="A110" s="11">
        <v>49.75</v>
      </c>
      <c r="B110" s="11">
        <v>282.45946305490702</v>
      </c>
      <c r="C110" s="11">
        <v>233.96757044392601</v>
      </c>
      <c r="D110" s="11">
        <v>-2.8069545990575318</v>
      </c>
      <c r="E110" s="11">
        <v>12.426491552726949</v>
      </c>
    </row>
    <row r="111" spans="1:5">
      <c r="A111" s="11">
        <v>50</v>
      </c>
      <c r="B111" s="11">
        <v>284.14294131577697</v>
      </c>
      <c r="C111" s="11">
        <v>235.31435305262201</v>
      </c>
      <c r="D111" s="11">
        <v>-2.7605605798314503</v>
      </c>
      <c r="E111" s="11">
        <v>12.551059175911728</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6B79B-7B7A-4818-8BA8-EE908862BC94}">
  <dimension ref="A1:V54"/>
  <sheetViews>
    <sheetView zoomScale="70" zoomScaleNormal="70" workbookViewId="0">
      <selection sqref="A1:V54"/>
    </sheetView>
  </sheetViews>
  <sheetFormatPr defaultRowHeight="12.75"/>
  <sheetData>
    <row r="1" spans="1:22" ht="20.25">
      <c r="A1" s="460" t="s">
        <v>1189</v>
      </c>
      <c r="B1" s="13"/>
      <c r="C1" s="13"/>
      <c r="D1" s="13"/>
      <c r="E1" s="13"/>
      <c r="F1" s="13"/>
      <c r="G1" s="13"/>
      <c r="H1" s="13"/>
      <c r="I1" s="13"/>
      <c r="J1" s="13"/>
      <c r="K1" s="13"/>
      <c r="L1" s="13"/>
      <c r="M1" s="13"/>
      <c r="N1" s="13"/>
      <c r="O1" s="13"/>
      <c r="P1" s="13"/>
      <c r="Q1" s="13"/>
      <c r="R1" s="13"/>
      <c r="S1" s="13"/>
      <c r="T1" s="13"/>
      <c r="U1" s="13"/>
      <c r="V1" s="13"/>
    </row>
    <row r="2" spans="1:22">
      <c r="A2" s="13"/>
      <c r="B2" s="13"/>
      <c r="C2" s="13"/>
      <c r="D2" s="13"/>
      <c r="E2" s="13"/>
      <c r="F2" s="13"/>
      <c r="G2" s="13"/>
      <c r="H2" s="13"/>
      <c r="I2" s="13"/>
      <c r="J2" s="13"/>
      <c r="K2" s="13"/>
      <c r="L2" s="13"/>
      <c r="M2" s="13"/>
      <c r="N2" s="13"/>
      <c r="O2" s="13"/>
      <c r="P2" s="13"/>
      <c r="Q2" s="13"/>
      <c r="R2" s="13"/>
      <c r="S2" s="13"/>
      <c r="T2" s="13"/>
      <c r="U2" s="13"/>
      <c r="V2" s="13"/>
    </row>
    <row r="3" spans="1:22">
      <c r="A3" s="13"/>
      <c r="B3" s="13"/>
      <c r="C3" s="13"/>
      <c r="D3" s="13"/>
      <c r="E3" s="13"/>
      <c r="F3" s="13"/>
      <c r="G3" s="13"/>
      <c r="H3" s="13"/>
      <c r="I3" s="13"/>
      <c r="J3" s="13"/>
      <c r="K3" s="13"/>
      <c r="L3" s="13"/>
      <c r="M3" s="13"/>
      <c r="N3" s="13"/>
      <c r="O3" s="13"/>
      <c r="P3" s="13"/>
      <c r="Q3" s="13"/>
      <c r="R3" s="13"/>
      <c r="S3" s="13"/>
      <c r="T3" s="13"/>
      <c r="U3" s="13"/>
      <c r="V3" s="13"/>
    </row>
    <row r="4" spans="1:22">
      <c r="A4" s="13"/>
      <c r="B4" s="13"/>
      <c r="C4" s="13"/>
      <c r="D4" s="13"/>
      <c r="E4" s="13"/>
      <c r="F4" s="13"/>
      <c r="G4" s="13"/>
      <c r="H4" s="13"/>
      <c r="I4" s="13"/>
      <c r="J4" s="13"/>
      <c r="K4" s="13"/>
      <c r="L4" s="13"/>
      <c r="M4" s="13"/>
      <c r="N4" s="13"/>
      <c r="O4" s="13"/>
      <c r="P4" s="13"/>
      <c r="Q4" s="13"/>
      <c r="R4" s="13"/>
      <c r="S4" s="13"/>
      <c r="T4" s="13"/>
      <c r="U4" s="13"/>
      <c r="V4" s="13"/>
    </row>
    <row r="5" spans="1:22">
      <c r="A5" s="13"/>
      <c r="B5" s="13"/>
      <c r="C5" s="13"/>
      <c r="D5" s="13"/>
      <c r="E5" s="13"/>
      <c r="F5" s="13"/>
      <c r="G5" s="13"/>
      <c r="H5" s="13"/>
      <c r="I5" s="13"/>
      <c r="J5" s="13"/>
      <c r="K5" s="13"/>
      <c r="L5" s="13"/>
      <c r="M5" s="13"/>
      <c r="N5" s="13"/>
      <c r="O5" s="13"/>
      <c r="P5" s="13"/>
      <c r="Q5" s="13"/>
      <c r="R5" s="13"/>
      <c r="S5" s="13"/>
      <c r="T5" s="13"/>
      <c r="U5" s="13"/>
      <c r="V5" s="13"/>
    </row>
    <row r="6" spans="1:22">
      <c r="A6" s="13"/>
      <c r="B6" s="13"/>
      <c r="C6" s="13"/>
      <c r="D6" s="13"/>
      <c r="E6" s="13"/>
      <c r="F6" s="13"/>
      <c r="G6" s="13"/>
      <c r="H6" s="13"/>
      <c r="I6" s="13"/>
      <c r="J6" s="13"/>
      <c r="K6" s="13"/>
      <c r="L6" s="13"/>
      <c r="M6" s="13"/>
      <c r="N6" s="13"/>
      <c r="O6" s="13"/>
      <c r="P6" s="13"/>
      <c r="Q6" s="13"/>
      <c r="R6" s="13"/>
      <c r="S6" s="13"/>
      <c r="T6" s="13"/>
      <c r="U6" s="13"/>
      <c r="V6" s="13"/>
    </row>
    <row r="7" spans="1:22">
      <c r="A7" s="13"/>
      <c r="B7" s="13"/>
      <c r="C7" s="13"/>
      <c r="D7" s="13"/>
      <c r="E7" s="13"/>
      <c r="F7" s="13"/>
      <c r="G7" s="13"/>
      <c r="H7" s="13"/>
      <c r="I7" s="13"/>
      <c r="J7" s="13"/>
      <c r="K7" s="13"/>
      <c r="L7" s="13"/>
      <c r="M7" s="13"/>
      <c r="N7" s="13"/>
      <c r="O7" s="13"/>
      <c r="P7" s="13"/>
      <c r="Q7" s="13"/>
      <c r="R7" s="13"/>
      <c r="S7" s="13"/>
      <c r="T7" s="13"/>
      <c r="U7" s="13"/>
      <c r="V7" s="13"/>
    </row>
    <row r="8" spans="1:22">
      <c r="A8" s="13"/>
      <c r="B8" s="13"/>
      <c r="C8" s="13"/>
      <c r="D8" s="13"/>
      <c r="E8" s="13"/>
      <c r="F8" s="13"/>
      <c r="G8" s="13"/>
      <c r="H8" s="13"/>
      <c r="I8" s="13"/>
      <c r="J8" s="13"/>
      <c r="K8" s="13"/>
      <c r="L8" s="13"/>
      <c r="M8" s="13"/>
      <c r="N8" s="13"/>
      <c r="O8" s="13"/>
      <c r="P8" s="13"/>
      <c r="Q8" s="13"/>
      <c r="R8" s="13"/>
      <c r="S8" s="13"/>
      <c r="T8" s="13"/>
      <c r="U8" s="13"/>
      <c r="V8" s="13"/>
    </row>
    <row r="9" spans="1:22">
      <c r="A9" s="13"/>
      <c r="B9" s="13"/>
      <c r="C9" s="13"/>
      <c r="D9" s="13"/>
      <c r="E9" s="13"/>
      <c r="F9" s="13"/>
      <c r="G9" s="13"/>
      <c r="H9" s="13"/>
      <c r="I9" s="13"/>
      <c r="J9" s="13"/>
      <c r="K9" s="13"/>
      <c r="L9" s="13"/>
      <c r="M9" s="13"/>
      <c r="N9" s="13"/>
      <c r="O9" s="13"/>
      <c r="P9" s="13"/>
      <c r="Q9" s="13"/>
      <c r="R9" s="13"/>
      <c r="S9" s="13"/>
      <c r="T9" s="13"/>
      <c r="U9" s="13"/>
      <c r="V9" s="13"/>
    </row>
    <row r="10" spans="1:22">
      <c r="A10" s="13"/>
      <c r="B10" s="13"/>
      <c r="C10" s="13"/>
      <c r="D10" s="13"/>
      <c r="E10" s="13"/>
      <c r="F10" s="13"/>
      <c r="G10" s="13"/>
      <c r="H10" s="13"/>
      <c r="I10" s="13"/>
      <c r="J10" s="13"/>
      <c r="K10" s="13"/>
      <c r="L10" s="13"/>
      <c r="M10" s="13"/>
      <c r="N10" s="13"/>
      <c r="O10" s="13"/>
      <c r="P10" s="13"/>
      <c r="Q10" s="13"/>
      <c r="R10" s="13"/>
      <c r="S10" s="13"/>
      <c r="T10" s="13"/>
      <c r="U10" s="13"/>
      <c r="V10" s="13"/>
    </row>
    <row r="11" spans="1:22">
      <c r="A11" s="13"/>
      <c r="B11" s="13"/>
      <c r="C11" s="13"/>
      <c r="D11" s="13"/>
      <c r="E11" s="13"/>
      <c r="F11" s="13"/>
      <c r="G11" s="13"/>
      <c r="H11" s="13"/>
      <c r="I11" s="13"/>
      <c r="J11" s="13"/>
      <c r="K11" s="13"/>
      <c r="L11" s="13"/>
      <c r="M11" s="13"/>
      <c r="N11" s="13"/>
      <c r="O11" s="13"/>
      <c r="P11" s="13"/>
      <c r="Q11" s="13"/>
      <c r="R11" s="13"/>
      <c r="S11" s="13"/>
      <c r="T11" s="13"/>
      <c r="U11" s="13"/>
      <c r="V11" s="13"/>
    </row>
    <row r="12" spans="1:22">
      <c r="A12" s="13"/>
      <c r="B12" s="13"/>
      <c r="C12" s="13"/>
      <c r="D12" s="13"/>
      <c r="E12" s="13"/>
      <c r="F12" s="13"/>
      <c r="G12" s="13"/>
      <c r="H12" s="13"/>
      <c r="I12" s="13"/>
      <c r="J12" s="13"/>
      <c r="K12" s="13"/>
      <c r="L12" s="13"/>
      <c r="M12" s="13"/>
      <c r="N12" s="13"/>
      <c r="O12" s="13"/>
      <c r="P12" s="13"/>
      <c r="Q12" s="13"/>
      <c r="R12" s="13"/>
      <c r="S12" s="13"/>
      <c r="T12" s="13"/>
      <c r="U12" s="13"/>
      <c r="V12" s="13"/>
    </row>
    <row r="13" spans="1:22">
      <c r="A13" s="13"/>
      <c r="B13" s="13"/>
      <c r="C13" s="13"/>
      <c r="D13" s="13"/>
      <c r="E13" s="13"/>
      <c r="F13" s="13"/>
      <c r="G13" s="13"/>
      <c r="H13" s="13"/>
      <c r="I13" s="13"/>
      <c r="J13" s="13"/>
      <c r="K13" s="13"/>
      <c r="L13" s="13"/>
      <c r="M13" s="13"/>
      <c r="N13" s="13"/>
      <c r="O13" s="13"/>
      <c r="P13" s="13"/>
      <c r="Q13" s="13"/>
      <c r="R13" s="13"/>
      <c r="S13" s="13"/>
      <c r="T13" s="13"/>
      <c r="U13" s="13"/>
      <c r="V13" s="13"/>
    </row>
    <row r="14" spans="1:22">
      <c r="A14" s="13"/>
      <c r="B14" s="13"/>
      <c r="C14" s="13"/>
      <c r="D14" s="13"/>
      <c r="E14" s="13"/>
      <c r="F14" s="13"/>
      <c r="G14" s="13"/>
      <c r="H14" s="13"/>
      <c r="I14" s="13"/>
      <c r="J14" s="13"/>
      <c r="K14" s="13"/>
      <c r="L14" s="13"/>
      <c r="M14" s="13"/>
      <c r="N14" s="13"/>
      <c r="O14" s="13"/>
      <c r="P14" s="13"/>
      <c r="Q14" s="13"/>
      <c r="R14" s="13"/>
      <c r="S14" s="13"/>
      <c r="T14" s="13"/>
      <c r="U14" s="13"/>
      <c r="V14" s="13"/>
    </row>
    <row r="15" spans="1:22">
      <c r="A15" s="13"/>
      <c r="B15" s="13"/>
      <c r="C15" s="13"/>
      <c r="D15" s="13"/>
      <c r="E15" s="13"/>
      <c r="F15" s="13"/>
      <c r="G15" s="13"/>
      <c r="H15" s="13"/>
      <c r="I15" s="13"/>
      <c r="J15" s="13"/>
      <c r="K15" s="13"/>
      <c r="L15" s="13"/>
      <c r="M15" s="13"/>
      <c r="N15" s="13"/>
      <c r="O15" s="13"/>
      <c r="P15" s="13"/>
      <c r="Q15" s="13"/>
      <c r="R15" s="13"/>
      <c r="S15" s="13"/>
      <c r="T15" s="13"/>
      <c r="U15" s="13"/>
      <c r="V15" s="13"/>
    </row>
    <row r="16" spans="1:22">
      <c r="A16" s="13"/>
      <c r="B16" s="13"/>
      <c r="C16" s="13"/>
      <c r="D16" s="13"/>
      <c r="E16" s="13"/>
      <c r="F16" s="13"/>
      <c r="G16" s="13"/>
      <c r="H16" s="13"/>
      <c r="I16" s="13"/>
      <c r="J16" s="13"/>
      <c r="K16" s="13"/>
      <c r="L16" s="13"/>
      <c r="M16" s="13"/>
      <c r="N16" s="13"/>
      <c r="O16" s="13"/>
      <c r="P16" s="13"/>
      <c r="Q16" s="13"/>
      <c r="R16" s="13"/>
      <c r="S16" s="13"/>
      <c r="T16" s="13"/>
      <c r="U16" s="13"/>
      <c r="V16" s="13"/>
    </row>
    <row r="17" spans="1:22">
      <c r="A17" s="13"/>
      <c r="B17" s="13"/>
      <c r="C17" s="13"/>
      <c r="D17" s="13"/>
      <c r="E17" s="13"/>
      <c r="F17" s="13"/>
      <c r="G17" s="13"/>
      <c r="H17" s="13"/>
      <c r="I17" s="13"/>
      <c r="J17" s="13"/>
      <c r="K17" s="13"/>
      <c r="L17" s="13"/>
      <c r="M17" s="13"/>
      <c r="N17" s="13"/>
      <c r="O17" s="13"/>
      <c r="P17" s="13"/>
      <c r="Q17" s="13"/>
      <c r="R17" s="13"/>
      <c r="S17" s="13"/>
      <c r="T17" s="13"/>
      <c r="U17" s="13"/>
      <c r="V17" s="13"/>
    </row>
    <row r="18" spans="1:22">
      <c r="A18" s="13"/>
      <c r="B18" s="13"/>
      <c r="C18" s="13"/>
      <c r="D18" s="13"/>
      <c r="E18" s="13"/>
      <c r="F18" s="13"/>
      <c r="G18" s="13"/>
      <c r="H18" s="13"/>
      <c r="I18" s="13"/>
      <c r="J18" s="13"/>
      <c r="K18" s="13"/>
      <c r="L18" s="13"/>
      <c r="M18" s="13"/>
      <c r="N18" s="13"/>
      <c r="O18" s="13"/>
      <c r="P18" s="13"/>
      <c r="Q18" s="13"/>
      <c r="R18" s="13"/>
      <c r="S18" s="13"/>
      <c r="T18" s="13"/>
      <c r="U18" s="13"/>
      <c r="V18" s="13"/>
    </row>
    <row r="19" spans="1:22">
      <c r="A19" s="13"/>
      <c r="B19" s="13"/>
      <c r="C19" s="13"/>
      <c r="D19" s="13"/>
      <c r="E19" s="13"/>
      <c r="F19" s="13"/>
      <c r="G19" s="13"/>
      <c r="H19" s="13"/>
      <c r="I19" s="13"/>
      <c r="J19" s="13"/>
      <c r="K19" s="13"/>
      <c r="L19" s="13"/>
      <c r="M19" s="13"/>
      <c r="N19" s="13"/>
      <c r="O19" s="13"/>
      <c r="P19" s="13"/>
      <c r="Q19" s="13"/>
      <c r="R19" s="13"/>
      <c r="S19" s="13"/>
      <c r="T19" s="13"/>
      <c r="U19" s="13"/>
      <c r="V19" s="13"/>
    </row>
    <row r="20" spans="1:22">
      <c r="A20" s="13"/>
      <c r="B20" s="13"/>
      <c r="C20" s="13"/>
      <c r="D20" s="13"/>
      <c r="E20" s="13"/>
      <c r="F20" s="13"/>
      <c r="G20" s="13"/>
      <c r="H20" s="13"/>
      <c r="I20" s="13"/>
      <c r="J20" s="13"/>
      <c r="K20" s="13"/>
      <c r="L20" s="13"/>
      <c r="M20" s="13"/>
      <c r="N20" s="13"/>
      <c r="O20" s="13"/>
      <c r="P20" s="13"/>
      <c r="Q20" s="13"/>
      <c r="R20" s="13"/>
      <c r="S20" s="13"/>
      <c r="T20" s="13"/>
      <c r="U20" s="13"/>
      <c r="V20" s="13"/>
    </row>
    <row r="21" spans="1:22">
      <c r="A21" s="13"/>
      <c r="B21" s="13"/>
      <c r="C21" s="13"/>
      <c r="D21" s="13"/>
      <c r="E21" s="13"/>
      <c r="F21" s="13"/>
      <c r="G21" s="13"/>
      <c r="H21" s="13"/>
      <c r="I21" s="13"/>
      <c r="J21" s="13"/>
      <c r="K21" s="13"/>
      <c r="L21" s="13"/>
      <c r="M21" s="13"/>
      <c r="N21" s="13"/>
      <c r="O21" s="13"/>
      <c r="P21" s="13"/>
      <c r="Q21" s="13"/>
      <c r="R21" s="13"/>
      <c r="S21" s="13"/>
      <c r="T21" s="13"/>
      <c r="U21" s="13"/>
      <c r="V21" s="13"/>
    </row>
    <row r="22" spans="1:22">
      <c r="A22" s="13"/>
      <c r="B22" s="13"/>
      <c r="C22" s="13"/>
      <c r="D22" s="13"/>
      <c r="E22" s="13"/>
      <c r="F22" s="13"/>
      <c r="G22" s="13"/>
      <c r="H22" s="13"/>
      <c r="I22" s="13"/>
      <c r="J22" s="13"/>
      <c r="K22" s="13"/>
      <c r="L22" s="13"/>
      <c r="M22" s="13"/>
      <c r="N22" s="13"/>
      <c r="O22" s="13"/>
      <c r="P22" s="13"/>
      <c r="Q22" s="13"/>
      <c r="R22" s="13"/>
      <c r="S22" s="13"/>
      <c r="T22" s="13"/>
      <c r="U22" s="13"/>
      <c r="V22" s="13"/>
    </row>
    <row r="23" spans="1:22">
      <c r="A23" s="13"/>
      <c r="B23" s="13"/>
      <c r="C23" s="13"/>
      <c r="D23" s="13"/>
      <c r="E23" s="13"/>
      <c r="F23" s="13"/>
      <c r="G23" s="13"/>
      <c r="H23" s="13"/>
      <c r="I23" s="13"/>
      <c r="J23" s="13"/>
      <c r="K23" s="13"/>
      <c r="L23" s="13"/>
      <c r="M23" s="13"/>
      <c r="N23" s="13"/>
      <c r="O23" s="13"/>
      <c r="P23" s="13"/>
      <c r="Q23" s="13"/>
      <c r="R23" s="13"/>
      <c r="S23" s="13"/>
      <c r="T23" s="13"/>
      <c r="U23" s="13"/>
      <c r="V23" s="13"/>
    </row>
    <row r="24" spans="1:22">
      <c r="A24" s="13"/>
      <c r="B24" s="13"/>
      <c r="C24" s="13"/>
      <c r="D24" s="13"/>
      <c r="E24" s="13"/>
      <c r="F24" s="13"/>
      <c r="G24" s="13"/>
      <c r="H24" s="13"/>
      <c r="I24" s="13"/>
      <c r="J24" s="13"/>
      <c r="K24" s="13"/>
      <c r="L24" s="13"/>
      <c r="M24" s="13"/>
      <c r="N24" s="13"/>
      <c r="O24" s="13"/>
      <c r="P24" s="13"/>
      <c r="Q24" s="13"/>
      <c r="R24" s="13"/>
      <c r="S24" s="13"/>
      <c r="T24" s="13"/>
      <c r="U24" s="13"/>
      <c r="V24" s="13"/>
    </row>
    <row r="25" spans="1:22">
      <c r="A25" s="13"/>
      <c r="B25" s="13"/>
      <c r="C25" s="13"/>
      <c r="D25" s="13"/>
      <c r="E25" s="13"/>
      <c r="F25" s="13"/>
      <c r="G25" s="13"/>
      <c r="H25" s="13"/>
      <c r="I25" s="13"/>
      <c r="J25" s="13"/>
      <c r="K25" s="13"/>
      <c r="L25" s="13"/>
      <c r="M25" s="13"/>
      <c r="N25" s="13"/>
      <c r="O25" s="13"/>
      <c r="P25" s="13"/>
      <c r="Q25" s="13"/>
      <c r="R25" s="13"/>
      <c r="S25" s="13"/>
      <c r="T25" s="13"/>
      <c r="U25" s="13"/>
      <c r="V25" s="13"/>
    </row>
    <row r="26" spans="1:22">
      <c r="A26" s="13"/>
      <c r="B26" s="13"/>
      <c r="C26" s="13"/>
      <c r="D26" s="13"/>
      <c r="E26" s="13"/>
      <c r="F26" s="13"/>
      <c r="G26" s="13"/>
      <c r="H26" s="13"/>
      <c r="I26" s="13"/>
      <c r="J26" s="13"/>
      <c r="K26" s="13"/>
      <c r="L26" s="13"/>
      <c r="M26" s="13"/>
      <c r="N26" s="13"/>
      <c r="O26" s="13"/>
      <c r="P26" s="13"/>
      <c r="Q26" s="13"/>
      <c r="R26" s="13"/>
      <c r="S26" s="13"/>
      <c r="T26" s="13"/>
      <c r="U26" s="13"/>
      <c r="V26" s="13"/>
    </row>
    <row r="27" spans="1:22">
      <c r="A27" s="13"/>
      <c r="B27" s="13"/>
      <c r="C27" s="13"/>
      <c r="D27" s="13"/>
      <c r="E27" s="13"/>
      <c r="F27" s="13"/>
      <c r="G27" s="13"/>
      <c r="H27" s="13"/>
      <c r="I27" s="13"/>
      <c r="J27" s="13"/>
      <c r="K27" s="13"/>
      <c r="L27" s="13"/>
      <c r="M27" s="13"/>
      <c r="N27" s="13"/>
      <c r="O27" s="13"/>
      <c r="P27" s="13"/>
      <c r="Q27" s="13"/>
      <c r="R27" s="13"/>
      <c r="S27" s="13"/>
      <c r="T27" s="13"/>
      <c r="U27" s="13"/>
      <c r="V27" s="13"/>
    </row>
    <row r="28" spans="1:22">
      <c r="A28" s="13"/>
      <c r="B28" s="13"/>
      <c r="C28" s="13"/>
      <c r="D28" s="13"/>
      <c r="E28" s="13"/>
      <c r="F28" s="13"/>
      <c r="G28" s="13"/>
      <c r="H28" s="13"/>
      <c r="I28" s="13"/>
      <c r="J28" s="13"/>
      <c r="K28" s="13"/>
      <c r="L28" s="13"/>
      <c r="M28" s="13"/>
      <c r="N28" s="13"/>
      <c r="O28" s="13"/>
      <c r="P28" s="13"/>
      <c r="Q28" s="13"/>
      <c r="R28" s="13"/>
      <c r="S28" s="13"/>
      <c r="T28" s="13"/>
      <c r="U28" s="13"/>
      <c r="V28" s="13"/>
    </row>
    <row r="29" spans="1:22">
      <c r="A29" s="13"/>
      <c r="B29" s="13"/>
      <c r="C29" s="13"/>
      <c r="D29" s="13"/>
      <c r="E29" s="13"/>
      <c r="F29" s="13"/>
      <c r="G29" s="13"/>
      <c r="H29" s="13"/>
      <c r="I29" s="13"/>
      <c r="J29" s="13"/>
      <c r="K29" s="13"/>
      <c r="L29" s="13"/>
      <c r="M29" s="13"/>
      <c r="N29" s="13"/>
      <c r="O29" s="13"/>
      <c r="P29" s="13"/>
      <c r="Q29" s="13"/>
      <c r="R29" s="13"/>
      <c r="S29" s="13"/>
      <c r="T29" s="13"/>
      <c r="U29" s="13"/>
      <c r="V29" s="13"/>
    </row>
    <row r="30" spans="1:22">
      <c r="A30" s="13"/>
      <c r="B30" s="13"/>
      <c r="C30" s="13"/>
      <c r="D30" s="13"/>
      <c r="E30" s="13"/>
      <c r="F30" s="13"/>
      <c r="G30" s="13"/>
      <c r="H30" s="13"/>
      <c r="I30" s="13"/>
      <c r="J30" s="13"/>
      <c r="K30" s="13"/>
      <c r="L30" s="13"/>
      <c r="M30" s="13"/>
      <c r="N30" s="13"/>
      <c r="O30" s="13"/>
      <c r="P30" s="13"/>
      <c r="Q30" s="13"/>
      <c r="R30" s="13"/>
      <c r="S30" s="13"/>
      <c r="T30" s="13"/>
      <c r="U30" s="13"/>
      <c r="V30" s="13"/>
    </row>
    <row r="31" spans="1:22">
      <c r="A31" s="13"/>
      <c r="B31" s="13"/>
      <c r="C31" s="13"/>
      <c r="D31" s="13"/>
      <c r="E31" s="13"/>
      <c r="F31" s="13"/>
      <c r="G31" s="13"/>
      <c r="H31" s="13"/>
      <c r="I31" s="13"/>
      <c r="J31" s="13"/>
      <c r="K31" s="13"/>
      <c r="L31" s="13"/>
      <c r="M31" s="13"/>
      <c r="N31" s="13"/>
      <c r="O31" s="13"/>
      <c r="P31" s="13"/>
      <c r="Q31" s="13"/>
      <c r="R31" s="13"/>
      <c r="S31" s="13"/>
      <c r="T31" s="13"/>
      <c r="U31" s="13"/>
      <c r="V31" s="13"/>
    </row>
    <row r="32" spans="1:22">
      <c r="A32" s="13"/>
      <c r="B32" s="13"/>
      <c r="C32" s="13"/>
      <c r="D32" s="13"/>
      <c r="E32" s="13"/>
      <c r="F32" s="13"/>
      <c r="G32" s="13"/>
      <c r="H32" s="13"/>
      <c r="I32" s="13"/>
      <c r="J32" s="13"/>
      <c r="K32" s="13"/>
      <c r="L32" s="13"/>
      <c r="M32" s="13"/>
      <c r="N32" s="13"/>
      <c r="O32" s="13"/>
      <c r="P32" s="13"/>
      <c r="Q32" s="13"/>
      <c r="R32" s="13"/>
      <c r="S32" s="13"/>
      <c r="T32" s="13"/>
      <c r="U32" s="13"/>
      <c r="V32" s="13"/>
    </row>
    <row r="33" spans="1:22">
      <c r="A33" s="13"/>
      <c r="B33" s="13"/>
      <c r="C33" s="13"/>
      <c r="D33" s="13"/>
      <c r="E33" s="13"/>
      <c r="F33" s="13"/>
      <c r="G33" s="13"/>
      <c r="H33" s="13"/>
      <c r="I33" s="13"/>
      <c r="J33" s="13"/>
      <c r="K33" s="13"/>
      <c r="L33" s="13"/>
      <c r="M33" s="13"/>
      <c r="N33" s="13"/>
      <c r="O33" s="13"/>
      <c r="P33" s="13"/>
      <c r="Q33" s="13"/>
      <c r="R33" s="13"/>
      <c r="S33" s="13"/>
      <c r="T33" s="13"/>
      <c r="U33" s="13"/>
      <c r="V33" s="13"/>
    </row>
    <row r="34" spans="1:22">
      <c r="A34" s="13"/>
      <c r="B34" s="13"/>
      <c r="C34" s="13"/>
      <c r="D34" s="13"/>
      <c r="E34" s="13"/>
      <c r="F34" s="13"/>
      <c r="G34" s="13"/>
      <c r="H34" s="13"/>
      <c r="I34" s="13"/>
      <c r="J34" s="13"/>
      <c r="K34" s="13"/>
      <c r="L34" s="13"/>
      <c r="M34" s="13"/>
      <c r="N34" s="13"/>
      <c r="O34" s="13"/>
      <c r="P34" s="13"/>
      <c r="Q34" s="13"/>
      <c r="R34" s="13"/>
      <c r="S34" s="13"/>
      <c r="T34" s="13"/>
      <c r="U34" s="13"/>
      <c r="V34" s="13"/>
    </row>
    <row r="35" spans="1:22">
      <c r="A35" s="13"/>
      <c r="B35" s="13"/>
      <c r="C35" s="13"/>
      <c r="D35" s="13"/>
      <c r="E35" s="13"/>
      <c r="F35" s="13"/>
      <c r="G35" s="13"/>
      <c r="H35" s="13"/>
      <c r="I35" s="13"/>
      <c r="J35" s="13"/>
      <c r="K35" s="13"/>
      <c r="L35" s="13"/>
      <c r="M35" s="13"/>
      <c r="N35" s="13"/>
      <c r="O35" s="13"/>
      <c r="P35" s="13"/>
      <c r="Q35" s="13"/>
      <c r="R35" s="13"/>
      <c r="S35" s="13"/>
      <c r="T35" s="13"/>
      <c r="U35" s="13"/>
      <c r="V35" s="13"/>
    </row>
    <row r="36" spans="1:22">
      <c r="A36" s="13"/>
      <c r="B36" s="13"/>
      <c r="C36" s="13"/>
      <c r="D36" s="13"/>
      <c r="E36" s="13"/>
      <c r="F36" s="13"/>
      <c r="G36" s="13"/>
      <c r="H36" s="13"/>
      <c r="I36" s="13"/>
      <c r="J36" s="13"/>
      <c r="K36" s="13"/>
      <c r="L36" s="13"/>
      <c r="M36" s="13"/>
      <c r="N36" s="13"/>
      <c r="O36" s="13"/>
      <c r="P36" s="13"/>
      <c r="Q36" s="13"/>
      <c r="R36" s="13"/>
      <c r="S36" s="13"/>
      <c r="T36" s="13"/>
      <c r="U36" s="13"/>
      <c r="V36" s="13"/>
    </row>
    <row r="37" spans="1:22">
      <c r="A37" s="13"/>
      <c r="B37" s="13"/>
      <c r="C37" s="13"/>
      <c r="D37" s="13"/>
      <c r="E37" s="13"/>
      <c r="F37" s="13"/>
      <c r="G37" s="13"/>
      <c r="H37" s="13"/>
      <c r="I37" s="13"/>
      <c r="J37" s="13"/>
      <c r="K37" s="13"/>
      <c r="L37" s="13"/>
      <c r="M37" s="13"/>
      <c r="N37" s="13"/>
      <c r="O37" s="13"/>
      <c r="P37" s="13"/>
      <c r="Q37" s="13"/>
      <c r="R37" s="13"/>
      <c r="S37" s="13"/>
      <c r="T37" s="13"/>
      <c r="U37" s="13"/>
      <c r="V37" s="13"/>
    </row>
    <row r="38" spans="1:22">
      <c r="A38" s="13"/>
      <c r="B38" s="13"/>
      <c r="C38" s="13"/>
      <c r="D38" s="13"/>
      <c r="E38" s="13"/>
      <c r="F38" s="13"/>
      <c r="G38" s="13"/>
      <c r="H38" s="13"/>
      <c r="I38" s="13"/>
      <c r="J38" s="13"/>
      <c r="K38" s="13"/>
      <c r="L38" s="13"/>
      <c r="M38" s="13"/>
      <c r="N38" s="13"/>
      <c r="O38" s="13"/>
      <c r="P38" s="13"/>
      <c r="Q38" s="13"/>
      <c r="R38" s="13"/>
      <c r="S38" s="13"/>
      <c r="T38" s="13"/>
      <c r="U38" s="13"/>
      <c r="V38" s="13"/>
    </row>
    <row r="39" spans="1:22">
      <c r="A39" s="13"/>
      <c r="B39" s="13"/>
      <c r="C39" s="13"/>
      <c r="D39" s="13"/>
      <c r="E39" s="13"/>
      <c r="F39" s="13"/>
      <c r="G39" s="13"/>
      <c r="H39" s="13"/>
      <c r="I39" s="13"/>
      <c r="J39" s="13"/>
      <c r="K39" s="13"/>
      <c r="L39" s="13"/>
      <c r="M39" s="13"/>
      <c r="N39" s="13"/>
      <c r="O39" s="13"/>
      <c r="P39" s="13"/>
      <c r="Q39" s="13"/>
      <c r="R39" s="13"/>
      <c r="S39" s="13"/>
      <c r="T39" s="13"/>
      <c r="U39" s="13"/>
      <c r="V39" s="13"/>
    </row>
    <row r="40" spans="1:22">
      <c r="A40" s="13"/>
      <c r="B40" s="13"/>
      <c r="C40" s="13"/>
      <c r="D40" s="13"/>
      <c r="E40" s="13"/>
      <c r="F40" s="13"/>
      <c r="G40" s="13"/>
      <c r="H40" s="13"/>
      <c r="I40" s="13"/>
      <c r="J40" s="13"/>
      <c r="K40" s="13"/>
      <c r="L40" s="13"/>
      <c r="M40" s="13"/>
      <c r="N40" s="13"/>
      <c r="O40" s="13"/>
      <c r="P40" s="13"/>
      <c r="Q40" s="13"/>
      <c r="R40" s="13"/>
      <c r="S40" s="13"/>
      <c r="T40" s="13"/>
      <c r="U40" s="13"/>
      <c r="V40" s="13"/>
    </row>
    <row r="41" spans="1:22">
      <c r="A41" s="13"/>
      <c r="B41" s="13"/>
      <c r="C41" s="13"/>
      <c r="D41" s="13"/>
      <c r="E41" s="13"/>
      <c r="F41" s="13"/>
      <c r="G41" s="13"/>
      <c r="H41" s="13"/>
      <c r="I41" s="13"/>
      <c r="J41" s="13"/>
      <c r="K41" s="13"/>
      <c r="L41" s="13"/>
      <c r="M41" s="13"/>
      <c r="N41" s="13"/>
      <c r="O41" s="13"/>
      <c r="P41" s="13"/>
      <c r="Q41" s="13"/>
      <c r="R41" s="13"/>
      <c r="S41" s="13"/>
      <c r="T41" s="13"/>
      <c r="U41" s="13"/>
      <c r="V41" s="13"/>
    </row>
    <row r="42" spans="1:22">
      <c r="A42" s="13"/>
      <c r="B42" s="13"/>
      <c r="C42" s="13"/>
      <c r="D42" s="13"/>
      <c r="E42" s="13"/>
      <c r="F42" s="13"/>
      <c r="G42" s="13"/>
      <c r="H42" s="13"/>
      <c r="I42" s="13"/>
      <c r="J42" s="13"/>
      <c r="K42" s="13"/>
      <c r="L42" s="13"/>
      <c r="M42" s="13"/>
      <c r="N42" s="13"/>
      <c r="O42" s="13"/>
      <c r="P42" s="13"/>
      <c r="Q42" s="13"/>
      <c r="R42" s="13"/>
      <c r="S42" s="13"/>
      <c r="T42" s="13"/>
      <c r="U42" s="13"/>
      <c r="V42" s="13"/>
    </row>
    <row r="43" spans="1:22">
      <c r="A43" s="13"/>
      <c r="B43" s="13"/>
      <c r="C43" s="13"/>
      <c r="D43" s="13"/>
      <c r="E43" s="13"/>
      <c r="F43" s="13"/>
      <c r="G43" s="13"/>
      <c r="H43" s="13"/>
      <c r="I43" s="13"/>
      <c r="J43" s="13"/>
      <c r="K43" s="13"/>
      <c r="L43" s="13"/>
      <c r="M43" s="13"/>
      <c r="N43" s="13"/>
      <c r="O43" s="13"/>
      <c r="P43" s="13"/>
      <c r="Q43" s="13"/>
      <c r="R43" s="13"/>
      <c r="S43" s="13"/>
      <c r="T43" s="13"/>
      <c r="U43" s="13"/>
      <c r="V43" s="13"/>
    </row>
    <row r="44" spans="1:22">
      <c r="A44" s="13"/>
      <c r="B44" s="13"/>
      <c r="C44" s="13"/>
      <c r="D44" s="13"/>
      <c r="E44" s="13"/>
      <c r="F44" s="13"/>
      <c r="G44" s="13"/>
      <c r="H44" s="13"/>
      <c r="I44" s="13"/>
      <c r="J44" s="13"/>
      <c r="K44" s="13"/>
      <c r="L44" s="13"/>
      <c r="M44" s="13"/>
      <c r="N44" s="13"/>
      <c r="O44" s="13"/>
      <c r="P44" s="13"/>
      <c r="Q44" s="13"/>
      <c r="R44" s="13"/>
      <c r="S44" s="13"/>
      <c r="T44" s="13"/>
      <c r="U44" s="13"/>
      <c r="V44" s="13"/>
    </row>
    <row r="45" spans="1:22">
      <c r="A45" s="13"/>
      <c r="B45" s="13"/>
      <c r="C45" s="13"/>
      <c r="D45" s="13"/>
      <c r="E45" s="13"/>
      <c r="F45" s="13"/>
      <c r="G45" s="13"/>
      <c r="H45" s="13"/>
      <c r="I45" s="13"/>
      <c r="J45" s="13"/>
      <c r="K45" s="13"/>
      <c r="L45" s="13"/>
      <c r="M45" s="13"/>
      <c r="N45" s="13"/>
      <c r="O45" s="13"/>
      <c r="P45" s="13"/>
      <c r="Q45" s="13"/>
      <c r="R45" s="13"/>
      <c r="S45" s="13"/>
      <c r="T45" s="13"/>
      <c r="U45" s="13"/>
      <c r="V45" s="13"/>
    </row>
    <row r="46" spans="1:22">
      <c r="A46" s="13"/>
      <c r="B46" s="13"/>
      <c r="C46" s="13"/>
      <c r="D46" s="13"/>
      <c r="E46" s="13"/>
      <c r="F46" s="13"/>
      <c r="G46" s="13"/>
      <c r="H46" s="13"/>
      <c r="I46" s="13"/>
      <c r="J46" s="13"/>
      <c r="K46" s="13"/>
      <c r="L46" s="13"/>
      <c r="M46" s="13"/>
      <c r="N46" s="13"/>
      <c r="O46" s="13"/>
      <c r="P46" s="13"/>
      <c r="Q46" s="13"/>
      <c r="R46" s="13"/>
      <c r="S46" s="13"/>
      <c r="T46" s="13"/>
      <c r="U46" s="13"/>
      <c r="V46" s="13"/>
    </row>
    <row r="47" spans="1:22">
      <c r="A47" s="13"/>
      <c r="B47" s="13"/>
      <c r="C47" s="13"/>
      <c r="D47" s="13"/>
      <c r="E47" s="13"/>
      <c r="F47" s="13"/>
      <c r="G47" s="13"/>
      <c r="H47" s="13"/>
      <c r="I47" s="13"/>
      <c r="J47" s="13"/>
      <c r="K47" s="13"/>
      <c r="L47" s="13"/>
      <c r="M47" s="13"/>
      <c r="N47" s="13"/>
      <c r="O47" s="13"/>
      <c r="P47" s="13"/>
      <c r="Q47" s="13"/>
      <c r="R47" s="13"/>
      <c r="S47" s="13"/>
      <c r="T47" s="13"/>
      <c r="U47" s="13"/>
      <c r="V47" s="13"/>
    </row>
    <row r="48" spans="1:22">
      <c r="A48" s="13"/>
      <c r="B48" s="13"/>
      <c r="C48" s="13"/>
      <c r="D48" s="13"/>
      <c r="E48" s="13"/>
      <c r="F48" s="13"/>
      <c r="G48" s="13"/>
      <c r="H48" s="13"/>
      <c r="I48" s="13"/>
      <c r="J48" s="13"/>
      <c r="K48" s="13"/>
      <c r="L48" s="13"/>
      <c r="M48" s="13"/>
      <c r="N48" s="13"/>
      <c r="O48" s="13"/>
      <c r="P48" s="13"/>
      <c r="Q48" s="13"/>
      <c r="R48" s="13"/>
      <c r="S48" s="13"/>
      <c r="T48" s="13"/>
      <c r="U48" s="13"/>
      <c r="V48" s="13"/>
    </row>
    <row r="49" spans="1:22">
      <c r="A49" s="13" t="s">
        <v>1017</v>
      </c>
      <c r="B49" s="13"/>
      <c r="C49" s="13"/>
      <c r="D49" s="13"/>
      <c r="E49" s="13"/>
      <c r="F49" s="13"/>
      <c r="G49" s="13"/>
      <c r="H49" s="13"/>
      <c r="I49" s="13"/>
      <c r="J49" s="13"/>
      <c r="K49" s="13"/>
      <c r="L49" s="13"/>
      <c r="M49" s="13"/>
      <c r="N49" s="13"/>
      <c r="O49" s="13"/>
      <c r="P49" s="13"/>
      <c r="Q49" s="13"/>
      <c r="R49" s="13"/>
      <c r="S49" s="13"/>
      <c r="T49" s="13"/>
      <c r="U49" s="13"/>
      <c r="V49" s="13"/>
    </row>
    <row r="50" spans="1:22">
      <c r="A50" s="13" t="s">
        <v>1054</v>
      </c>
      <c r="B50" s="13"/>
      <c r="C50" s="13"/>
      <c r="D50" s="13"/>
      <c r="E50" s="13"/>
      <c r="F50" s="13"/>
      <c r="G50" s="13"/>
      <c r="H50" s="13"/>
      <c r="I50" s="13"/>
      <c r="J50" s="13"/>
      <c r="K50" s="13"/>
      <c r="L50" s="13"/>
      <c r="M50" s="13"/>
      <c r="N50" s="13"/>
      <c r="O50" s="13"/>
      <c r="P50" s="13"/>
      <c r="Q50" s="13"/>
      <c r="R50" s="13"/>
      <c r="S50" s="13"/>
      <c r="T50" s="13"/>
      <c r="U50" s="13"/>
      <c r="V50" s="13"/>
    </row>
    <row r="51" spans="1:22">
      <c r="A51" s="13" t="s">
        <v>1055</v>
      </c>
      <c r="B51" s="13"/>
      <c r="C51" s="13"/>
      <c r="D51" s="13"/>
      <c r="E51" s="13"/>
      <c r="F51" s="13"/>
      <c r="G51" s="13"/>
      <c r="H51" s="13"/>
      <c r="I51" s="13"/>
      <c r="J51" s="13"/>
      <c r="K51" s="13"/>
      <c r="L51" s="13"/>
      <c r="M51" s="13"/>
      <c r="N51" s="13"/>
      <c r="O51" s="13"/>
      <c r="P51" s="13"/>
      <c r="Q51" s="13"/>
      <c r="R51" s="13"/>
      <c r="S51" s="13"/>
      <c r="T51" s="13"/>
      <c r="U51" s="13"/>
      <c r="V51" s="13"/>
    </row>
    <row r="52" spans="1:22">
      <c r="A52" s="13" t="s">
        <v>1056</v>
      </c>
      <c r="B52" s="13"/>
      <c r="C52" s="13"/>
      <c r="D52" s="13"/>
      <c r="E52" s="13"/>
      <c r="F52" s="13"/>
      <c r="G52" s="13"/>
      <c r="H52" s="13"/>
      <c r="I52" s="13"/>
      <c r="J52" s="13"/>
      <c r="K52" s="13"/>
      <c r="L52" s="13"/>
      <c r="M52" s="13"/>
      <c r="N52" s="13"/>
      <c r="O52" s="13"/>
      <c r="P52" s="13"/>
      <c r="Q52" s="13"/>
      <c r="R52" s="13"/>
      <c r="S52" s="13"/>
      <c r="T52" s="13"/>
      <c r="U52" s="13"/>
      <c r="V52" s="13"/>
    </row>
    <row r="53" spans="1:22">
      <c r="A53" s="13"/>
      <c r="B53" s="13"/>
      <c r="C53" s="13"/>
      <c r="D53" s="13"/>
      <c r="E53" s="13"/>
      <c r="F53" s="13"/>
      <c r="G53" s="13"/>
      <c r="H53" s="13"/>
      <c r="I53" s="13"/>
      <c r="J53" s="13"/>
      <c r="K53" s="13"/>
      <c r="L53" s="13"/>
      <c r="M53" s="13"/>
      <c r="N53" s="13"/>
      <c r="O53" s="13"/>
      <c r="P53" s="13"/>
      <c r="Q53" s="13"/>
      <c r="R53" s="13"/>
      <c r="S53" s="13"/>
      <c r="T53" s="13"/>
      <c r="U53" s="13"/>
      <c r="V53" s="13"/>
    </row>
    <row r="54" spans="1:22">
      <c r="A54" s="13"/>
      <c r="B54" s="13"/>
      <c r="C54" s="13"/>
      <c r="D54" s="13"/>
      <c r="E54" s="13"/>
      <c r="F54" s="13"/>
      <c r="G54" s="13"/>
      <c r="H54" s="13"/>
      <c r="I54" s="13"/>
      <c r="J54" s="13"/>
      <c r="K54" s="13"/>
      <c r="L54" s="13"/>
      <c r="M54" s="13"/>
      <c r="N54" s="13"/>
      <c r="O54" s="13"/>
      <c r="P54" s="13"/>
      <c r="Q54" s="13"/>
      <c r="R54" s="13"/>
      <c r="S54" s="13"/>
      <c r="T54" s="13"/>
      <c r="U54" s="13"/>
      <c r="V54" s="13"/>
    </row>
  </sheetData>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1C105-6E57-4C66-8319-FBC9D22EB4B3}">
  <dimension ref="A1:AC111"/>
  <sheetViews>
    <sheetView topLeftCell="I32" zoomScaleNormal="100" workbookViewId="0">
      <selection activeCell="K61" sqref="K61"/>
    </sheetView>
  </sheetViews>
  <sheetFormatPr defaultColWidth="9.140625" defaultRowHeight="15"/>
  <cols>
    <col min="1" max="5" width="19.85546875" style="11" customWidth="1"/>
    <col min="6" max="16384" width="9.140625" style="11"/>
  </cols>
  <sheetData>
    <row r="1" spans="1:10">
      <c r="A1" s="11" t="s">
        <v>56</v>
      </c>
      <c r="B1" s="11" t="s">
        <v>57</v>
      </c>
      <c r="C1" s="11" t="s">
        <v>58</v>
      </c>
      <c r="D1" s="11" t="s">
        <v>207</v>
      </c>
      <c r="E1" s="11" t="s">
        <v>208</v>
      </c>
    </row>
    <row r="2" spans="1:10">
      <c r="A2" s="11" t="s">
        <v>59</v>
      </c>
      <c r="B2" s="11" t="s">
        <v>491</v>
      </c>
      <c r="C2" s="11" t="s">
        <v>491</v>
      </c>
      <c r="D2" s="11" t="s">
        <v>492</v>
      </c>
      <c r="E2" s="11" t="s">
        <v>492</v>
      </c>
    </row>
    <row r="3" spans="1:10">
      <c r="A3" s="11">
        <v>2023</v>
      </c>
      <c r="B3" s="11">
        <v>0</v>
      </c>
      <c r="C3" s="11">
        <v>0</v>
      </c>
      <c r="D3" s="11">
        <v>0</v>
      </c>
      <c r="E3" s="11">
        <v>0</v>
      </c>
    </row>
    <row r="4" spans="1:10">
      <c r="A4" s="11">
        <v>2023.25</v>
      </c>
      <c r="B4" s="11">
        <v>-0.12462306118744548</v>
      </c>
      <c r="C4" s="11">
        <v>-8.0138852574851427E-2</v>
      </c>
      <c r="D4" s="11">
        <v>-9.9940726175284933E-2</v>
      </c>
      <c r="E4" s="11">
        <v>-5.7824315967777706E-2</v>
      </c>
    </row>
    <row r="5" spans="1:10">
      <c r="A5" s="11">
        <v>2023.5</v>
      </c>
      <c r="B5" s="11">
        <v>-0.15291216286327236</v>
      </c>
      <c r="C5" s="11">
        <v>7.2471687227793069E-3</v>
      </c>
      <c r="D5" s="11">
        <v>-0.10100312740450867</v>
      </c>
      <c r="E5" s="11">
        <v>-3.5848720884074092E-2</v>
      </c>
      <c r="J5" s="124"/>
    </row>
    <row r="6" spans="1:10">
      <c r="A6" s="11">
        <v>2023.75</v>
      </c>
      <c r="B6" s="11">
        <v>-0.23961330499852052</v>
      </c>
      <c r="C6" s="11">
        <v>4.587640259390291E-3</v>
      </c>
      <c r="D6" s="11">
        <v>-0.11210809324887772</v>
      </c>
      <c r="E6" s="11">
        <v>-2.9672164767360898E-2</v>
      </c>
    </row>
    <row r="7" spans="1:10">
      <c r="A7" s="11">
        <v>24</v>
      </c>
      <c r="B7" s="11">
        <v>-0.32750047195168053</v>
      </c>
      <c r="C7" s="11">
        <v>-4.9892960330755187E-3</v>
      </c>
      <c r="D7" s="11">
        <v>-0.12290941679373446</v>
      </c>
      <c r="E7" s="11">
        <v>-2.4255171478529403E-2</v>
      </c>
    </row>
    <row r="8" spans="1:10">
      <c r="A8" s="11">
        <v>24.25</v>
      </c>
      <c r="B8" s="11">
        <v>-0.41415125930924779</v>
      </c>
      <c r="C8" s="11">
        <v>-1.7865087854729289E-2</v>
      </c>
      <c r="D8" s="11">
        <v>-0.1329925724779607</v>
      </c>
      <c r="E8" s="11">
        <v>-1.8972398614597319E-2</v>
      </c>
    </row>
    <row r="9" spans="1:10">
      <c r="A9" s="11">
        <v>24.5</v>
      </c>
      <c r="B9" s="11">
        <v>-0.49943170367144907</v>
      </c>
      <c r="C9" s="11">
        <v>-3.3768984752502451E-2</v>
      </c>
      <c r="D9" s="11">
        <v>-0.14235790524545766</v>
      </c>
      <c r="E9" s="11">
        <v>-1.3805212006884338E-2</v>
      </c>
    </row>
    <row r="10" spans="1:10">
      <c r="A10" s="11">
        <v>24.75</v>
      </c>
      <c r="B10" s="11">
        <v>-0.58330151136211095</v>
      </c>
      <c r="C10" s="11">
        <v>-5.2566565728084935E-2</v>
      </c>
      <c r="D10" s="11">
        <v>-0.15102260461780093</v>
      </c>
      <c r="E10" s="11">
        <v>-8.7592333765401653E-3</v>
      </c>
    </row>
    <row r="11" spans="1:10">
      <c r="A11" s="11">
        <v>25</v>
      </c>
      <c r="B11" s="11">
        <v>-0.66572280260662753</v>
      </c>
      <c r="C11" s="11">
        <v>-7.4126913817629259E-2</v>
      </c>
      <c r="D11" s="11">
        <v>-0.15900422276759474</v>
      </c>
      <c r="E11" s="11">
        <v>-3.8403397054881383E-3</v>
      </c>
    </row>
    <row r="12" spans="1:10">
      <c r="A12" s="11">
        <v>25.25</v>
      </c>
      <c r="B12" s="11">
        <v>-0.74665555683730567</v>
      </c>
      <c r="C12" s="11">
        <v>-9.831673075361147E-2</v>
      </c>
      <c r="D12" s="11">
        <v>-0.16631993565028036</v>
      </c>
      <c r="E12" s="11">
        <v>9.4630288575148214E-4</v>
      </c>
    </row>
    <row r="13" spans="1:10">
      <c r="A13" s="11">
        <v>25.5</v>
      </c>
      <c r="B13" s="11">
        <v>-0.82605676014058105</v>
      </c>
      <c r="C13" s="11">
        <v>-0.12499961802777682</v>
      </c>
      <c r="D13" s="11">
        <v>-0.17298647959422819</v>
      </c>
      <c r="E13" s="11">
        <v>5.596269578123092E-3</v>
      </c>
    </row>
    <row r="14" spans="1:10">
      <c r="A14" s="11">
        <v>25.75</v>
      </c>
      <c r="B14" s="11">
        <v>-0.90387985637783164</v>
      </c>
      <c r="C14" s="11">
        <v>-0.15403554890733862</v>
      </c>
      <c r="D14" s="11">
        <v>-0.17902014326101057</v>
      </c>
      <c r="E14" s="11">
        <v>1.0105877367491689E-2</v>
      </c>
    </row>
    <row r="15" spans="1:10">
      <c r="A15" s="11">
        <v>26</v>
      </c>
      <c r="B15" s="11">
        <v>-0.98007437315561496</v>
      </c>
      <c r="C15" s="11">
        <v>-0.18528036025564631</v>
      </c>
      <c r="D15" s="11">
        <v>-0.1844367885325271</v>
      </c>
      <c r="E15" s="11">
        <v>1.4472189545070013E-2</v>
      </c>
    </row>
    <row r="16" spans="1:10">
      <c r="A16" s="11">
        <v>26.25</v>
      </c>
      <c r="B16" s="11">
        <v>-1.0545857324071428</v>
      </c>
      <c r="C16" s="11">
        <v>-0.21858529653162595</v>
      </c>
      <c r="D16" s="11">
        <v>-0.18925189878513382</v>
      </c>
      <c r="E16" s="11">
        <v>1.8693021332533144E-2</v>
      </c>
    </row>
    <row r="17" spans="1:29">
      <c r="A17" s="11">
        <v>26.5</v>
      </c>
      <c r="B17" s="11">
        <v>-1.1273552679262999</v>
      </c>
      <c r="C17" s="11">
        <v>-0.25379665653488814</v>
      </c>
      <c r="D17" s="11">
        <v>-0.19348065496324063</v>
      </c>
      <c r="E17" s="11">
        <v>2.2766940857679718E-2</v>
      </c>
    </row>
    <row r="18" spans="1:29">
      <c r="A18" s="11">
        <v>26.75</v>
      </c>
      <c r="B18" s="11">
        <v>-1.1983204832522132</v>
      </c>
      <c r="C18" s="11">
        <v>-0.29075560887961149</v>
      </c>
      <c r="D18" s="11">
        <v>-0.19713804147462322</v>
      </c>
      <c r="E18" s="11">
        <v>2.6693257238735724E-2</v>
      </c>
    </row>
    <row r="19" spans="1:29">
      <c r="A19" s="11">
        <v>27</v>
      </c>
      <c r="B19" s="11">
        <v>-1.2674156002001058</v>
      </c>
      <c r="C19" s="11">
        <v>-0.32929826516822081</v>
      </c>
      <c r="D19" s="11">
        <v>-0.20023898650222971</v>
      </c>
      <c r="E19" s="11">
        <v>3.0471983888791243E-2</v>
      </c>
    </row>
    <row r="20" spans="1:29">
      <c r="A20" s="11">
        <v>27.25</v>
      </c>
      <c r="B20" s="11">
        <v>-1.3345724746897547</v>
      </c>
      <c r="C20" s="11">
        <v>-0.36925613493880016</v>
      </c>
      <c r="D20" s="11">
        <v>-0.20279854545861009</v>
      </c>
      <c r="E20" s="11">
        <v>3.4103759524986565E-2</v>
      </c>
    </row>
    <row r="21" spans="1:29">
      <c r="A21" s="11">
        <v>27.5</v>
      </c>
      <c r="B21" s="11">
        <v>-1.3997219961092933</v>
      </c>
      <c r="C21" s="11">
        <v>-0.41045713860685673</v>
      </c>
      <c r="D21" s="11">
        <v>-0.20483214258831262</v>
      </c>
      <c r="E21" s="11">
        <v>3.7589701018025945E-2</v>
      </c>
    </row>
    <row r="22" spans="1:29">
      <c r="A22" s="11">
        <v>27.75</v>
      </c>
      <c r="B22" s="11">
        <v>-1.4627961393672506</v>
      </c>
      <c r="C22" s="11">
        <v>-0.45272742444549818</v>
      </c>
      <c r="D22" s="11">
        <v>-0.20635589406396426</v>
      </c>
      <c r="E22" s="11">
        <v>4.0931151193801529E-2</v>
      </c>
    </row>
    <row r="23" spans="1:29">
      <c r="A23" s="11">
        <v>28</v>
      </c>
      <c r="B23" s="11">
        <v>-1.5237308853745524</v>
      </c>
      <c r="C23" s="11">
        <v>-0.49589429934430163</v>
      </c>
      <c r="D23" s="11">
        <v>-0.20738704276175857</v>
      </c>
      <c r="E23" s="11">
        <v>4.4129275335549889E-2</v>
      </c>
    </row>
    <row r="24" spans="1:29">
      <c r="A24" s="11">
        <v>28.25</v>
      </c>
      <c r="B24" s="11">
        <v>-1.5824701696913523</v>
      </c>
      <c r="C24" s="11">
        <v>-0.5397905204426845</v>
      </c>
      <c r="D24" s="11">
        <v>-0.20794452340846259</v>
      </c>
      <c r="E24" s="11">
        <v>4.7184473440101127E-2</v>
      </c>
    </row>
    <row r="25" spans="1:29">
      <c r="A25" s="11">
        <v>28.5</v>
      </c>
      <c r="B25" s="11">
        <v>-1.6389704978196806</v>
      </c>
      <c r="C25" s="11">
        <v>-0.5842595448314114</v>
      </c>
      <c r="D25" s="11">
        <v>-0.20804958422561415</v>
      </c>
      <c r="E25" s="11">
        <v>5.0095690835189055E-2</v>
      </c>
    </row>
    <row r="26" spans="1:29">
      <c r="A26" s="11">
        <v>28.75</v>
      </c>
      <c r="B26" s="11">
        <v>-1.6932036316324894</v>
      </c>
      <c r="C26" s="11">
        <v>-0.62915849138600599</v>
      </c>
      <c r="D26" s="11">
        <v>-0.20772600270615449</v>
      </c>
      <c r="E26" s="11">
        <v>5.286020353798826E-2</v>
      </c>
    </row>
    <row r="27" spans="1:29">
      <c r="A27" s="11">
        <v>29</v>
      </c>
      <c r="B27" s="11">
        <v>-1.7451466882099642</v>
      </c>
      <c r="C27" s="11">
        <v>-0.67434517031512708</v>
      </c>
      <c r="D27" s="11">
        <v>-0.2069980412679473</v>
      </c>
      <c r="E27" s="11">
        <v>5.5476246197777579E-2</v>
      </c>
    </row>
    <row r="28" spans="1:29">
      <c r="A28" s="11">
        <v>29.25</v>
      </c>
      <c r="B28" s="11">
        <v>-1.7947218021115208</v>
      </c>
      <c r="C28" s="11">
        <v>-0.71960006619946615</v>
      </c>
      <c r="D28" s="11">
        <v>-0.20587961016850786</v>
      </c>
      <c r="E28" s="11">
        <v>5.7956940205444729E-2</v>
      </c>
    </row>
    <row r="29" spans="1:29">
      <c r="A29" s="11">
        <v>29.5</v>
      </c>
      <c r="B29" s="11">
        <v>-1.8415587490016816</v>
      </c>
      <c r="C29" s="11">
        <v>-0.76431710831128541</v>
      </c>
      <c r="D29" s="11">
        <v>-0.20433285840260051</v>
      </c>
      <c r="E29" s="11">
        <v>6.0384043569666757E-2</v>
      </c>
    </row>
    <row r="30" spans="1:29">
      <c r="A30" s="11">
        <v>29.75</v>
      </c>
      <c r="B30" s="11">
        <v>-1.88416918139378</v>
      </c>
      <c r="C30" s="11">
        <v>-0.80641746666797465</v>
      </c>
      <c r="D30" s="11">
        <v>-0.20212553843622361</v>
      </c>
      <c r="E30" s="11">
        <v>6.30950576798045E-2</v>
      </c>
    </row>
    <row r="31" spans="1:29">
      <c r="A31" s="11">
        <v>30</v>
      </c>
      <c r="B31" s="11">
        <v>-1.9172159070942052</v>
      </c>
      <c r="C31" s="11">
        <v>-0.83872070983832536</v>
      </c>
      <c r="D31" s="11">
        <v>-0.19836120371601318</v>
      </c>
      <c r="E31" s="11">
        <v>6.7306041513420789E-2</v>
      </c>
    </row>
    <row r="32" spans="1:29" ht="20.25">
      <c r="A32" s="11">
        <v>30.25</v>
      </c>
      <c r="B32" s="11">
        <v>-1.9484508229330899</v>
      </c>
      <c r="C32" s="11">
        <v>-0.881486960865141</v>
      </c>
      <c r="D32" s="11">
        <v>-0.19486468415270963</v>
      </c>
      <c r="E32" s="11">
        <v>6.8733906429921388E-2</v>
      </c>
      <c r="J32" s="54"/>
      <c r="K32" s="125" t="s">
        <v>1130</v>
      </c>
      <c r="L32" s="54"/>
      <c r="M32" s="54"/>
      <c r="N32" s="54"/>
      <c r="O32" s="54"/>
      <c r="P32" s="54"/>
      <c r="Q32" s="54"/>
      <c r="R32" s="54"/>
      <c r="S32" s="54"/>
      <c r="T32" s="54"/>
      <c r="U32" s="54"/>
      <c r="V32" s="54"/>
      <c r="W32" s="54"/>
      <c r="X32" s="54"/>
      <c r="Y32" s="54"/>
      <c r="Z32" s="54"/>
      <c r="AA32" s="54"/>
      <c r="AB32" s="54"/>
      <c r="AC32" s="54"/>
    </row>
    <row r="33" spans="1:29" ht="18">
      <c r="A33" s="11">
        <v>30.5</v>
      </c>
      <c r="B33" s="11">
        <v>-1.9758285624384087</v>
      </c>
      <c r="C33" s="11">
        <v>-0.92070953574413528</v>
      </c>
      <c r="D33" s="11">
        <v>-0.19091575745403544</v>
      </c>
      <c r="E33" s="11">
        <v>7.0496269852327043E-2</v>
      </c>
      <c r="J33" s="54"/>
      <c r="K33" s="126" t="s">
        <v>1134</v>
      </c>
      <c r="L33" s="54"/>
      <c r="M33" s="54"/>
      <c r="N33" s="54"/>
      <c r="O33" s="54"/>
      <c r="P33" s="54"/>
      <c r="Q33" s="54"/>
      <c r="R33" s="54"/>
      <c r="S33" s="54"/>
      <c r="T33" s="54"/>
      <c r="U33" s="54"/>
      <c r="V33" s="54"/>
      <c r="W33" s="54"/>
      <c r="X33" s="54"/>
      <c r="Y33" s="54"/>
      <c r="Z33" s="54"/>
      <c r="AA33" s="54"/>
      <c r="AB33" s="54"/>
      <c r="AC33" s="54"/>
    </row>
    <row r="34" spans="1:29" ht="15.75">
      <c r="A34" s="11">
        <v>30.75</v>
      </c>
      <c r="B34" s="11">
        <v>-2.0020938243487718</v>
      </c>
      <c r="C34" s="11">
        <v>-0.95918389858067332</v>
      </c>
      <c r="D34" s="11">
        <v>-0.18698266684161746</v>
      </c>
      <c r="E34" s="11">
        <v>7.2136836106087565E-2</v>
      </c>
      <c r="J34" s="54"/>
      <c r="K34" s="123" t="s">
        <v>487</v>
      </c>
      <c r="L34" s="54"/>
      <c r="M34" s="54"/>
      <c r="N34" s="54"/>
      <c r="O34" s="54"/>
      <c r="P34" s="54"/>
      <c r="Q34" s="54"/>
      <c r="R34" s="54"/>
      <c r="S34" s="54"/>
      <c r="T34" s="54"/>
      <c r="U34" s="54"/>
      <c r="V34" s="54"/>
      <c r="W34" s="54"/>
      <c r="X34" s="54"/>
      <c r="Y34" s="54"/>
      <c r="Z34" s="54"/>
      <c r="AA34" s="54"/>
      <c r="AB34" s="54"/>
      <c r="AC34" s="54"/>
    </row>
    <row r="35" spans="1:29" ht="18">
      <c r="A35" s="11">
        <v>31</v>
      </c>
      <c r="B35" s="11">
        <v>-2.0275231428252383</v>
      </c>
      <c r="C35" s="11">
        <v>-0.99663180329798706</v>
      </c>
      <c r="D35" s="11">
        <v>-0.18308540788307404</v>
      </c>
      <c r="E35" s="11">
        <v>7.3750614933762448E-2</v>
      </c>
      <c r="J35" s="54"/>
      <c r="K35" s="122" t="s">
        <v>1135</v>
      </c>
      <c r="L35" s="54"/>
      <c r="M35" s="54"/>
      <c r="N35" s="54"/>
      <c r="O35" s="54"/>
      <c r="P35" s="54"/>
      <c r="Q35" s="54"/>
      <c r="R35" s="54"/>
      <c r="S35" s="54"/>
      <c r="T35" s="54"/>
      <c r="U35" s="54"/>
      <c r="V35" s="122" t="s">
        <v>1136</v>
      </c>
      <c r="W35" s="54"/>
      <c r="X35" s="54"/>
      <c r="Y35" s="54"/>
      <c r="Z35" s="54"/>
      <c r="AA35" s="54"/>
      <c r="AB35" s="54"/>
      <c r="AC35" s="54"/>
    </row>
    <row r="36" spans="1:29" ht="15.75">
      <c r="A36" s="11">
        <v>31.25</v>
      </c>
      <c r="B36" s="11">
        <v>-2.0523002690836623</v>
      </c>
      <c r="C36" s="11">
        <v>-1.0333189667999898</v>
      </c>
      <c r="D36" s="11">
        <v>-0.17925056281022367</v>
      </c>
      <c r="E36" s="11">
        <v>7.5296647355643787E-2</v>
      </c>
      <c r="J36" s="54"/>
      <c r="K36" s="123"/>
      <c r="L36" s="54"/>
      <c r="M36" s="54"/>
      <c r="N36" s="54"/>
      <c r="O36" s="54"/>
      <c r="P36" s="54"/>
      <c r="Q36" s="54"/>
      <c r="R36" s="54"/>
      <c r="S36" s="54"/>
      <c r="T36" s="54"/>
      <c r="U36" s="54"/>
      <c r="V36" s="123"/>
      <c r="W36" s="54"/>
      <c r="X36" s="54"/>
      <c r="Y36" s="54"/>
      <c r="Z36" s="54"/>
      <c r="AA36" s="54"/>
      <c r="AB36" s="54"/>
      <c r="AC36" s="54"/>
    </row>
    <row r="37" spans="1:29">
      <c r="A37" s="11">
        <v>31.5</v>
      </c>
      <c r="B37" s="11">
        <v>-2.0764420377656911</v>
      </c>
      <c r="C37" s="11">
        <v>-1.0692777094484129</v>
      </c>
      <c r="D37" s="11">
        <v>-0.17547438244169267</v>
      </c>
      <c r="E37" s="11">
        <v>7.677650479367415E-2</v>
      </c>
      <c r="J37" s="54"/>
      <c r="K37" s="54"/>
      <c r="L37" s="54"/>
      <c r="M37" s="54"/>
      <c r="N37" s="54"/>
      <c r="O37" s="54"/>
      <c r="P37" s="54"/>
      <c r="Q37" s="54"/>
      <c r="R37" s="54"/>
      <c r="S37" s="54"/>
      <c r="T37" s="54"/>
      <c r="U37" s="54"/>
      <c r="V37" s="54"/>
      <c r="W37" s="54"/>
      <c r="X37" s="54"/>
      <c r="Y37" s="54"/>
      <c r="Z37" s="54"/>
      <c r="AA37" s="54"/>
      <c r="AB37" s="54"/>
      <c r="AC37" s="54"/>
    </row>
    <row r="38" spans="1:29">
      <c r="A38" s="11">
        <v>31.75</v>
      </c>
      <c r="B38" s="11">
        <v>-2.0999591869802381</v>
      </c>
      <c r="C38" s="11">
        <v>-1.1045312461005596</v>
      </c>
      <c r="D38" s="11">
        <v>-0.17175253954040126</v>
      </c>
      <c r="E38" s="11">
        <v>7.8192869903334628E-2</v>
      </c>
      <c r="J38" s="54"/>
      <c r="K38" s="54"/>
      <c r="L38" s="54"/>
      <c r="M38" s="54"/>
      <c r="N38" s="54"/>
      <c r="O38" s="54"/>
      <c r="P38" s="54"/>
      <c r="Q38" s="54"/>
      <c r="R38" s="54"/>
      <c r="S38" s="54"/>
      <c r="T38" s="54"/>
      <c r="U38" s="54"/>
      <c r="V38" s="54"/>
      <c r="W38" s="54"/>
      <c r="X38" s="54"/>
      <c r="Y38" s="54"/>
      <c r="Z38" s="54"/>
      <c r="AA38" s="54"/>
      <c r="AB38" s="54"/>
      <c r="AC38" s="54"/>
    </row>
    <row r="39" spans="1:29">
      <c r="A39" s="11">
        <v>32</v>
      </c>
      <c r="B39" s="11">
        <v>-2.1228620231948381</v>
      </c>
      <c r="C39" s="11">
        <v>-1.1391011813394303</v>
      </c>
      <c r="D39" s="11">
        <v>-0.16808112703773359</v>
      </c>
      <c r="E39" s="11">
        <v>7.9548204308318993E-2</v>
      </c>
      <c r="J39" s="54"/>
      <c r="K39" s="54"/>
      <c r="L39" s="54"/>
      <c r="M39" s="54"/>
      <c r="N39" s="54"/>
      <c r="O39" s="54"/>
      <c r="P39" s="54"/>
      <c r="Q39" s="54"/>
      <c r="R39" s="54"/>
      <c r="S39" s="54"/>
      <c r="T39" s="54"/>
      <c r="U39" s="54"/>
      <c r="V39" s="54"/>
      <c r="W39" s="54"/>
      <c r="X39" s="54"/>
      <c r="Y39" s="54"/>
      <c r="Z39" s="54"/>
      <c r="AA39" s="54"/>
      <c r="AB39" s="54"/>
      <c r="AC39" s="54"/>
    </row>
    <row r="40" spans="1:29">
      <c r="A40" s="11">
        <v>32.25</v>
      </c>
      <c r="B40" s="11">
        <v>-2.145160627927567</v>
      </c>
      <c r="C40" s="11">
        <v>-1.1730078205863692</v>
      </c>
      <c r="D40" s="11">
        <v>-0.16445664950510142</v>
      </c>
      <c r="E40" s="11">
        <v>8.0844739917299013E-2</v>
      </c>
      <c r="J40" s="54"/>
      <c r="K40" s="54"/>
      <c r="L40" s="54"/>
      <c r="M40" s="54"/>
      <c r="N40" s="54"/>
      <c r="O40" s="54"/>
      <c r="P40" s="54"/>
      <c r="Q40" s="54"/>
      <c r="R40" s="54"/>
      <c r="S40" s="54"/>
      <c r="T40" s="54"/>
      <c r="U40" s="54"/>
      <c r="V40" s="54"/>
      <c r="W40" s="54"/>
      <c r="X40" s="54"/>
      <c r="Y40" s="54"/>
      <c r="Z40" s="54"/>
      <c r="AA40" s="54"/>
      <c r="AB40" s="54"/>
      <c r="AC40" s="54"/>
    </row>
    <row r="41" spans="1:29">
      <c r="A41" s="11">
        <v>32.5</v>
      </c>
      <c r="B41" s="11">
        <v>-2.1668648734815665</v>
      </c>
      <c r="C41" s="11">
        <v>-1.2062702441282491</v>
      </c>
      <c r="D41" s="11">
        <v>-0.160875984138939</v>
      </c>
      <c r="E41" s="11">
        <v>8.2084508955834745E-2</v>
      </c>
      <c r="J41" s="54"/>
      <c r="K41" s="54"/>
      <c r="L41" s="54"/>
      <c r="M41" s="54"/>
      <c r="N41" s="54"/>
      <c r="O41" s="54"/>
      <c r="P41" s="54"/>
      <c r="Q41" s="54"/>
      <c r="R41" s="54"/>
      <c r="S41" s="54"/>
      <c r="T41" s="54"/>
      <c r="U41" s="54"/>
      <c r="V41" s="54"/>
      <c r="W41" s="54"/>
      <c r="X41" s="54"/>
      <c r="Y41" s="54"/>
      <c r="Z41" s="54"/>
      <c r="AA41" s="54"/>
      <c r="AB41" s="54"/>
      <c r="AC41" s="54"/>
    </row>
    <row r="42" spans="1:29">
      <c r="A42" s="11">
        <v>32.75</v>
      </c>
      <c r="B42" s="11">
        <v>-2.1879844316929797</v>
      </c>
      <c r="C42" s="11">
        <v>-1.2389063720238624</v>
      </c>
      <c r="D42" s="11">
        <v>-0.15733634480654124</v>
      </c>
      <c r="E42" s="11">
        <v>8.3269371118305235E-2</v>
      </c>
      <c r="J42" s="54"/>
      <c r="K42" s="54"/>
      <c r="L42" s="54"/>
      <c r="M42" s="54"/>
      <c r="N42" s="54"/>
      <c r="O42" s="54"/>
      <c r="P42" s="54"/>
      <c r="Q42" s="54"/>
      <c r="R42" s="54"/>
      <c r="S42" s="54"/>
      <c r="T42" s="54"/>
      <c r="U42" s="54"/>
      <c r="V42" s="54"/>
      <c r="W42" s="54"/>
      <c r="X42" s="54"/>
      <c r="Y42" s="54"/>
      <c r="Z42" s="54"/>
      <c r="AA42" s="54"/>
      <c r="AB42" s="54"/>
      <c r="AC42" s="54"/>
    </row>
    <row r="43" spans="1:29">
      <c r="A43" s="11">
        <v>33</v>
      </c>
      <c r="B43" s="11">
        <v>-2.2085287820325261</v>
      </c>
      <c r="C43" s="11">
        <v>-1.2709330270498032</v>
      </c>
      <c r="D43" s="11">
        <v>-0.15383524981701924</v>
      </c>
      <c r="E43" s="11">
        <v>8.4401037047213134E-2</v>
      </c>
      <c r="J43" s="54"/>
      <c r="K43" s="54"/>
      <c r="L43" s="54"/>
      <c r="M43" s="54"/>
      <c r="N43" s="54"/>
      <c r="O43" s="54"/>
      <c r="P43" s="54"/>
      <c r="Q43" s="54"/>
      <c r="R43" s="54"/>
      <c r="S43" s="54"/>
      <c r="T43" s="54"/>
      <c r="U43" s="54"/>
      <c r="V43" s="54"/>
      <c r="W43" s="54"/>
      <c r="X43" s="54"/>
      <c r="Y43" s="54"/>
      <c r="Z43" s="54"/>
      <c r="AA43" s="54"/>
      <c r="AB43" s="54"/>
      <c r="AC43" s="54"/>
    </row>
    <row r="44" spans="1:29">
      <c r="A44" s="11">
        <v>33.25</v>
      </c>
      <c r="B44" s="11">
        <v>-2.228507219250675</v>
      </c>
      <c r="C44" s="11">
        <v>-1.3023659957132061</v>
      </c>
      <c r="D44" s="11">
        <v>-0.15037049300776484</v>
      </c>
      <c r="E44" s="11">
        <v>8.5481088598782229E-2</v>
      </c>
      <c r="J44" s="54"/>
      <c r="K44" s="54"/>
      <c r="L44" s="54"/>
      <c r="M44" s="54"/>
      <c r="N44" s="54"/>
      <c r="O44" s="54"/>
      <c r="P44" s="54"/>
      <c r="Q44" s="54"/>
      <c r="R44" s="54"/>
      <c r="S44" s="54"/>
      <c r="T44" s="54"/>
      <c r="U44" s="54"/>
      <c r="V44" s="54"/>
      <c r="W44" s="54"/>
      <c r="X44" s="54"/>
      <c r="Y44" s="54"/>
      <c r="Z44" s="54"/>
      <c r="AA44" s="54"/>
      <c r="AB44" s="54"/>
      <c r="AC44" s="54"/>
    </row>
    <row r="45" spans="1:29">
      <c r="A45" s="11">
        <v>33.5</v>
      </c>
      <c r="B45" s="11">
        <v>-2.2479288605731784</v>
      </c>
      <c r="C45" s="11">
        <v>-1.333220087209841</v>
      </c>
      <c r="D45" s="11">
        <v>-0.14694011776124893</v>
      </c>
      <c r="E45" s="11">
        <v>8.6510996320871003E-2</v>
      </c>
      <c r="J45" s="54"/>
      <c r="K45" s="54"/>
      <c r="L45" s="54"/>
      <c r="M45" s="54"/>
      <c r="N45" s="54"/>
      <c r="O45" s="54"/>
      <c r="P45" s="54"/>
      <c r="Q45" s="54"/>
      <c r="R45" s="54"/>
      <c r="S45" s="54"/>
      <c r="T45" s="54"/>
      <c r="U45" s="54"/>
      <c r="V45" s="54"/>
      <c r="W45" s="54"/>
      <c r="X45" s="54"/>
      <c r="Y45" s="54"/>
      <c r="Z45" s="54"/>
      <c r="AA45" s="54"/>
      <c r="AB45" s="54"/>
      <c r="AC45" s="54"/>
    </row>
    <row r="46" spans="1:29">
      <c r="A46" s="11">
        <v>33.75</v>
      </c>
      <c r="B46" s="11">
        <v>-2.2668026524586882</v>
      </c>
      <c r="C46" s="11">
        <v>-1.3635091902252539</v>
      </c>
      <c r="D46" s="11">
        <v>-0.14354239361613896</v>
      </c>
      <c r="E46" s="11">
        <v>8.749213451572091E-2</v>
      </c>
      <c r="J46" s="54"/>
      <c r="K46" s="54"/>
      <c r="L46" s="54"/>
      <c r="M46" s="54"/>
      <c r="N46" s="54"/>
      <c r="O46" s="54"/>
      <c r="P46" s="54"/>
      <c r="Q46" s="54"/>
      <c r="R46" s="54"/>
      <c r="S46" s="54"/>
      <c r="T46" s="54"/>
      <c r="U46" s="54"/>
      <c r="V46" s="54"/>
      <c r="W46" s="54"/>
      <c r="X46" s="54"/>
      <c r="Y46" s="54"/>
      <c r="Z46" s="54"/>
      <c r="AA46" s="54"/>
      <c r="AB46" s="54"/>
      <c r="AC46" s="54"/>
    </row>
    <row r="47" spans="1:29">
      <c r="A47" s="11">
        <v>34</v>
      </c>
      <c r="B47" s="11">
        <v>-2.2851373769374739</v>
      </c>
      <c r="C47" s="11">
        <v>-1.3932463275321938</v>
      </c>
      <c r="D47" s="11">
        <v>-0.14017579518131873</v>
      </c>
      <c r="E47" s="11">
        <v>8.8425794205551633E-2</v>
      </c>
      <c r="J47" s="54"/>
      <c r="K47" s="54"/>
      <c r="L47" s="54"/>
      <c r="M47" s="54"/>
      <c r="N47" s="54"/>
      <c r="O47" s="54"/>
      <c r="P47" s="54"/>
      <c r="Q47" s="54"/>
      <c r="R47" s="54"/>
      <c r="S47" s="54"/>
      <c r="T47" s="54"/>
      <c r="U47" s="54"/>
      <c r="V47" s="54"/>
      <c r="W47" s="54"/>
      <c r="X47" s="54"/>
      <c r="Y47" s="54"/>
      <c r="Z47" s="54"/>
      <c r="AA47" s="54"/>
      <c r="AB47" s="54"/>
      <c r="AC47" s="54"/>
    </row>
    <row r="48" spans="1:29">
      <c r="A48" s="11">
        <v>34.25</v>
      </c>
      <c r="B48" s="11">
        <v>-2.3029416575550576</v>
      </c>
      <c r="C48" s="11">
        <v>-1.4224437083554919</v>
      </c>
      <c r="D48" s="11">
        <v>-0.1368389830970318</v>
      </c>
      <c r="E48" s="11">
        <v>8.9313194278742292E-2</v>
      </c>
      <c r="J48" s="54"/>
      <c r="K48" s="54"/>
      <c r="L48" s="54"/>
      <c r="M48" s="54"/>
      <c r="N48" s="54"/>
      <c r="O48" s="54"/>
      <c r="P48" s="54"/>
      <c r="Q48" s="54"/>
      <c r="R48" s="54"/>
      <c r="S48" s="54"/>
      <c r="T48" s="54"/>
      <c r="U48" s="54"/>
      <c r="V48" s="54"/>
      <c r="W48" s="54"/>
      <c r="X48" s="54"/>
      <c r="Y48" s="54"/>
      <c r="Z48" s="54"/>
      <c r="AA48" s="54"/>
      <c r="AB48" s="54"/>
      <c r="AC48" s="54"/>
    </row>
    <row r="49" spans="1:29">
      <c r="A49" s="11">
        <v>34.5</v>
      </c>
      <c r="B49" s="11">
        <v>-2.3202239649508183</v>
      </c>
      <c r="C49" s="11">
        <v>-1.4511127785021949</v>
      </c>
      <c r="D49" s="11">
        <v>-0.13353078682119268</v>
      </c>
      <c r="E49" s="11">
        <v>9.015549105653442E-2</v>
      </c>
      <c r="J49" s="54"/>
      <c r="K49" s="54"/>
      <c r="L49" s="54"/>
      <c r="M49" s="54"/>
      <c r="N49" s="54"/>
      <c r="O49" s="54"/>
      <c r="P49" s="54"/>
      <c r="Q49" s="54"/>
      <c r="R49" s="54"/>
      <c r="S49" s="54"/>
      <c r="T49" s="54"/>
      <c r="U49" s="54"/>
      <c r="V49" s="54"/>
      <c r="W49" s="54"/>
      <c r="X49" s="54"/>
      <c r="Y49" s="54"/>
      <c r="Z49" s="54"/>
      <c r="AA49" s="54"/>
      <c r="AB49" s="54"/>
      <c r="AC49" s="54"/>
    </row>
    <row r="50" spans="1:29">
      <c r="A50" s="11">
        <v>34.75</v>
      </c>
      <c r="B50" s="11">
        <v>-2.3369926220946136</v>
      </c>
      <c r="C50" s="11">
        <v>-1.4792642682761814</v>
      </c>
      <c r="D50" s="11">
        <v>-0.13025018904366525</v>
      </c>
      <c r="E50" s="11">
        <v>9.0953786488351396E-2</v>
      </c>
      <c r="J50" s="54"/>
      <c r="K50" s="54"/>
      <c r="L50" s="54"/>
      <c r="M50" s="54"/>
      <c r="N50" s="54"/>
      <c r="O50" s="54"/>
      <c r="P50" s="54"/>
      <c r="Q50" s="54"/>
      <c r="R50" s="54"/>
      <c r="S50" s="54"/>
      <c r="T50" s="54"/>
      <c r="U50" s="54"/>
      <c r="V50" s="54"/>
      <c r="W50" s="54"/>
      <c r="X50" s="54"/>
      <c r="Y50" s="54"/>
      <c r="Z50" s="54"/>
      <c r="AA50" s="54"/>
      <c r="AB50" s="54"/>
      <c r="AC50" s="54"/>
    </row>
    <row r="51" spans="1:29">
      <c r="A51" s="11">
        <v>35</v>
      </c>
      <c r="B51" s="11">
        <v>-2.3532558092128508</v>
      </c>
      <c r="C51" s="11">
        <v>-1.5069082381982124</v>
      </c>
      <c r="D51" s="11">
        <v>-0.12699631155697333</v>
      </c>
      <c r="E51" s="11">
        <v>9.1709135158865585E-2</v>
      </c>
      <c r="J51" s="54"/>
      <c r="K51" s="54"/>
      <c r="L51" s="54"/>
      <c r="M51" s="54"/>
      <c r="N51" s="54"/>
      <c r="O51" s="54"/>
      <c r="P51" s="54"/>
      <c r="Q51" s="54"/>
      <c r="R51" s="54"/>
      <c r="S51" s="54"/>
      <c r="T51" s="54"/>
      <c r="U51" s="54"/>
      <c r="V51" s="54"/>
      <c r="W51" s="54"/>
      <c r="X51" s="54"/>
      <c r="Y51" s="54"/>
      <c r="Z51" s="54"/>
      <c r="AA51" s="54"/>
      <c r="AB51" s="54"/>
      <c r="AC51" s="54"/>
    </row>
    <row r="52" spans="1:29">
      <c r="A52" s="11">
        <v>35.25</v>
      </c>
      <c r="B52" s="11">
        <v>-2.3690215684258997</v>
      </c>
      <c r="C52" s="11">
        <v>-1.5340541225787208</v>
      </c>
      <c r="D52" s="11">
        <v>-0.12376840243061571</v>
      </c>
      <c r="E52" s="11">
        <v>9.2422550263421277E-2</v>
      </c>
      <c r="J52" s="54"/>
      <c r="K52" s="54"/>
      <c r="L52" s="54"/>
      <c r="M52" s="54"/>
      <c r="N52" s="54"/>
      <c r="O52" s="54"/>
      <c r="P52" s="54"/>
      <c r="Q52" s="54"/>
      <c r="R52" s="54"/>
      <c r="S52" s="54"/>
      <c r="T52" s="54"/>
      <c r="U52" s="54"/>
      <c r="V52" s="54"/>
      <c r="W52" s="54"/>
      <c r="X52" s="54"/>
      <c r="Y52" s="54"/>
      <c r="Z52" s="54"/>
      <c r="AA52" s="54"/>
      <c r="AB52" s="54"/>
      <c r="AC52" s="54"/>
    </row>
    <row r="53" spans="1:29">
      <c r="A53" s="11">
        <v>35.5</v>
      </c>
      <c r="B53" s="11">
        <v>-2.3842978081250465</v>
      </c>
      <c r="C53" s="11">
        <v>-1.5607107709848522</v>
      </c>
      <c r="D53" s="11">
        <v>-0.12056582435546748</v>
      </c>
      <c r="E53" s="11">
        <v>9.3095008691196357E-2</v>
      </c>
      <c r="J53" s="54"/>
      <c r="K53" s="54"/>
      <c r="L53" s="54"/>
      <c r="M53" s="54"/>
      <c r="N53" s="54"/>
      <c r="O53" s="54"/>
      <c r="P53" s="54"/>
      <c r="Q53" s="54"/>
      <c r="R53" s="54"/>
      <c r="S53" s="54"/>
      <c r="T53" s="54"/>
      <c r="U53" s="54"/>
      <c r="V53" s="54"/>
      <c r="W53" s="54"/>
      <c r="X53" s="54"/>
      <c r="Y53" s="54"/>
      <c r="Z53" s="54"/>
      <c r="AA53" s="54"/>
      <c r="AB53" s="54"/>
      <c r="AC53" s="54"/>
    </row>
    <row r="54" spans="1:29">
      <c r="A54" s="11">
        <v>35.75</v>
      </c>
      <c r="B54" s="11">
        <v>-2.399092307106665</v>
      </c>
      <c r="C54" s="11">
        <v>-1.5868864876550037</v>
      </c>
      <c r="D54" s="11">
        <v>-0.11738804403833014</v>
      </c>
      <c r="E54" s="11">
        <v>9.3727455335937404E-2</v>
      </c>
      <c r="J54" s="54"/>
      <c r="K54" s="54"/>
      <c r="L54" s="54"/>
      <c r="M54" s="54"/>
      <c r="N54" s="54"/>
      <c r="O54" s="54"/>
      <c r="P54" s="54"/>
      <c r="Q54" s="54"/>
      <c r="R54" s="54"/>
      <c r="S54" s="54"/>
      <c r="T54" s="54"/>
      <c r="U54" s="54"/>
      <c r="V54" s="54"/>
      <c r="W54" s="54"/>
      <c r="X54" s="54"/>
      <c r="Y54" s="54"/>
      <c r="Z54" s="54"/>
      <c r="AA54" s="54"/>
      <c r="AB54" s="54"/>
      <c r="AC54" s="54"/>
    </row>
    <row r="55" spans="1:29">
      <c r="A55" s="11">
        <v>36</v>
      </c>
      <c r="B55" s="11">
        <v>-2.4134127184897269</v>
      </c>
      <c r="C55" s="11">
        <v>-1.6125890689171585</v>
      </c>
      <c r="D55" s="11">
        <v>-0.11423462254258332</v>
      </c>
      <c r="E55" s="11">
        <v>9.4320806740005869E-2</v>
      </c>
      <c r="J55" s="54"/>
      <c r="K55" s="54"/>
      <c r="L55" s="54"/>
      <c r="M55" s="54"/>
      <c r="N55" s="54"/>
      <c r="O55" s="54"/>
      <c r="P55" s="54"/>
      <c r="Q55" s="54"/>
      <c r="R55" s="54"/>
      <c r="S55" s="54"/>
      <c r="T55" s="54"/>
      <c r="U55" s="54"/>
      <c r="V55" s="54"/>
      <c r="W55" s="54"/>
      <c r="X55" s="54"/>
      <c r="Y55" s="54"/>
      <c r="Z55" s="54"/>
      <c r="AA55" s="54"/>
      <c r="AB55" s="54"/>
      <c r="AC55" s="54"/>
    </row>
    <row r="56" spans="1:29">
      <c r="A56" s="11">
        <v>36.25</v>
      </c>
      <c r="B56" s="11">
        <v>-2.4272665734289656</v>
      </c>
      <c r="C56" s="11">
        <v>-1.6378258386749778</v>
      </c>
      <c r="D56" s="11">
        <v>-0.11110520648032751</v>
      </c>
      <c r="E56" s="11">
        <v>9.4875954162196297E-2</v>
      </c>
      <c r="J56" s="54"/>
      <c r="K56" s="54"/>
      <c r="L56" s="54"/>
      <c r="M56" s="54"/>
      <c r="N56" s="54"/>
      <c r="O56" s="54"/>
      <c r="P56" s="54"/>
      <c r="Q56" s="54"/>
      <c r="R56" s="54"/>
      <c r="S56" s="54"/>
      <c r="T56" s="54"/>
      <c r="U56" s="54"/>
      <c r="V56" s="54"/>
      <c r="W56" s="54"/>
      <c r="X56" s="54"/>
      <c r="Y56" s="54"/>
      <c r="Z56" s="54"/>
      <c r="AA56" s="54"/>
      <c r="AB56" s="54"/>
      <c r="AC56" s="54"/>
    </row>
    <row r="57" spans="1:29">
      <c r="A57" s="11">
        <v>36.5</v>
      </c>
      <c r="B57" s="11">
        <v>-2.4406612846474163</v>
      </c>
      <c r="C57" s="11">
        <v>-1.6626036820158396</v>
      </c>
      <c r="D57" s="11">
        <v>-0.10799951997415846</v>
      </c>
      <c r="E57" s="11">
        <v>9.5393766151158355E-2</v>
      </c>
      <c r="J57" s="54"/>
      <c r="K57" s="54"/>
      <c r="L57" s="54"/>
      <c r="M57" s="54"/>
      <c r="N57" s="54"/>
      <c r="O57" s="54"/>
      <c r="P57" s="54"/>
      <c r="Q57" s="54"/>
      <c r="R57" s="54"/>
      <c r="S57" s="54"/>
      <c r="T57" s="54"/>
      <c r="U57" s="54"/>
      <c r="V57" s="54"/>
      <c r="W57" s="54"/>
      <c r="X57" s="54"/>
      <c r="Y57" s="54"/>
      <c r="Z57" s="54"/>
      <c r="AA57" s="54"/>
      <c r="AB57" s="54"/>
      <c r="AC57" s="54"/>
    </row>
    <row r="58" spans="1:29">
      <c r="A58" s="11">
        <v>36.75</v>
      </c>
      <c r="B58" s="11">
        <v>-2.4536041497975725</v>
      </c>
      <c r="C58" s="11">
        <v>-1.6869290770111234</v>
      </c>
      <c r="D58" s="11">
        <v>-0.10491735731398277</v>
      </c>
      <c r="E58" s="11">
        <v>9.5875090692856824E-2</v>
      </c>
      <c r="J58" s="54"/>
      <c r="K58" s="54"/>
      <c r="L58" s="54"/>
      <c r="M58" s="54"/>
      <c r="N58" s="54"/>
      <c r="O58" s="54"/>
      <c r="P58" s="54"/>
      <c r="Q58" s="54"/>
      <c r="R58" s="54"/>
      <c r="S58" s="54"/>
      <c r="T58" s="54"/>
      <c r="U58" s="54"/>
      <c r="V58" s="54"/>
      <c r="W58" s="54"/>
      <c r="X58" s="54"/>
      <c r="Y58" s="54"/>
      <c r="Z58" s="54"/>
      <c r="AA58" s="54"/>
      <c r="AB58" s="54"/>
      <c r="AC58" s="54"/>
    </row>
    <row r="59" spans="1:29">
      <c r="A59" s="11">
        <v>37</v>
      </c>
      <c r="B59" s="11">
        <v>-2.4661023546706851</v>
      </c>
      <c r="C59" s="11">
        <v>-1.7108081247677376</v>
      </c>
      <c r="D59" s="11">
        <v>-0.10185857624413486</v>
      </c>
      <c r="E59" s="11">
        <v>9.6320756993678591E-2</v>
      </c>
      <c r="J59" s="54"/>
      <c r="K59" s="127" t="s">
        <v>493</v>
      </c>
      <c r="L59" s="54"/>
      <c r="M59" s="54"/>
      <c r="N59" s="54"/>
      <c r="O59" s="54"/>
      <c r="P59" s="54"/>
      <c r="Q59" s="54"/>
      <c r="R59" s="54"/>
      <c r="S59" s="54"/>
      <c r="T59" s="54"/>
      <c r="U59" s="54"/>
      <c r="V59" s="54"/>
      <c r="W59" s="54"/>
      <c r="X59" s="54"/>
      <c r="Y59" s="54"/>
      <c r="Z59" s="54"/>
      <c r="AA59" s="54"/>
      <c r="AB59" s="54"/>
      <c r="AC59" s="54"/>
    </row>
    <row r="60" spans="1:29">
      <c r="A60" s="11">
        <v>37.25</v>
      </c>
      <c r="B60" s="11">
        <v>-2.4781629762601232</v>
      </c>
      <c r="C60" s="11">
        <v>-1.7342465777956617</v>
      </c>
      <c r="D60" s="11">
        <v>-9.8823091821165221E-2</v>
      </c>
      <c r="E60" s="11">
        <v>9.67315769521776E-2</v>
      </c>
      <c r="J60" s="54"/>
      <c r="K60" s="127" t="s">
        <v>1137</v>
      </c>
      <c r="L60" s="54"/>
      <c r="M60" s="54"/>
      <c r="N60" s="54"/>
      <c r="O60" s="54"/>
      <c r="P60" s="54"/>
      <c r="Q60" s="54"/>
      <c r="R60" s="54"/>
      <c r="S60" s="54"/>
      <c r="T60" s="54"/>
      <c r="U60" s="54"/>
      <c r="V60" s="54"/>
      <c r="W60" s="54"/>
      <c r="X60" s="54"/>
      <c r="Y60" s="54"/>
      <c r="Z60" s="54"/>
      <c r="AA60" s="54"/>
      <c r="AB60" s="54"/>
      <c r="AC60" s="54"/>
    </row>
    <row r="61" spans="1:29">
      <c r="A61" s="11">
        <v>37.5</v>
      </c>
      <c r="B61" s="11">
        <v>-2.48979298569737</v>
      </c>
      <c r="C61" s="11">
        <v>-1.7572498667545067</v>
      </c>
      <c r="D61" s="11">
        <v>-9.5810870791729341E-2</v>
      </c>
      <c r="E61" s="11">
        <v>9.7108346365815112E-2</v>
      </c>
      <c r="J61" s="54"/>
      <c r="K61" s="54"/>
      <c r="L61" s="54"/>
      <c r="M61" s="54"/>
      <c r="N61" s="54"/>
      <c r="O61" s="54"/>
      <c r="P61" s="54"/>
      <c r="Q61" s="54"/>
      <c r="R61" s="54"/>
      <c r="S61" s="54"/>
      <c r="T61" s="54"/>
      <c r="U61" s="54"/>
      <c r="V61" s="54"/>
      <c r="W61" s="54"/>
      <c r="X61" s="54"/>
      <c r="Y61" s="54"/>
      <c r="Z61" s="54"/>
      <c r="AA61" s="54"/>
      <c r="AB61" s="54"/>
      <c r="AC61" s="54"/>
    </row>
    <row r="62" spans="1:29">
      <c r="A62" s="11">
        <v>37.75</v>
      </c>
      <c r="B62" s="11">
        <v>-2.5009992510641399</v>
      </c>
      <c r="C62" s="11">
        <v>-1.7798231256403008</v>
      </c>
      <c r="D62" s="11">
        <v>-9.2821926442449021E-2</v>
      </c>
      <c r="E62" s="11">
        <v>9.7451845912949198E-2</v>
      </c>
      <c r="J62" s="54"/>
      <c r="K62" s="54"/>
      <c r="L62" s="54"/>
      <c r="M62" s="54"/>
      <c r="N62" s="54"/>
      <c r="O62" s="54"/>
      <c r="P62" s="54"/>
      <c r="Q62" s="54"/>
      <c r="R62" s="54"/>
      <c r="S62" s="54"/>
      <c r="T62" s="54"/>
      <c r="U62" s="54"/>
      <c r="V62" s="54"/>
      <c r="W62" s="54"/>
      <c r="X62" s="54"/>
      <c r="Y62" s="54"/>
      <c r="Z62" s="54"/>
      <c r="AA62" s="54"/>
      <c r="AB62" s="54"/>
      <c r="AC62" s="54"/>
    </row>
    <row r="63" spans="1:29">
      <c r="A63" s="11">
        <v>38</v>
      </c>
      <c r="B63" s="11">
        <v>-2.5117885400922413</v>
      </c>
      <c r="C63" s="11">
        <v>-1.8019712154777934</v>
      </c>
      <c r="D63" s="11">
        <v>-8.9856313881012118E-2</v>
      </c>
      <c r="E63" s="11">
        <v>9.7762841944623591E-2</v>
      </c>
    </row>
    <row r="64" spans="1:29">
      <c r="A64" s="11">
        <v>38.25</v>
      </c>
      <c r="B64" s="11">
        <v>-2.5221675227611984</v>
      </c>
      <c r="C64" s="11">
        <v>-1.8236987465682031</v>
      </c>
      <c r="D64" s="11">
        <v>-8.6914125711504142E-2</v>
      </c>
      <c r="E64" s="11">
        <v>9.8042087118302423E-2</v>
      </c>
    </row>
    <row r="65" spans="1:5">
      <c r="A65" s="11">
        <v>38.5</v>
      </c>
      <c r="B65" s="11">
        <v>-2.5321427737961866</v>
      </c>
      <c r="C65" s="11">
        <v>-1.8450100993630314</v>
      </c>
      <c r="D65" s="11">
        <v>-8.3995488069640856E-2</v>
      </c>
      <c r="E65" s="11">
        <v>9.8290320897845285E-2</v>
      </c>
    </row>
    <row r="66" spans="1:5">
      <c r="A66" s="11">
        <v>38.75</v>
      </c>
      <c r="B66" s="11">
        <v>-2.5417207750756732</v>
      </c>
      <c r="C66" s="11">
        <v>-1.8659094440097168</v>
      </c>
      <c r="D66" s="11">
        <v>-8.1100556988639161E-2</v>
      </c>
      <c r="E66" s="11">
        <v>9.8508269944613813E-2</v>
      </c>
    </row>
    <row r="67" spans="1:5">
      <c r="A67" s="11">
        <v>39</v>
      </c>
      <c r="B67" s="11">
        <v>-2.5509079179530714</v>
      </c>
      <c r="C67" s="11">
        <v>-1.8864007586294029</v>
      </c>
      <c r="D67" s="11">
        <v>-7.8229515068597988E-2</v>
      </c>
      <c r="E67" s="11">
        <v>9.8696648418822308E-2</v>
      </c>
    </row>
    <row r="68" spans="1:5">
      <c r="A68" s="11">
        <v>39.25</v>
      </c>
      <c r="B68" s="11">
        <v>-2.5597105054979141</v>
      </c>
      <c r="C68" s="11">
        <v>-1.9064878463778911</v>
      </c>
      <c r="D68" s="11">
        <v>-7.5382568425150231E-2</v>
      </c>
      <c r="E68" s="11">
        <v>9.8856158208596168E-2</v>
      </c>
    </row>
    <row r="69" spans="1:5">
      <c r="A69" s="11">
        <v>39.5</v>
      </c>
      <c r="B69" s="11">
        <v>-2.5681347546580136</v>
      </c>
      <c r="C69" s="11">
        <v>-1.926174351336607</v>
      </c>
      <c r="D69" s="11">
        <v>-7.2559943895189605E-2</v>
      </c>
      <c r="E69" s="11">
        <v>9.8987489102564385E-2</v>
      </c>
    </row>
    <row r="70" spans="1:5">
      <c r="A70" s="11">
        <v>39.75</v>
      </c>
      <c r="B70" s="11">
        <v>-2.5761867983518982</v>
      </c>
      <c r="C70" s="11">
        <v>-1.9454637732879143</v>
      </c>
      <c r="D70" s="11">
        <v>-6.9761886480745883E-2</v>
      </c>
      <c r="E70" s="11">
        <v>9.9091318917945981E-2</v>
      </c>
    </row>
    <row r="71" spans="1:5">
      <c r="A71" s="11">
        <v>40</v>
      </c>
      <c r="B71" s="11">
        <v>-2.5838726874855444</v>
      </c>
      <c r="C71" s="11">
        <v>-1.9643594814147125</v>
      </c>
      <c r="D71" s="11">
        <v>-6.6988657011796127E-2</v>
      </c>
      <c r="E71" s="11">
        <v>9.9168313596573188E-2</v>
      </c>
    </row>
    <row r="72" spans="1:5">
      <c r="A72" s="11">
        <v>40.25</v>
      </c>
      <c r="B72" s="11">
        <v>-2.5911983929047699</v>
      </c>
      <c r="C72" s="11">
        <v>-1.9828647269692024</v>
      </c>
      <c r="D72" s="11">
        <v>-6.4240530013229269E-2</v>
      </c>
      <c r="E72" s="11">
        <v>9.9219127278543651E-2</v>
      </c>
    </row>
    <row r="73" spans="1:5">
      <c r="A73" s="11">
        <v>40.5</v>
      </c>
      <c r="B73" s="11">
        <v>-2.5981698072789161</v>
      </c>
      <c r="C73" s="11">
        <v>-2.0009826549528875</v>
      </c>
      <c r="D73" s="11">
        <v>-6.1517791760190565E-2</v>
      </c>
      <c r="E73" s="11">
        <v>9.9244402362116957E-2</v>
      </c>
    </row>
    <row r="74" spans="1:5">
      <c r="A74" s="11">
        <v>40.75</v>
      </c>
      <c r="B74" s="11">
        <v>-2.6047927469190491</v>
      </c>
      <c r="C74" s="11">
        <v>-2.0187163148452258</v>
      </c>
      <c r="D74" s="11">
        <v>-5.8820738508741366E-2</v>
      </c>
      <c r="E74" s="11">
        <v>9.9244769557438328E-2</v>
      </c>
    </row>
    <row r="75" spans="1:5">
      <c r="A75" s="11">
        <v>41</v>
      </c>
      <c r="B75" s="11">
        <v>-2.6110729535319344</v>
      </c>
      <c r="C75" s="11">
        <v>-2.0360686704135378</v>
      </c>
      <c r="D75" s="11">
        <v>-5.614967488985767E-2</v>
      </c>
      <c r="E75" s="11">
        <v>9.9220847941602908E-2</v>
      </c>
    </row>
    <row r="76" spans="1:5">
      <c r="A76" s="11">
        <v>41.25</v>
      </c>
      <c r="B76" s="11">
        <v>-2.6170160959096744</v>
      </c>
      <c r="C76" s="11">
        <v>-2.0530426086424303</v>
      </c>
      <c r="D76" s="11">
        <v>-5.3504912455260012E-2</v>
      </c>
      <c r="E76" s="11">
        <v>9.9173245020206524E-2</v>
      </c>
    </row>
    <row r="77" spans="1:5">
      <c r="A77" s="11">
        <v>41.5</v>
      </c>
      <c r="B77" s="11">
        <v>-2.622627771552033</v>
      </c>
      <c r="C77" s="11">
        <v>-2.0696409478078381</v>
      </c>
      <c r="D77" s="11">
        <v>-5.0886768364563628E-2</v>
      </c>
      <c r="E77" s="11">
        <v>9.9102556801466957E-2</v>
      </c>
    </row>
    <row r="78" spans="1:5">
      <c r="A78" s="11">
        <v>41.75</v>
      </c>
      <c r="B78" s="11">
        <v>-2.6279135082268645</v>
      </c>
      <c r="C78" s="11">
        <v>-2.0858664447244379</v>
      </c>
      <c r="D78" s="11">
        <v>-4.8295564205627639E-2</v>
      </c>
      <c r="E78" s="11">
        <v>9.9009367888028277E-2</v>
      </c>
    </row>
    <row r="79" spans="1:5">
      <c r="A79" s="11">
        <v>42</v>
      </c>
      <c r="B79" s="11">
        <v>-2.6328787654594898</v>
      </c>
      <c r="C79" s="11">
        <v>-2.1017218011918914</v>
      </c>
      <c r="D79" s="11">
        <v>-4.5731624937664361E-2</v>
      </c>
      <c r="E79" s="11">
        <v>9.8894251590481153E-2</v>
      </c>
    </row>
    <row r="80" spans="1:5">
      <c r="A80" s="11">
        <v>42.25</v>
      </c>
      <c r="B80" s="11">
        <v>-2.637528935955602</v>
      </c>
      <c r="C80" s="11">
        <v>-2.1172096696585152</v>
      </c>
      <c r="D80" s="11">
        <v>-4.3195277950752731E-2</v>
      </c>
      <c r="E80" s="11">
        <v>9.8757770067778305E-2</v>
      </c>
    </row>
    <row r="81" spans="1:5">
      <c r="A81" s="11">
        <v>42.5</v>
      </c>
      <c r="B81" s="11">
        <v>-2.6418693469510202</v>
      </c>
      <c r="C81" s="11">
        <v>-2.1323326581226265</v>
      </c>
      <c r="D81" s="11">
        <v>-4.0686852233387527E-2</v>
      </c>
      <c r="E81" s="11">
        <v>9.8600474498128365E-2</v>
      </c>
    </row>
    <row r="82" spans="1:5">
      <c r="A82" s="11">
        <v>42.75</v>
      </c>
      <c r="B82" s="11">
        <v>-2.6459052614874246</v>
      </c>
      <c r="C82" s="11">
        <v>-2.1470933342834342</v>
      </c>
      <c r="D82" s="11">
        <v>-3.8206677641886011E-2</v>
      </c>
      <c r="E82" s="11">
        <v>9.8422905285214246E-2</v>
      </c>
    </row>
    <row r="83" spans="1:5">
      <c r="A83" s="11">
        <v>43</v>
      </c>
      <c r="B83" s="11">
        <v>-2.649641879610054</v>
      </c>
      <c r="C83" s="11">
        <v>-2.1614942289551298</v>
      </c>
      <c r="D83" s="11">
        <v>-3.5755084265032266E-2</v>
      </c>
      <c r="E83" s="11">
        <v>9.8225592303302633E-2</v>
      </c>
    </row>
    <row r="84" spans="1:5">
      <c r="A84" s="11">
        <v>43.25</v>
      </c>
      <c r="B84" s="11">
        <v>-2.6530843394816372</v>
      </c>
      <c r="C84" s="11">
        <v>-2.1755378387515845</v>
      </c>
      <c r="D84" s="11">
        <v>-3.3332401878213846E-2</v>
      </c>
      <c r="E84" s="11">
        <v>9.8009055185685479E-2</v>
      </c>
    </row>
    <row r="85" spans="1:5">
      <c r="A85" s="11">
        <v>43.5</v>
      </c>
      <c r="B85" s="11">
        <v>-2.6562377184108921</v>
      </c>
      <c r="C85" s="11">
        <v>-2.1892266280418515</v>
      </c>
      <c r="D85" s="11">
        <v>-3.0938959481904837E-2</v>
      </c>
      <c r="E85" s="11">
        <v>9.7773803661421743E-2</v>
      </c>
    </row>
    <row r="86" spans="1:5">
      <c r="A86" s="11">
        <v>43.75</v>
      </c>
      <c r="B86" s="11">
        <v>-2.6591070337844691</v>
      </c>
      <c r="C86" s="11">
        <v>-2.2025630301829247</v>
      </c>
      <c r="D86" s="11">
        <v>-2.8575084918538995E-2</v>
      </c>
      <c r="E86" s="11">
        <v>9.7520337944018154E-2</v>
      </c>
    </row>
    <row r="87" spans="1:5">
      <c r="A87" s="11">
        <v>44</v>
      </c>
      <c r="B87" s="11">
        <v>-2.6616972439045372</v>
      </c>
      <c r="C87" s="11">
        <v>-2.2155494480187055</v>
      </c>
      <c r="D87" s="11">
        <v>-2.6241104564792006E-2</v>
      </c>
      <c r="E87" s="11">
        <v>9.7249149178121885E-2</v>
      </c>
    </row>
    <row r="88" spans="1:5">
      <c r="A88" s="11">
        <v>44.25</v>
      </c>
      <c r="B88" s="11">
        <v>-2.6640132487145252</v>
      </c>
      <c r="C88" s="11">
        <v>-2.2281882536432929</v>
      </c>
      <c r="D88" s="11">
        <v>-2.3937343092622632E-2</v>
      </c>
      <c r="E88" s="11">
        <v>9.6960719948441243E-2</v>
      </c>
    </row>
    <row r="89" spans="1:5">
      <c r="A89" s="11">
        <v>44.5</v>
      </c>
      <c r="B89" s="11">
        <v>-2.6660598904141075</v>
      </c>
      <c r="C89" s="11">
        <v>-2.2404817874103311</v>
      </c>
      <c r="D89" s="11">
        <v>-2.16641232969772E-2</v>
      </c>
      <c r="E89" s="11">
        <v>9.6655524857638953E-2</v>
      </c>
    </row>
    <row r="90" spans="1:5">
      <c r="A90" s="11">
        <v>44.75</v>
      </c>
      <c r="B90" s="11">
        <v>-2.6678419539508447</v>
      </c>
      <c r="C90" s="11">
        <v>-2.2524323561751824</v>
      </c>
      <c r="D90" s="11">
        <v>-1.9421765985228046E-2</v>
      </c>
      <c r="E90" s="11">
        <v>9.6334031178746393E-2</v>
      </c>
    </row>
    <row r="91" spans="1:5">
      <c r="A91" s="11">
        <v>45</v>
      </c>
      <c r="B91" s="11">
        <v>-2.6693641673811275</v>
      </c>
      <c r="C91" s="11">
        <v>-2.264042230747576</v>
      </c>
      <c r="D91" s="11">
        <v>-1.7210589925426012E-2</v>
      </c>
      <c r="E91" s="11">
        <v>9.5996699588640766E-2</v>
      </c>
    </row>
    <row r="92" spans="1:5">
      <c r="A92" s="11">
        <v>45.25</v>
      </c>
      <c r="B92" s="11">
        <v>-2.6706312020912781</v>
      </c>
      <c r="C92" s="11">
        <v>-2.2753136425264664</v>
      </c>
      <c r="D92" s="11">
        <v>-1.5030911850011375E-2</v>
      </c>
      <c r="E92" s="11">
        <v>9.5643984990581576E-2</v>
      </c>
    </row>
    <row r="93" spans="1:5">
      <c r="A93" s="11">
        <v>45.5</v>
      </c>
      <c r="B93" s="11">
        <v>-2.6716476728665395</v>
      </c>
      <c r="C93" s="11">
        <v>-2.2862487792888686</v>
      </c>
      <c r="D93" s="11">
        <v>-1.2883046511558138E-2</v>
      </c>
      <c r="E93" s="11">
        <v>9.527633743270647E-2</v>
      </c>
    </row>
    <row r="94" spans="1:5">
      <c r="A94" s="11">
        <v>45.75</v>
      </c>
      <c r="B94" s="11">
        <v>-2.6724181378091072</v>
      </c>
      <c r="C94" s="11">
        <v>-2.2968497800978316</v>
      </c>
      <c r="D94" s="11">
        <v>-1.0767306790349096E-2</v>
      </c>
      <c r="E94" s="11">
        <v>9.4894203131026811E-2</v>
      </c>
    </row>
    <row r="95" spans="1:5">
      <c r="A95" s="11">
        <v>46</v>
      </c>
      <c r="B95" s="11">
        <v>-2.6729470980910941</v>
      </c>
      <c r="C95" s="11">
        <v>-2.3071187292931339</v>
      </c>
      <c r="D95" s="11">
        <v>-8.684003850012445E-3</v>
      </c>
      <c r="E95" s="11">
        <v>9.44980256050304E-2</v>
      </c>
    </row>
    <row r="96" spans="1:5">
      <c r="A96" s="11">
        <v>46.25</v>
      </c>
      <c r="B96" s="11">
        <v>-2.6732389975447912</v>
      </c>
      <c r="C96" s="11">
        <v>-2.3170576495254669</v>
      </c>
      <c r="D96" s="11">
        <v>-6.6334473421303386E-3</v>
      </c>
      <c r="E96" s="11">
        <v>9.4088246934845299E-2</v>
      </c>
    </row>
    <row r="97" spans="1:5">
      <c r="A97" s="11">
        <v>46.5</v>
      </c>
      <c r="B97" s="11">
        <v>-2.6732982220990631</v>
      </c>
      <c r="C97" s="11">
        <v>-2.3266684938037741</v>
      </c>
      <c r="D97" s="11">
        <v>-4.6159456608407812E-3</v>
      </c>
      <c r="E97" s="11">
        <v>9.3665309146775955E-2</v>
      </c>
    </row>
    <row r="98" spans="1:5">
      <c r="A98" s="11">
        <v>46.75</v>
      </c>
      <c r="B98" s="11">
        <v>-2.6731290990888446</v>
      </c>
      <c r="C98" s="11">
        <v>-2.3359531365258923</v>
      </c>
      <c r="D98" s="11">
        <v>-2.6318062524732788E-3</v>
      </c>
      <c r="E98" s="11">
        <v>9.3229655734425321E-2</v>
      </c>
    </row>
    <row r="99" spans="1:5">
      <c r="A99" s="11">
        <v>47</v>
      </c>
      <c r="B99" s="11">
        <v>-2.6727358964770964</v>
      </c>
      <c r="C99" s="11">
        <v>-2.3449133634950603</v>
      </c>
      <c r="D99" s="11">
        <v>-6.8133598721820121E-4</v>
      </c>
      <c r="E99" s="11">
        <v>9.2781733316657511E-2</v>
      </c>
    </row>
    <row r="100" spans="1:5">
      <c r="A100" s="11">
        <v>47.25</v>
      </c>
      <c r="B100" s="11">
        <v>-2.6721228220976889</v>
      </c>
      <c r="C100" s="11">
        <v>-2.3535508609478395</v>
      </c>
      <c r="D100" s="11">
        <v>1.2351583885183981E-3</v>
      </c>
      <c r="E100" s="11">
        <v>9.2321993430682925E-2</v>
      </c>
    </row>
    <row r="101" spans="1:5">
      <c r="A101" s="11">
        <v>47.5</v>
      </c>
      <c r="B101" s="11">
        <v>-2.671294023076165</v>
      </c>
      <c r="C101" s="11">
        <v>-2.3618672037055255</v>
      </c>
      <c r="D101" s="11">
        <v>3.1173696921238392E-3</v>
      </c>
      <c r="E101" s="11">
        <v>9.1850894443346043E-2</v>
      </c>
    </row>
    <row r="102" spans="1:5">
      <c r="A102" s="11">
        <v>47.75</v>
      </c>
      <c r="B102" s="11">
        <v>-2.6702535857399345</v>
      </c>
      <c r="C102" s="11">
        <v>-2.3698638426646546</v>
      </c>
      <c r="D102" s="11">
        <v>4.9649895849490644E-3</v>
      </c>
      <c r="E102" s="11">
        <v>9.136890354790872E-2</v>
      </c>
    </row>
    <row r="103" spans="1:5">
      <c r="A103" s="11">
        <v>48</v>
      </c>
      <c r="B103" s="11">
        <v>-2.6690055365191201</v>
      </c>
      <c r="C103" s="11">
        <v>-2.3775420920612023</v>
      </c>
      <c r="D103" s="11">
        <v>6.7777076095343336E-3</v>
      </c>
      <c r="E103" s="11">
        <v>9.0876498777250903E-2</v>
      </c>
    </row>
    <row r="104" spans="1:5">
      <c r="A104" s="11">
        <v>48.25</v>
      </c>
      <c r="B104" s="11">
        <v>-2.6675538447248126</v>
      </c>
      <c r="C104" s="11">
        <v>-2.3849031172879176</v>
      </c>
      <c r="D104" s="11">
        <v>8.5552098372687624E-3</v>
      </c>
      <c r="E104" s="11">
        <v>9.037417090858868E-2</v>
      </c>
    </row>
    <row r="105" spans="1:5">
      <c r="A105" s="11">
        <v>48.5</v>
      </c>
      <c r="B105" s="11">
        <v>-2.6659024286769473</v>
      </c>
      <c r="C105" s="11">
        <v>-2.3919479246364062</v>
      </c>
      <c r="D105" s="11">
        <v>1.0297176885465387E-2</v>
      </c>
      <c r="E105" s="11">
        <v>8.9862425038475524E-2</v>
      </c>
    </row>
    <row r="106" spans="1:5">
      <c r="A106" s="11">
        <v>48.75</v>
      </c>
      <c r="B106" s="11">
        <v>-2.6640551676890722</v>
      </c>
      <c r="C106" s="11">
        <v>-2.3986773553300367</v>
      </c>
      <c r="D106" s="11">
        <v>1.2003280893380097E-2</v>
      </c>
      <c r="E106" s="11">
        <v>8.9341781444929325E-2</v>
      </c>
    </row>
    <row r="107" spans="1:5">
      <c r="A107" s="11">
        <v>49</v>
      </c>
      <c r="B107" s="11">
        <v>-2.6620159240994479</v>
      </c>
      <c r="C107" s="11">
        <v>-2.4050920878811222</v>
      </c>
      <c r="D107" s="11">
        <v>1.3673180774248506E-2</v>
      </c>
      <c r="E107" s="11">
        <v>8.8812775082214301E-2</v>
      </c>
    </row>
    <row r="108" spans="1:5">
      <c r="A108" s="11">
        <v>49.25</v>
      </c>
      <c r="B108" s="11">
        <v>-2.6597885823929635</v>
      </c>
      <c r="C108" s="11">
        <v>-2.4111926555868135</v>
      </c>
      <c r="D108" s="11">
        <v>1.5306514595625487E-2</v>
      </c>
      <c r="E108" s="11">
        <v>8.8275952601310492E-2</v>
      </c>
    </row>
    <row r="109" spans="1:5">
      <c r="A109" s="11">
        <v>49.5</v>
      </c>
      <c r="B109" s="11">
        <v>-2.6573771171716443</v>
      </c>
      <c r="C109" s="11">
        <v>-2.4169794906104491</v>
      </c>
      <c r="D109" s="11">
        <v>1.6902887174924386E-2</v>
      </c>
      <c r="E109" s="11">
        <v>8.7731865035362011E-2</v>
      </c>
    </row>
    <row r="110" spans="1:5">
      <c r="A110" s="11">
        <v>49.75</v>
      </c>
      <c r="B110" s="11">
        <v>-2.6547857095258753</v>
      </c>
      <c r="C110" s="11">
        <v>-2.4224530137339828</v>
      </c>
      <c r="D110" s="11">
        <v>1.846184971230902E-2</v>
      </c>
      <c r="E110" s="11">
        <v>8.7181053047655221E-2</v>
      </c>
    </row>
    <row r="111" spans="1:5">
      <c r="A111" s="11">
        <v>50</v>
      </c>
      <c r="B111" s="11">
        <v>-2.6520189440434327</v>
      </c>
      <c r="C111" s="11">
        <v>-2.4276138013357818</v>
      </c>
      <c r="D111" s="11">
        <v>1.9982866227763463E-2</v>
      </c>
      <c r="E111" s="11">
        <v>8.662401961569699E-2</v>
      </c>
    </row>
  </sheetData>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0BAE7-21F7-47C0-A0E5-FF462EFB83CE}">
  <dimension ref="A1:V111"/>
  <sheetViews>
    <sheetView topLeftCell="F1" workbookViewId="0">
      <selection activeCell="H29" sqref="H29"/>
    </sheetView>
  </sheetViews>
  <sheetFormatPr defaultColWidth="9.140625" defaultRowHeight="15"/>
  <cols>
    <col min="1" max="5" width="12.42578125" style="11" customWidth="1"/>
    <col min="6" max="16384" width="9.140625" style="11"/>
  </cols>
  <sheetData>
    <row r="1" spans="1:22">
      <c r="A1" s="11" t="s">
        <v>56</v>
      </c>
      <c r="B1" s="11" t="s">
        <v>57</v>
      </c>
      <c r="C1" s="11" t="s">
        <v>58</v>
      </c>
      <c r="D1" s="11" t="s">
        <v>207</v>
      </c>
      <c r="E1" s="11" t="s">
        <v>208</v>
      </c>
    </row>
    <row r="2" spans="1:22">
      <c r="A2" s="11" t="s">
        <v>59</v>
      </c>
      <c r="B2" s="11" t="s">
        <v>479</v>
      </c>
      <c r="C2" s="11" t="s">
        <v>479</v>
      </c>
      <c r="D2" s="11" t="s">
        <v>481</v>
      </c>
      <c r="E2" s="11" t="s">
        <v>481</v>
      </c>
    </row>
    <row r="3" spans="1:22" ht="15.75">
      <c r="A3" s="11">
        <v>2023</v>
      </c>
      <c r="B3" s="11">
        <v>5</v>
      </c>
      <c r="C3" s="11">
        <v>5</v>
      </c>
      <c r="D3" s="11">
        <v>0</v>
      </c>
      <c r="E3" s="11">
        <v>0</v>
      </c>
      <c r="G3" s="54"/>
      <c r="H3" s="128" t="s">
        <v>1138</v>
      </c>
      <c r="I3" s="54"/>
      <c r="J3" s="54"/>
      <c r="K3" s="54"/>
      <c r="L3" s="54"/>
      <c r="M3" s="54"/>
      <c r="N3" s="54"/>
      <c r="O3" s="54"/>
      <c r="P3" s="54"/>
      <c r="Q3" s="54"/>
      <c r="R3" s="54"/>
      <c r="S3" s="54"/>
      <c r="T3" s="54"/>
      <c r="U3" s="54"/>
      <c r="V3" s="54"/>
    </row>
    <row r="4" spans="1:22">
      <c r="A4" s="11">
        <v>2023.25</v>
      </c>
      <c r="B4" s="11">
        <v>6.6071428571428505</v>
      </c>
      <c r="C4" s="11">
        <v>6.33928571428571</v>
      </c>
      <c r="D4" s="11">
        <v>0.10204286068025148</v>
      </c>
      <c r="E4" s="11">
        <v>0.10488684144279725</v>
      </c>
      <c r="G4" s="54"/>
      <c r="H4" s="129"/>
      <c r="I4" s="54"/>
      <c r="J4" s="54"/>
      <c r="K4" s="54"/>
      <c r="L4" s="54"/>
      <c r="M4" s="54"/>
      <c r="N4" s="54"/>
      <c r="O4" s="54"/>
      <c r="P4" s="54"/>
      <c r="Q4" s="54"/>
      <c r="R4" s="54"/>
      <c r="S4" s="54"/>
      <c r="T4" s="54"/>
      <c r="U4" s="54"/>
      <c r="V4" s="54"/>
    </row>
    <row r="5" spans="1:22">
      <c r="A5" s="11">
        <v>2023.5</v>
      </c>
      <c r="B5" s="11">
        <v>8.2142857142857206</v>
      </c>
      <c r="C5" s="11">
        <v>7.6785714285714306</v>
      </c>
      <c r="D5" s="11">
        <v>0.10183523955241691</v>
      </c>
      <c r="E5" s="11">
        <v>0.36481549380000811</v>
      </c>
      <c r="G5" s="54"/>
      <c r="H5" s="130"/>
      <c r="I5" s="54"/>
      <c r="J5" s="54"/>
      <c r="K5" s="54"/>
      <c r="L5" s="54"/>
      <c r="M5" s="54"/>
      <c r="N5" s="54"/>
      <c r="O5" s="54"/>
      <c r="P5" s="54"/>
      <c r="Q5" s="54"/>
      <c r="R5" s="54"/>
      <c r="S5" s="54"/>
      <c r="T5" s="54"/>
      <c r="U5" s="54"/>
      <c r="V5" s="54"/>
    </row>
    <row r="6" spans="1:22" ht="15.75">
      <c r="A6" s="11">
        <v>2023.75</v>
      </c>
      <c r="B6" s="11">
        <v>9.8214285714285694</v>
      </c>
      <c r="C6" s="11">
        <v>9.0178571428571388</v>
      </c>
      <c r="D6" s="11">
        <v>0.1107185362863361</v>
      </c>
      <c r="E6" s="11">
        <v>0.61200677007875459</v>
      </c>
      <c r="G6" s="54"/>
      <c r="H6" s="362" t="s">
        <v>1139</v>
      </c>
      <c r="I6" s="128"/>
      <c r="J6" s="128"/>
      <c r="K6" s="128"/>
      <c r="L6" s="128"/>
      <c r="M6" s="128"/>
      <c r="N6" s="128"/>
      <c r="O6" s="362" t="s">
        <v>1140</v>
      </c>
      <c r="Q6" s="131"/>
      <c r="R6" s="131"/>
      <c r="S6" s="132"/>
      <c r="T6" s="54"/>
      <c r="U6" s="54"/>
      <c r="V6" s="54"/>
    </row>
    <row r="7" spans="1:22">
      <c r="A7" s="11">
        <v>24</v>
      </c>
      <c r="B7" s="11">
        <v>11.428571428571431</v>
      </c>
      <c r="C7" s="11">
        <v>10.357142857142861</v>
      </c>
      <c r="D7" s="11">
        <v>0.10918913431833266</v>
      </c>
      <c r="E7" s="11">
        <v>0.85328486526831115</v>
      </c>
      <c r="G7" s="54"/>
      <c r="H7" s="133"/>
      <c r="I7" s="133"/>
      <c r="J7" s="133"/>
      <c r="K7" s="133"/>
      <c r="L7" s="133"/>
      <c r="M7" s="133"/>
      <c r="N7" s="133"/>
      <c r="O7" s="133"/>
      <c r="P7" s="133"/>
      <c r="Q7" s="134"/>
      <c r="R7" s="132"/>
      <c r="S7" s="132"/>
      <c r="T7" s="54"/>
      <c r="U7" s="54"/>
      <c r="V7" s="54"/>
    </row>
    <row r="8" spans="1:22">
      <c r="A8" s="11">
        <v>24.25</v>
      </c>
      <c r="B8" s="11">
        <v>13.03571428571429</v>
      </c>
      <c r="C8" s="11">
        <v>11.696428571428569</v>
      </c>
      <c r="D8" s="11">
        <v>9.947057707669904E-2</v>
      </c>
      <c r="E8" s="11">
        <v>1.0882210531651948</v>
      </c>
      <c r="G8" s="54"/>
      <c r="H8" s="54"/>
      <c r="I8" s="54"/>
      <c r="J8" s="54"/>
      <c r="K8" s="54"/>
      <c r="L8" s="54"/>
      <c r="M8" s="54"/>
      <c r="N8" s="54"/>
      <c r="O8" s="54"/>
      <c r="P8" s="54"/>
      <c r="Q8" s="54"/>
      <c r="R8" s="54"/>
      <c r="S8" s="54"/>
      <c r="T8" s="54"/>
      <c r="U8" s="54"/>
      <c r="V8" s="54"/>
    </row>
    <row r="9" spans="1:22">
      <c r="A9" s="11">
        <v>24.5</v>
      </c>
      <c r="B9" s="11">
        <v>14.642857142857149</v>
      </c>
      <c r="C9" s="11">
        <v>13.03571428571429</v>
      </c>
      <c r="D9" s="11">
        <v>8.1520780453381292E-2</v>
      </c>
      <c r="E9" s="11">
        <v>1.3171034610478864</v>
      </c>
      <c r="G9" s="54"/>
      <c r="H9" s="54"/>
      <c r="I9" s="54"/>
      <c r="J9" s="54"/>
      <c r="K9" s="54"/>
      <c r="L9" s="54"/>
      <c r="M9" s="54"/>
      <c r="N9" s="54"/>
      <c r="O9" s="54"/>
      <c r="P9" s="54"/>
      <c r="Q9" s="54"/>
      <c r="R9" s="54"/>
      <c r="S9" s="54"/>
      <c r="T9" s="54"/>
      <c r="U9" s="54"/>
      <c r="V9" s="54"/>
    </row>
    <row r="10" spans="1:22">
      <c r="A10" s="11">
        <v>24.75</v>
      </c>
      <c r="B10" s="11">
        <v>16.25</v>
      </c>
      <c r="C10" s="11">
        <v>14.375</v>
      </c>
      <c r="D10" s="11">
        <v>5.5534248244137885E-2</v>
      </c>
      <c r="E10" s="11">
        <v>1.540130195828727</v>
      </c>
      <c r="G10" s="54"/>
      <c r="H10" s="54"/>
      <c r="I10" s="54"/>
      <c r="J10" s="54"/>
      <c r="K10" s="54"/>
      <c r="L10" s="54"/>
      <c r="M10" s="54"/>
      <c r="N10" s="54"/>
      <c r="O10" s="54"/>
      <c r="P10" s="54"/>
      <c r="Q10" s="54"/>
      <c r="R10" s="54"/>
      <c r="S10" s="54"/>
      <c r="T10" s="54"/>
      <c r="U10" s="54"/>
      <c r="V10" s="54"/>
    </row>
    <row r="11" spans="1:22">
      <c r="A11" s="11">
        <v>25</v>
      </c>
      <c r="B11" s="11">
        <v>17.857142857142801</v>
      </c>
      <c r="C11" s="11">
        <v>15.714285714285699</v>
      </c>
      <c r="D11" s="11">
        <v>2.1679778282068796E-2</v>
      </c>
      <c r="E11" s="11">
        <v>1.7574961882266704</v>
      </c>
      <c r="G11" s="54"/>
      <c r="H11" s="54"/>
      <c r="I11" s="54"/>
      <c r="J11" s="54"/>
      <c r="K11" s="54"/>
      <c r="L11" s="54"/>
      <c r="M11" s="54"/>
      <c r="N11" s="54"/>
      <c r="O11" s="54"/>
      <c r="P11" s="54"/>
      <c r="Q11" s="54"/>
      <c r="R11" s="54"/>
      <c r="S11" s="54"/>
      <c r="T11" s="54"/>
      <c r="U11" s="54"/>
      <c r="V11" s="54"/>
    </row>
    <row r="12" spans="1:22">
      <c r="A12" s="11">
        <v>25.25</v>
      </c>
      <c r="B12" s="11">
        <v>19.464285714285701</v>
      </c>
      <c r="C12" s="11">
        <v>17.053571428571402</v>
      </c>
      <c r="D12" s="11">
        <v>-1.987172132907844E-2</v>
      </c>
      <c r="E12" s="11">
        <v>1.9693871088075294</v>
      </c>
      <c r="G12" s="54"/>
      <c r="H12" s="54"/>
      <c r="I12" s="54"/>
      <c r="J12" s="54"/>
      <c r="K12" s="54"/>
      <c r="L12" s="54"/>
      <c r="M12" s="54"/>
      <c r="N12" s="54"/>
      <c r="O12" s="54"/>
      <c r="P12" s="54"/>
      <c r="Q12" s="54"/>
      <c r="R12" s="54"/>
      <c r="S12" s="54"/>
      <c r="T12" s="54"/>
      <c r="U12" s="54"/>
      <c r="V12" s="54"/>
    </row>
    <row r="13" spans="1:22">
      <c r="A13" s="11">
        <v>25.5</v>
      </c>
      <c r="B13" s="11">
        <v>21.071428571428498</v>
      </c>
      <c r="C13" s="11">
        <v>18.3928571428571</v>
      </c>
      <c r="D13" s="11">
        <v>-6.8950078885476884E-2</v>
      </c>
      <c r="E13" s="11">
        <v>2.175982308811907</v>
      </c>
      <c r="G13" s="54"/>
      <c r="H13" s="54"/>
      <c r="I13" s="54"/>
      <c r="J13" s="54"/>
      <c r="K13" s="54"/>
      <c r="L13" s="54"/>
      <c r="M13" s="54"/>
      <c r="N13" s="54"/>
      <c r="O13" s="54"/>
      <c r="P13" s="54"/>
      <c r="Q13" s="54"/>
      <c r="R13" s="54"/>
      <c r="S13" s="54"/>
      <c r="T13" s="54"/>
      <c r="U13" s="54"/>
      <c r="V13" s="54"/>
    </row>
    <row r="14" spans="1:22">
      <c r="A14" s="11">
        <v>25.75</v>
      </c>
      <c r="B14" s="11">
        <v>22.678571428571502</v>
      </c>
      <c r="C14" s="11">
        <v>19.7321428571429</v>
      </c>
      <c r="D14" s="11">
        <v>-0.12538542794475838</v>
      </c>
      <c r="E14" s="11">
        <v>2.3774560575955057</v>
      </c>
      <c r="G14" s="54"/>
      <c r="H14" s="54"/>
      <c r="I14" s="54"/>
      <c r="J14" s="54"/>
      <c r="K14" s="54"/>
      <c r="L14" s="54"/>
      <c r="M14" s="54"/>
      <c r="N14" s="54"/>
      <c r="O14" s="54"/>
      <c r="P14" s="54"/>
      <c r="Q14" s="54"/>
      <c r="R14" s="54"/>
      <c r="S14" s="54"/>
      <c r="T14" s="54"/>
      <c r="U14" s="54"/>
      <c r="V14" s="54"/>
    </row>
    <row r="15" spans="1:22">
      <c r="A15" s="11">
        <v>26</v>
      </c>
      <c r="B15" s="11">
        <v>24.285714285714299</v>
      </c>
      <c r="C15" s="11">
        <v>21.071428571428601</v>
      </c>
      <c r="D15" s="11">
        <v>-0.18900811088913194</v>
      </c>
      <c r="E15" s="11">
        <v>2.5739784121411216</v>
      </c>
      <c r="G15" s="54"/>
      <c r="H15" s="54"/>
      <c r="I15" s="54"/>
      <c r="J15" s="54"/>
      <c r="K15" s="54"/>
      <c r="L15" s="54"/>
      <c r="M15" s="54"/>
      <c r="N15" s="54"/>
      <c r="O15" s="54"/>
      <c r="P15" s="54"/>
      <c r="Q15" s="54"/>
      <c r="R15" s="54"/>
      <c r="S15" s="54"/>
      <c r="T15" s="54"/>
      <c r="U15" s="54"/>
      <c r="V15" s="54"/>
    </row>
    <row r="16" spans="1:22">
      <c r="A16" s="11">
        <v>26.25</v>
      </c>
      <c r="B16" s="11">
        <v>25.892857142857199</v>
      </c>
      <c r="C16" s="11">
        <v>22.410714285714299</v>
      </c>
      <c r="D16" s="11">
        <v>-0.25964852903565117</v>
      </c>
      <c r="E16" s="11">
        <v>2.7657157358057738</v>
      </c>
      <c r="G16" s="54"/>
      <c r="H16" s="54"/>
      <c r="I16" s="54"/>
      <c r="J16" s="54"/>
      <c r="K16" s="54"/>
      <c r="L16" s="54"/>
      <c r="M16" s="54"/>
      <c r="N16" s="54"/>
      <c r="O16" s="54"/>
      <c r="P16" s="54"/>
      <c r="Q16" s="54"/>
      <c r="R16" s="54"/>
      <c r="S16" s="54"/>
      <c r="T16" s="54"/>
      <c r="U16" s="54"/>
      <c r="V16" s="54"/>
    </row>
    <row r="17" spans="1:22">
      <c r="A17" s="11">
        <v>26.5</v>
      </c>
      <c r="B17" s="11">
        <v>27.5</v>
      </c>
      <c r="C17" s="11">
        <v>23.75</v>
      </c>
      <c r="D17" s="11">
        <v>-0.33713698048678431</v>
      </c>
      <c r="E17" s="11">
        <v>2.9528309980415113</v>
      </c>
      <c r="G17" s="54"/>
      <c r="H17" s="54"/>
      <c r="I17" s="54"/>
      <c r="J17" s="54"/>
      <c r="K17" s="54"/>
      <c r="L17" s="54"/>
      <c r="M17" s="54"/>
      <c r="N17" s="54"/>
      <c r="O17" s="54"/>
      <c r="P17" s="54"/>
      <c r="Q17" s="54"/>
      <c r="R17" s="54"/>
      <c r="S17" s="54"/>
      <c r="T17" s="54"/>
      <c r="U17" s="54"/>
      <c r="V17" s="54"/>
    </row>
    <row r="18" spans="1:22">
      <c r="A18" s="11">
        <v>26.75</v>
      </c>
      <c r="B18" s="11">
        <v>29.107142857142801</v>
      </c>
      <c r="C18" s="11">
        <v>25.089285714285701</v>
      </c>
      <c r="D18" s="11">
        <v>-0.42130347830589976</v>
      </c>
      <c r="E18" s="11">
        <v>3.1354839477231291</v>
      </c>
      <c r="G18" s="54"/>
      <c r="H18" s="54"/>
      <c r="I18" s="54"/>
      <c r="J18" s="54"/>
      <c r="K18" s="54"/>
      <c r="L18" s="54"/>
      <c r="M18" s="54"/>
      <c r="N18" s="54"/>
      <c r="O18" s="54"/>
      <c r="P18" s="54"/>
      <c r="Q18" s="54"/>
      <c r="R18" s="54"/>
      <c r="S18" s="54"/>
      <c r="T18" s="54"/>
      <c r="U18" s="54"/>
      <c r="V18" s="54"/>
    </row>
    <row r="19" spans="1:22">
      <c r="A19" s="11">
        <v>27</v>
      </c>
      <c r="B19" s="11">
        <v>30.714285714285701</v>
      </c>
      <c r="C19" s="11">
        <v>26.428571428571399</v>
      </c>
      <c r="D19" s="11">
        <v>-0.5119775624205829</v>
      </c>
      <c r="E19" s="11">
        <v>3.3138311773308065</v>
      </c>
      <c r="G19" s="54"/>
      <c r="H19" s="54"/>
      <c r="I19" s="54"/>
      <c r="J19" s="54"/>
      <c r="K19" s="54"/>
      <c r="L19" s="54"/>
      <c r="M19" s="54"/>
      <c r="N19" s="54"/>
      <c r="O19" s="54"/>
      <c r="P19" s="54"/>
      <c r="Q19" s="54"/>
      <c r="R19" s="54"/>
      <c r="S19" s="54"/>
      <c r="T19" s="54"/>
      <c r="U19" s="54"/>
      <c r="V19" s="54"/>
    </row>
    <row r="20" spans="1:22">
      <c r="A20" s="11">
        <v>27.25</v>
      </c>
      <c r="B20" s="11">
        <v>32.321428571428498</v>
      </c>
      <c r="C20" s="11">
        <v>27.7678571428571</v>
      </c>
      <c r="D20" s="11">
        <v>-0.60898810107535795</v>
      </c>
      <c r="E20" s="11">
        <v>3.4880261252092097</v>
      </c>
      <c r="G20" s="54"/>
      <c r="H20" s="54"/>
      <c r="I20" s="54"/>
      <c r="J20" s="54"/>
      <c r="K20" s="54"/>
      <c r="L20" s="54"/>
      <c r="M20" s="54"/>
      <c r="N20" s="54"/>
      <c r="O20" s="54"/>
      <c r="P20" s="54"/>
      <c r="Q20" s="54"/>
      <c r="R20" s="54"/>
      <c r="S20" s="54"/>
      <c r="T20" s="54"/>
      <c r="U20" s="54"/>
      <c r="V20" s="54"/>
    </row>
    <row r="21" spans="1:22">
      <c r="A21" s="11">
        <v>27.5</v>
      </c>
      <c r="B21" s="11">
        <v>33.928571428571502</v>
      </c>
      <c r="C21" s="11">
        <v>29.1071428571429</v>
      </c>
      <c r="D21" s="11">
        <v>-0.71216308532138228</v>
      </c>
      <c r="E21" s="11">
        <v>3.6582190456466481</v>
      </c>
      <c r="G21" s="54"/>
      <c r="H21" s="54"/>
      <c r="I21" s="54"/>
      <c r="J21" s="54"/>
      <c r="K21" s="54"/>
      <c r="L21" s="54"/>
      <c r="M21" s="54"/>
      <c r="N21" s="54"/>
      <c r="O21" s="54"/>
      <c r="P21" s="54"/>
      <c r="Q21" s="54"/>
      <c r="R21" s="54"/>
      <c r="S21" s="54"/>
      <c r="T21" s="54"/>
      <c r="U21" s="54"/>
      <c r="V21" s="54"/>
    </row>
    <row r="22" spans="1:22">
      <c r="A22" s="11">
        <v>27.75</v>
      </c>
      <c r="B22" s="11">
        <v>35.535714285714299</v>
      </c>
      <c r="C22" s="11">
        <v>30.446428571428601</v>
      </c>
      <c r="D22" s="11">
        <v>-0.82132941899661915</v>
      </c>
      <c r="E22" s="11">
        <v>3.8245569792110583</v>
      </c>
      <c r="G22" s="54"/>
      <c r="H22" s="54"/>
      <c r="I22" s="54"/>
      <c r="J22" s="54"/>
      <c r="K22" s="54"/>
      <c r="L22" s="54"/>
      <c r="M22" s="54"/>
      <c r="N22" s="54"/>
      <c r="O22" s="54"/>
      <c r="P22" s="54"/>
      <c r="Q22" s="54"/>
      <c r="R22" s="54"/>
      <c r="S22" s="54"/>
      <c r="T22" s="54"/>
      <c r="U22" s="54"/>
      <c r="V22" s="54"/>
    </row>
    <row r="23" spans="1:22">
      <c r="A23" s="11">
        <v>28</v>
      </c>
      <c r="B23" s="11">
        <v>37.142857142857203</v>
      </c>
      <c r="C23" s="11">
        <v>31.785714285714299</v>
      </c>
      <c r="D23" s="11">
        <v>-0.93631271595972976</v>
      </c>
      <c r="E23" s="11">
        <v>3.9871837195696305</v>
      </c>
      <c r="G23" s="54"/>
      <c r="H23" s="54"/>
      <c r="I23" s="54"/>
      <c r="J23" s="54"/>
      <c r="K23" s="54"/>
      <c r="L23" s="54"/>
      <c r="M23" s="54"/>
      <c r="N23" s="54"/>
      <c r="O23" s="54"/>
      <c r="P23" s="54"/>
      <c r="Q23" s="54"/>
      <c r="R23" s="54"/>
      <c r="S23" s="54"/>
      <c r="T23" s="54"/>
      <c r="U23" s="54"/>
      <c r="V23" s="54"/>
    </row>
    <row r="24" spans="1:22">
      <c r="A24" s="11">
        <v>28.25</v>
      </c>
      <c r="B24" s="11">
        <v>38.75</v>
      </c>
      <c r="C24" s="11">
        <v>33.125</v>
      </c>
      <c r="D24" s="11">
        <v>-1.0569371096987314</v>
      </c>
      <c r="E24" s="11">
        <v>4.1462398016387052</v>
      </c>
      <c r="G24" s="54"/>
      <c r="H24" s="54"/>
      <c r="I24" s="54"/>
      <c r="J24" s="54"/>
      <c r="K24" s="54"/>
      <c r="L24" s="54"/>
      <c r="M24" s="54"/>
      <c r="N24" s="54"/>
      <c r="O24" s="54"/>
      <c r="P24" s="54"/>
      <c r="Q24" s="54"/>
      <c r="R24" s="54"/>
      <c r="S24" s="54"/>
      <c r="T24" s="54"/>
      <c r="U24" s="54"/>
      <c r="V24" s="54"/>
    </row>
    <row r="25" spans="1:22">
      <c r="A25" s="11">
        <v>28.5</v>
      </c>
      <c r="B25" s="11">
        <v>40.357142857142797</v>
      </c>
      <c r="C25" s="11">
        <v>34.464285714285701</v>
      </c>
      <c r="D25" s="11">
        <v>-1.1830250866029957</v>
      </c>
      <c r="E25" s="11">
        <v>4.3018625312644883</v>
      </c>
      <c r="G25" s="54"/>
      <c r="H25" s="54"/>
      <c r="I25" s="54"/>
      <c r="J25" s="54"/>
      <c r="K25" s="54"/>
      <c r="L25" s="54"/>
      <c r="M25" s="54"/>
      <c r="N25" s="54"/>
      <c r="O25" s="54"/>
      <c r="P25" s="54"/>
      <c r="Q25" s="54"/>
      <c r="R25" s="54"/>
      <c r="S25" s="54"/>
      <c r="T25" s="54"/>
      <c r="U25" s="54"/>
      <c r="V25" s="54"/>
    </row>
    <row r="26" spans="1:22">
      <c r="A26" s="11">
        <v>28.75</v>
      </c>
      <c r="B26" s="11">
        <v>41.964285714285701</v>
      </c>
      <c r="C26" s="11">
        <v>35.803571428571402</v>
      </c>
      <c r="D26" s="11">
        <v>-1.3143973545142185</v>
      </c>
      <c r="E26" s="11">
        <v>4.4541860912174265</v>
      </c>
      <c r="G26" s="54"/>
      <c r="H26" s="54"/>
      <c r="I26" s="54"/>
      <c r="J26" s="54"/>
      <c r="K26" s="54"/>
      <c r="L26" s="54"/>
      <c r="M26" s="54"/>
      <c r="N26" s="54"/>
      <c r="O26" s="54"/>
      <c r="P26" s="54"/>
      <c r="Q26" s="54"/>
      <c r="R26" s="54"/>
      <c r="S26" s="54"/>
      <c r="T26" s="54"/>
      <c r="U26" s="54"/>
      <c r="V26" s="54"/>
    </row>
    <row r="27" spans="1:22">
      <c r="A27" s="11">
        <v>29</v>
      </c>
      <c r="B27" s="11">
        <v>43.571428571428498</v>
      </c>
      <c r="C27" s="11">
        <v>37.142857142857103</v>
      </c>
      <c r="D27" s="11">
        <v>-1.4508727702239756</v>
      </c>
      <c r="E27" s="11">
        <v>4.6033417018493932</v>
      </c>
      <c r="G27" s="54"/>
      <c r="H27" s="54"/>
      <c r="I27" s="54"/>
      <c r="J27" s="54"/>
      <c r="K27" s="54"/>
      <c r="L27" s="54"/>
      <c r="M27" s="54"/>
      <c r="N27" s="54"/>
      <c r="O27" s="54"/>
      <c r="P27" s="54"/>
      <c r="Q27" s="54"/>
      <c r="R27" s="54"/>
      <c r="S27" s="54"/>
      <c r="T27" s="54"/>
      <c r="U27" s="54"/>
      <c r="V27" s="54"/>
    </row>
    <row r="28" spans="1:22">
      <c r="A28" s="11">
        <v>29.25</v>
      </c>
      <c r="B28" s="11">
        <v>45.178571428571502</v>
      </c>
      <c r="C28" s="11">
        <v>38.482142857142897</v>
      </c>
      <c r="D28" s="11">
        <v>-1.5922683430331652</v>
      </c>
      <c r="E28" s="11">
        <v>4.7494578649073382</v>
      </c>
      <c r="G28" s="54"/>
      <c r="H28" s="360" t="s">
        <v>495</v>
      </c>
      <c r="I28" s="54"/>
      <c r="J28" s="54"/>
      <c r="K28" s="54"/>
      <c r="L28" s="54"/>
      <c r="M28" s="54"/>
      <c r="N28" s="54"/>
      <c r="O28" s="54"/>
      <c r="P28" s="54"/>
      <c r="Q28" s="54"/>
      <c r="R28" s="54"/>
      <c r="S28" s="54"/>
      <c r="T28" s="54"/>
      <c r="U28" s="54"/>
      <c r="V28" s="54"/>
    </row>
    <row r="29" spans="1:22">
      <c r="A29" s="11">
        <v>29.5</v>
      </c>
      <c r="B29" s="11">
        <v>46.785714285714299</v>
      </c>
      <c r="C29" s="11">
        <v>39.821428571428598</v>
      </c>
      <c r="D29" s="11">
        <v>-1.7383993208535777</v>
      </c>
      <c r="E29" s="11">
        <v>4.8926607327221987</v>
      </c>
      <c r="G29" s="54"/>
      <c r="H29" s="361" t="s">
        <v>1141</v>
      </c>
      <c r="I29" s="54"/>
      <c r="J29" s="54"/>
      <c r="K29" s="54"/>
      <c r="L29" s="54"/>
      <c r="M29" s="54"/>
      <c r="N29" s="54"/>
      <c r="O29" s="54"/>
      <c r="P29" s="54"/>
      <c r="Q29" s="54"/>
      <c r="R29" s="54"/>
      <c r="S29" s="54"/>
      <c r="T29" s="54"/>
      <c r="U29" s="54"/>
      <c r="V29" s="54"/>
    </row>
    <row r="30" spans="1:22">
      <c r="A30" s="11">
        <v>29.75</v>
      </c>
      <c r="B30" s="11">
        <v>48.392857142857203</v>
      </c>
      <c r="C30" s="11">
        <v>41.160714285714299</v>
      </c>
      <c r="D30" s="11">
        <v>-1.8890793457615249</v>
      </c>
      <c r="E30" s="11">
        <v>5.0330748279275959</v>
      </c>
      <c r="G30" s="54"/>
      <c r="H30" s="54"/>
      <c r="I30" s="54"/>
      <c r="J30" s="54"/>
      <c r="K30" s="54"/>
      <c r="L30" s="54"/>
      <c r="M30" s="54"/>
      <c r="N30" s="54"/>
      <c r="O30" s="54"/>
      <c r="P30" s="54"/>
      <c r="Q30" s="54"/>
      <c r="R30" s="54"/>
      <c r="S30" s="54"/>
      <c r="T30" s="54"/>
      <c r="U30" s="54"/>
      <c r="V30" s="54"/>
    </row>
    <row r="31" spans="1:22">
      <c r="A31" s="11">
        <v>30</v>
      </c>
      <c r="B31" s="11">
        <v>50</v>
      </c>
      <c r="C31" s="11">
        <v>42.5</v>
      </c>
      <c r="D31" s="11">
        <v>-2.0441207360170743</v>
      </c>
      <c r="E31" s="11">
        <v>5.1708235736845705</v>
      </c>
    </row>
    <row r="32" spans="1:22">
      <c r="A32" s="11">
        <v>30.25</v>
      </c>
      <c r="B32" s="11">
        <v>51.607142857142797</v>
      </c>
      <c r="C32" s="11">
        <v>43.839285714285701</v>
      </c>
      <c r="D32" s="11">
        <v>-2.2033347898612003</v>
      </c>
      <c r="E32" s="11">
        <v>5.3060293136125143</v>
      </c>
    </row>
    <row r="33" spans="1:5">
      <c r="A33" s="11">
        <v>30.5</v>
      </c>
      <c r="B33" s="11">
        <v>53.214285714285701</v>
      </c>
      <c r="C33" s="11">
        <v>45.178571428571402</v>
      </c>
      <c r="D33" s="11">
        <v>-2.3665321225716518</v>
      </c>
      <c r="E33" s="11">
        <v>5.4388238291282711</v>
      </c>
    </row>
    <row r="34" spans="1:5">
      <c r="A34" s="11">
        <v>30.75</v>
      </c>
      <c r="B34" s="11">
        <v>54.821428571428498</v>
      </c>
      <c r="C34" s="11">
        <v>46.517857142857103</v>
      </c>
      <c r="D34" s="11">
        <v>-2.5335230192573981</v>
      </c>
      <c r="E34" s="11">
        <v>5.5691284078277405</v>
      </c>
    </row>
    <row r="35" spans="1:5">
      <c r="A35" s="11">
        <v>31</v>
      </c>
      <c r="B35" s="11">
        <v>56.428571428571502</v>
      </c>
      <c r="C35" s="11">
        <v>47.857142857142897</v>
      </c>
      <c r="D35" s="11">
        <v>-2.7041177935945289</v>
      </c>
      <c r="E35" s="11">
        <v>5.6972988742226001</v>
      </c>
    </row>
    <row r="36" spans="1:5">
      <c r="A36" s="11">
        <v>31.25</v>
      </c>
      <c r="B36" s="11">
        <v>58.035714285714299</v>
      </c>
      <c r="C36" s="11">
        <v>49.196428571428598</v>
      </c>
      <c r="D36" s="11">
        <v>-2.878127143337073</v>
      </c>
      <c r="E36" s="11">
        <v>5.8230131577620003</v>
      </c>
    </row>
    <row r="37" spans="1:5">
      <c r="A37" s="11">
        <v>31.5</v>
      </c>
      <c r="B37" s="11">
        <v>59.642857142857203</v>
      </c>
      <c r="C37" s="11">
        <v>50.535714285714299</v>
      </c>
      <c r="D37" s="11">
        <v>-3.0553624955256495</v>
      </c>
      <c r="E37" s="11">
        <v>5.9465100172934022</v>
      </c>
    </row>
    <row r="38" spans="1:5">
      <c r="A38" s="11">
        <v>31.75</v>
      </c>
      <c r="B38" s="11">
        <v>61.25</v>
      </c>
      <c r="C38" s="11">
        <v>51.875</v>
      </c>
      <c r="D38" s="11">
        <v>-3.2356363358864826</v>
      </c>
      <c r="E38" s="11">
        <v>6.0678932453781638</v>
      </c>
    </row>
    <row r="39" spans="1:5">
      <c r="A39" s="11">
        <v>32</v>
      </c>
      <c r="B39" s="11">
        <v>62.857142857142797</v>
      </c>
      <c r="C39" s="11">
        <v>53.214285714285701</v>
      </c>
      <c r="D39" s="11">
        <v>-3.4187625184418202</v>
      </c>
      <c r="E39" s="11">
        <v>6.1872848273486056</v>
      </c>
    </row>
    <row r="40" spans="1:5">
      <c r="A40" s="11">
        <v>32.25</v>
      </c>
      <c r="B40" s="11">
        <v>64.464285714285694</v>
      </c>
      <c r="C40" s="11">
        <v>54.553571428571402</v>
      </c>
      <c r="D40" s="11">
        <v>-3.6045565524917222</v>
      </c>
      <c r="E40" s="11">
        <v>6.3048048495113154</v>
      </c>
    </row>
    <row r="41" spans="1:5">
      <c r="A41" s="11">
        <v>32.5</v>
      </c>
      <c r="B41" s="11">
        <v>66.071428571428498</v>
      </c>
      <c r="C41" s="11">
        <v>55.892857142857103</v>
      </c>
      <c r="D41" s="11">
        <v>-3.7928358654831662</v>
      </c>
      <c r="E41" s="11">
        <v>6.4205740185460236</v>
      </c>
    </row>
    <row r="42" spans="1:5">
      <c r="A42" s="11">
        <v>32.75</v>
      </c>
      <c r="B42" s="11">
        <v>67.678571428571502</v>
      </c>
      <c r="C42" s="11">
        <v>57.232142857142897</v>
      </c>
      <c r="D42" s="11">
        <v>-3.9834200412246954</v>
      </c>
      <c r="E42" s="11">
        <v>6.5347131854182479</v>
      </c>
    </row>
    <row r="43" spans="1:5">
      <c r="A43" s="11">
        <v>33</v>
      </c>
      <c r="B43" s="11">
        <v>69.285714285714306</v>
      </c>
      <c r="C43" s="11">
        <v>58.571428571428598</v>
      </c>
      <c r="D43" s="11">
        <v>-4.1761310336562385</v>
      </c>
      <c r="E43" s="11">
        <v>6.6473432427266452</v>
      </c>
    </row>
    <row r="44" spans="1:5">
      <c r="A44" s="11">
        <v>33.25</v>
      </c>
      <c r="B44" s="11">
        <v>70.892857142857196</v>
      </c>
      <c r="C44" s="11">
        <v>59.910714285714299</v>
      </c>
      <c r="D44" s="11">
        <v>-4.3707933568731256</v>
      </c>
      <c r="E44" s="11">
        <v>6.7585849574723049</v>
      </c>
    </row>
    <row r="45" spans="1:5">
      <c r="A45" s="11">
        <v>33.5</v>
      </c>
      <c r="B45" s="11">
        <v>72.5</v>
      </c>
      <c r="C45" s="11">
        <v>61.25</v>
      </c>
      <c r="D45" s="11">
        <v>-4.5672342527915522</v>
      </c>
      <c r="E45" s="11">
        <v>6.8685588026968674</v>
      </c>
    </row>
    <row r="46" spans="1:5">
      <c r="A46" s="11">
        <v>33.75</v>
      </c>
      <c r="B46" s="11">
        <v>74.107142857142804</v>
      </c>
      <c r="C46" s="11">
        <v>62.589285714285701</v>
      </c>
      <c r="D46" s="11">
        <v>-4.7652838381681235</v>
      </c>
      <c r="E46" s="11">
        <v>6.9773847848342925</v>
      </c>
    </row>
    <row r="47" spans="1:5">
      <c r="A47" s="11">
        <v>34</v>
      </c>
      <c r="B47" s="11">
        <v>75.714285714285694</v>
      </c>
      <c r="C47" s="11">
        <v>63.928571428571402</v>
      </c>
      <c r="D47" s="11">
        <v>-4.9647752327718102</v>
      </c>
      <c r="E47" s="11">
        <v>7.0851822700275697</v>
      </c>
    </row>
    <row r="48" spans="1:5">
      <c r="A48" s="11">
        <v>34.25</v>
      </c>
      <c r="B48" s="11">
        <v>77.321428571428498</v>
      </c>
      <c r="C48" s="11">
        <v>65.26785714285711</v>
      </c>
      <c r="D48" s="11">
        <v>-5.1655446705423333</v>
      </c>
      <c r="E48" s="11">
        <v>7.192069812734335</v>
      </c>
    </row>
    <row r="49" spans="1:5">
      <c r="A49" s="11">
        <v>34.5</v>
      </c>
      <c r="B49" s="11">
        <v>78.928571428571502</v>
      </c>
      <c r="C49" s="11">
        <v>66.60714285714289</v>
      </c>
      <c r="D49" s="11">
        <v>-5.3674315957971004</v>
      </c>
      <c r="E49" s="11">
        <v>7.2981649890337295</v>
      </c>
    </row>
    <row r="50" spans="1:5">
      <c r="A50" s="11">
        <v>34.75</v>
      </c>
      <c r="B50" s="11">
        <v>80.535714285714306</v>
      </c>
      <c r="C50" s="11">
        <v>67.946428571428598</v>
      </c>
      <c r="D50" s="11">
        <v>-5.570278746517987</v>
      </c>
      <c r="E50" s="11">
        <v>7.4035842371837468</v>
      </c>
    </row>
    <row r="51" spans="1:5">
      <c r="A51" s="11">
        <v>35</v>
      </c>
      <c r="B51" s="11">
        <v>82.142857142857196</v>
      </c>
      <c r="C51" s="11">
        <v>69.285714285714306</v>
      </c>
      <c r="D51" s="11">
        <v>-5.7739322264374167</v>
      </c>
      <c r="E51" s="11">
        <v>7.5084427055843967</v>
      </c>
    </row>
    <row r="52" spans="1:5">
      <c r="A52" s="11">
        <v>35.25</v>
      </c>
      <c r="B52" s="11">
        <v>83.75</v>
      </c>
      <c r="C52" s="11">
        <v>70.625</v>
      </c>
      <c r="D52" s="11">
        <v>-5.9782415674753189</v>
      </c>
      <c r="E52" s="11">
        <v>7.6128541098340428</v>
      </c>
    </row>
    <row r="53" spans="1:5">
      <c r="A53" s="11">
        <v>35.5</v>
      </c>
      <c r="B53" s="11">
        <v>85.357142857142804</v>
      </c>
      <c r="C53" s="11">
        <v>71.964285714285694</v>
      </c>
      <c r="D53" s="11">
        <v>-6.1830597841341373</v>
      </c>
      <c r="E53" s="11">
        <v>7.71693059963442</v>
      </c>
    </row>
    <row r="54" spans="1:5">
      <c r="A54" s="11">
        <v>35.75</v>
      </c>
      <c r="B54" s="11">
        <v>86.964285714285694</v>
      </c>
      <c r="C54" s="11">
        <v>73.303571428571402</v>
      </c>
      <c r="D54" s="11">
        <v>-6.3882434212890971</v>
      </c>
      <c r="E54" s="11">
        <v>7.8207826366912023</v>
      </c>
    </row>
    <row r="55" spans="1:5">
      <c r="A55" s="11">
        <v>36</v>
      </c>
      <c r="B55" s="11">
        <v>88.571428571428498</v>
      </c>
      <c r="C55" s="11">
        <v>74.642857142857096</v>
      </c>
      <c r="D55" s="11">
        <v>-6.5936525963401067</v>
      </c>
      <c r="E55" s="11">
        <v>7.9245188824558781</v>
      </c>
    </row>
    <row r="56" spans="1:5">
      <c r="A56" s="11">
        <v>36.25</v>
      </c>
      <c r="B56" s="11">
        <v>90.178571428571502</v>
      </c>
      <c r="C56" s="11">
        <v>75.982142857142904</v>
      </c>
      <c r="D56" s="11">
        <v>-6.7991510365350472</v>
      </c>
      <c r="E56" s="11">
        <v>8.0282460963672726</v>
      </c>
    </row>
    <row r="57" spans="1:5">
      <c r="A57" s="11">
        <v>36.5</v>
      </c>
      <c r="B57" s="11">
        <v>91.785714285714306</v>
      </c>
      <c r="C57" s="11">
        <v>77.321428571428598</v>
      </c>
      <c r="D57" s="11">
        <v>-7.0046061123068881</v>
      </c>
      <c r="E57" s="11">
        <v>8.1320690444486559</v>
      </c>
    </row>
    <row r="58" spans="1:5">
      <c r="A58" s="11">
        <v>36.75</v>
      </c>
      <c r="B58" s="11">
        <v>93.392857142857196</v>
      </c>
      <c r="C58" s="11">
        <v>78.660714285714306</v>
      </c>
      <c r="D58" s="11">
        <v>-7.2098888673402737</v>
      </c>
      <c r="E58" s="11">
        <v>8.2360904187066666</v>
      </c>
    </row>
    <row r="59" spans="1:5">
      <c r="A59" s="11">
        <v>37</v>
      </c>
      <c r="B59" s="11">
        <v>95</v>
      </c>
      <c r="C59" s="11">
        <v>80</v>
      </c>
      <c r="D59" s="11">
        <v>-7.4148740455619144</v>
      </c>
      <c r="E59" s="11">
        <v>8.3404107655388309</v>
      </c>
    </row>
    <row r="60" spans="1:5">
      <c r="A60" s="11">
        <v>37.25</v>
      </c>
      <c r="B60" s="11">
        <v>96.607142857142804</v>
      </c>
      <c r="C60" s="11">
        <v>81.339285714285694</v>
      </c>
      <c r="D60" s="11">
        <v>-7.6194401152176887</v>
      </c>
      <c r="E60" s="11">
        <v>8.4451284233851531</v>
      </c>
    </row>
    <row r="61" spans="1:5">
      <c r="A61" s="11">
        <v>37.5</v>
      </c>
      <c r="B61" s="11">
        <v>98.214285714285694</v>
      </c>
      <c r="C61" s="11">
        <v>82.678571428571402</v>
      </c>
      <c r="D61" s="11">
        <v>-7.8234692902838798</v>
      </c>
      <c r="E61" s="11">
        <v>8.5503394691367127</v>
      </c>
    </row>
    <row r="62" spans="1:5">
      <c r="A62" s="11">
        <v>37.75</v>
      </c>
      <c r="B62" s="11">
        <v>99.821428571428598</v>
      </c>
      <c r="C62" s="11">
        <v>84.017857142857196</v>
      </c>
      <c r="D62" s="11">
        <v>-8.0268475494394327</v>
      </c>
      <c r="E62" s="11">
        <v>8.6561376735355111</v>
      </c>
    </row>
    <row r="63" spans="1:5">
      <c r="A63" s="11">
        <v>38</v>
      </c>
      <c r="B63" s="11">
        <v>101.4285714285715</v>
      </c>
      <c r="C63" s="11">
        <v>85.357142857142904</v>
      </c>
      <c r="D63" s="11">
        <v>-8.2294646522975796</v>
      </c>
      <c r="E63" s="11">
        <v>8.7626144635640344</v>
      </c>
    </row>
    <row r="64" spans="1:5">
      <c r="A64" s="11">
        <v>38.25</v>
      </c>
      <c r="B64" s="11">
        <v>103.03571428571431</v>
      </c>
      <c r="C64" s="11">
        <v>86.696428571428598</v>
      </c>
      <c r="D64" s="11">
        <v>-8.4312141527059019</v>
      </c>
      <c r="E64" s="11">
        <v>8.8698588920098054</v>
      </c>
    </row>
    <row r="65" spans="1:5">
      <c r="A65" s="11">
        <v>38.5</v>
      </c>
      <c r="B65" s="11">
        <v>104.6428571428572</v>
      </c>
      <c r="C65" s="11">
        <v>88.035714285714306</v>
      </c>
      <c r="D65" s="11">
        <v>-8.6319934090894019</v>
      </c>
      <c r="E65" s="11">
        <v>8.9779576136788002</v>
      </c>
    </row>
    <row r="66" spans="1:5">
      <c r="A66" s="11">
        <v>38.75</v>
      </c>
      <c r="B66" s="11">
        <v>106.25</v>
      </c>
      <c r="C66" s="11">
        <v>89.375</v>
      </c>
      <c r="D66" s="11">
        <v>-8.8317035918705091</v>
      </c>
      <c r="E66" s="11">
        <v>9.0869948685402662</v>
      </c>
    </row>
    <row r="67" spans="1:5">
      <c r="A67" s="11">
        <v>39</v>
      </c>
      <c r="B67" s="11">
        <v>107.857142857143</v>
      </c>
      <c r="C67" s="11">
        <v>90.714285714285694</v>
      </c>
      <c r="D67" s="11">
        <v>-9.0302496874781752</v>
      </c>
      <c r="E67" s="11">
        <v>9.1970524697975726</v>
      </c>
    </row>
    <row r="68" spans="1:5">
      <c r="A68" s="11">
        <v>39.25</v>
      </c>
      <c r="B68" s="11">
        <v>109.46428571428601</v>
      </c>
      <c r="C68" s="11">
        <v>92.053571428571402</v>
      </c>
      <c r="D68" s="11">
        <v>-9.227540498685384</v>
      </c>
      <c r="E68" s="11">
        <v>9.3082097971844391</v>
      </c>
    </row>
    <row r="69" spans="1:5">
      <c r="A69" s="11">
        <v>39.5</v>
      </c>
      <c r="B69" s="11">
        <v>111.071428571429</v>
      </c>
      <c r="C69" s="11">
        <v>93.392857142857096</v>
      </c>
      <c r="D69" s="11">
        <v>-9.4234886412336252</v>
      </c>
      <c r="E69" s="11">
        <v>9.4205437950393929</v>
      </c>
    </row>
    <row r="70" spans="1:5">
      <c r="A70" s="11">
        <v>39.75</v>
      </c>
      <c r="B70" s="11">
        <v>112.678571428571</v>
      </c>
      <c r="C70" s="11">
        <v>94.732142857142904</v>
      </c>
      <c r="D70" s="11">
        <v>-9.6180105368209521</v>
      </c>
      <c r="E70" s="11">
        <v>9.5341289755729441</v>
      </c>
    </row>
    <row r="71" spans="1:5">
      <c r="A71" s="11">
        <v>40</v>
      </c>
      <c r="B71" s="11">
        <v>114.28571428571399</v>
      </c>
      <c r="C71" s="11">
        <v>96.071428571428598</v>
      </c>
      <c r="D71" s="11">
        <v>-9.8110264019883893</v>
      </c>
      <c r="E71" s="11">
        <v>9.6490374253880518</v>
      </c>
    </row>
    <row r="72" spans="1:5">
      <c r="A72" s="11">
        <v>40.25</v>
      </c>
      <c r="B72" s="11">
        <v>115.892857142857</v>
      </c>
      <c r="C72" s="11">
        <v>97.410714285714306</v>
      </c>
      <c r="D72" s="11">
        <v>-10.002460232752775</v>
      </c>
      <c r="E72" s="11">
        <v>9.7653388156840784</v>
      </c>
    </row>
    <row r="73" spans="1:5">
      <c r="A73" s="11">
        <v>40.5</v>
      </c>
      <c r="B73" s="11">
        <v>117.5</v>
      </c>
      <c r="C73" s="11">
        <v>98.75</v>
      </c>
      <c r="D73" s="11">
        <v>-10.19223978507058</v>
      </c>
      <c r="E73" s="11">
        <v>9.8831004157981717</v>
      </c>
    </row>
    <row r="74" spans="1:5">
      <c r="A74" s="11">
        <v>40.75</v>
      </c>
      <c r="B74" s="11">
        <v>119.107142857143</v>
      </c>
      <c r="C74" s="11">
        <v>100.08928571428569</v>
      </c>
      <c r="D74" s="11">
        <v>-10.380296551375015</v>
      </c>
      <c r="E74" s="11">
        <v>10.002387110623165</v>
      </c>
    </row>
    <row r="75" spans="1:5">
      <c r="A75" s="11">
        <v>41</v>
      </c>
      <c r="B75" s="11">
        <v>120.71428571428601</v>
      </c>
      <c r="C75" s="11">
        <v>101.4285714285714</v>
      </c>
      <c r="D75" s="11">
        <v>-10.566565732836832</v>
      </c>
      <c r="E75" s="11">
        <v>10.123261420006923</v>
      </c>
    </row>
    <row r="76" spans="1:5">
      <c r="A76" s="11">
        <v>41.25</v>
      </c>
      <c r="B76" s="11">
        <v>122.321428571429</v>
      </c>
      <c r="C76" s="11">
        <v>102.7678571428571</v>
      </c>
      <c r="D76" s="11">
        <v>-10.750986207367552</v>
      </c>
      <c r="E76" s="11">
        <v>10.245783520674479</v>
      </c>
    </row>
    <row r="77" spans="1:5">
      <c r="A77" s="11">
        <v>41.5</v>
      </c>
      <c r="B77" s="11">
        <v>123.928571428571</v>
      </c>
      <c r="C77" s="11">
        <v>104.1071428571429</v>
      </c>
      <c r="D77" s="11">
        <v>-10.933500493629777</v>
      </c>
      <c r="E77" s="11">
        <v>10.370011270386261</v>
      </c>
    </row>
    <row r="78" spans="1:5">
      <c r="A78" s="11">
        <v>41.75</v>
      </c>
      <c r="B78" s="11">
        <v>125.535714285715</v>
      </c>
      <c r="C78" s="11">
        <v>105.446428571429</v>
      </c>
      <c r="D78" s="11">
        <v>-11.114054711475575</v>
      </c>
      <c r="E78" s="11">
        <v>10.496000234957258</v>
      </c>
    </row>
    <row r="79" spans="1:5">
      <c r="A79" s="11">
        <v>42</v>
      </c>
      <c r="B79" s="11">
        <v>127.142857142857</v>
      </c>
      <c r="C79" s="11">
        <v>106.78571428571399</v>
      </c>
      <c r="D79" s="11">
        <v>-11.292598538593733</v>
      </c>
      <c r="E79" s="11">
        <v>10.623803716249292</v>
      </c>
    </row>
    <row r="80" spans="1:5">
      <c r="A80" s="11">
        <v>42.25</v>
      </c>
      <c r="B80" s="11">
        <v>128.75</v>
      </c>
      <c r="C80" s="11">
        <v>108.125</v>
      </c>
      <c r="D80" s="11">
        <v>-11.469085163550075</v>
      </c>
      <c r="E80" s="11">
        <v>10.75347278173605</v>
      </c>
    </row>
    <row r="81" spans="1:5">
      <c r="A81" s="11">
        <v>42.5</v>
      </c>
      <c r="B81" s="11">
        <v>130.357142857143</v>
      </c>
      <c r="C81" s="11">
        <v>109.46428571428601</v>
      </c>
      <c r="D81" s="11">
        <v>-11.643471235641943</v>
      </c>
      <c r="E81" s="11">
        <v>10.885056295376295</v>
      </c>
    </row>
    <row r="82" spans="1:5">
      <c r="A82" s="11">
        <v>42.75</v>
      </c>
      <c r="B82" s="11">
        <v>131.96428571428498</v>
      </c>
      <c r="C82" s="11">
        <v>110.803571428571</v>
      </c>
      <c r="D82" s="11">
        <v>-11.815716812141741</v>
      </c>
      <c r="E82" s="11">
        <v>11.018600950456769</v>
      </c>
    </row>
    <row r="83" spans="1:5">
      <c r="A83" s="11">
        <v>43</v>
      </c>
      <c r="B83" s="11">
        <v>133.57142857142799</v>
      </c>
      <c r="C83" s="11">
        <v>112.142857142857</v>
      </c>
      <c r="D83" s="11">
        <v>-11.985785302805073</v>
      </c>
      <c r="E83" s="11">
        <v>11.154151302481452</v>
      </c>
    </row>
    <row r="84" spans="1:5">
      <c r="A84" s="11">
        <v>43.25</v>
      </c>
      <c r="B84" s="11">
        <v>135.17857142857201</v>
      </c>
      <c r="C84" s="11">
        <v>113.482142857143</v>
      </c>
      <c r="D84" s="11">
        <v>-12.153643411957059</v>
      </c>
      <c r="E84" s="11">
        <v>11.291749802732333</v>
      </c>
    </row>
    <row r="85" spans="1:5">
      <c r="A85" s="11">
        <v>43.5</v>
      </c>
      <c r="B85" s="11">
        <v>136.78571428571499</v>
      </c>
      <c r="C85" s="11">
        <v>114.821428571429</v>
      </c>
      <c r="D85" s="11">
        <v>-12.319261078690715</v>
      </c>
      <c r="E85" s="11">
        <v>11.431436832205744</v>
      </c>
    </row>
    <row r="86" spans="1:5">
      <c r="A86" s="11">
        <v>43.75</v>
      </c>
      <c r="B86" s="11">
        <v>138.392857142857</v>
      </c>
      <c r="C86" s="11">
        <v>116.16071428571399</v>
      </c>
      <c r="D86" s="11">
        <v>-12.482611415858702</v>
      </c>
      <c r="E86" s="11">
        <v>11.57325073659916</v>
      </c>
    </row>
    <row r="87" spans="1:5">
      <c r="A87" s="11">
        <v>44</v>
      </c>
      <c r="B87" s="11">
        <v>140</v>
      </c>
      <c r="C87" s="11">
        <v>117.5</v>
      </c>
      <c r="D87" s="11">
        <v>-12.643670647791893</v>
      </c>
      <c r="E87" s="11">
        <v>11.717227860353919</v>
      </c>
    </row>
    <row r="88" spans="1:5">
      <c r="A88" s="11">
        <v>44.25</v>
      </c>
      <c r="B88" s="11">
        <v>141.607142857143</v>
      </c>
      <c r="C88" s="11">
        <v>118.83928571428601</v>
      </c>
      <c r="D88" s="11">
        <v>-12.802418047141927</v>
      </c>
      <c r="E88" s="11">
        <v>11.86340258036487</v>
      </c>
    </row>
    <row r="89" spans="1:5">
      <c r="A89" s="11">
        <v>44.5</v>
      </c>
      <c r="B89" s="11">
        <v>143.21428571428501</v>
      </c>
      <c r="C89" s="11">
        <v>120.178571428571</v>
      </c>
      <c r="D89" s="11">
        <v>-12.958835871447894</v>
      </c>
      <c r="E89" s="11">
        <v>12.011807339022507</v>
      </c>
    </row>
    <row r="90" spans="1:5">
      <c r="A90" s="11">
        <v>44.75</v>
      </c>
      <c r="B90" s="11">
        <v>144.82142857142799</v>
      </c>
      <c r="C90" s="11">
        <v>121.517857142857</v>
      </c>
      <c r="D90" s="11">
        <v>-13.11290930017508</v>
      </c>
      <c r="E90" s="11">
        <v>12.162472677235549</v>
      </c>
    </row>
    <row r="91" spans="1:5">
      <c r="A91" s="11">
        <v>45</v>
      </c>
      <c r="B91" s="11">
        <v>146.42857142857201</v>
      </c>
      <c r="C91" s="11">
        <v>122.857142857143</v>
      </c>
      <c r="D91" s="11">
        <v>-13.264626372169053</v>
      </c>
      <c r="E91" s="11">
        <v>12.315427265371426</v>
      </c>
    </row>
    <row r="92" spans="1:5">
      <c r="A92" s="11">
        <v>45.25</v>
      </c>
      <c r="B92" s="11">
        <v>148.03571428571499</v>
      </c>
      <c r="C92" s="11">
        <v>124.196428571429</v>
      </c>
      <c r="D92" s="11">
        <v>-13.413977923952281</v>
      </c>
      <c r="E92" s="11">
        <v>12.470697932702322</v>
      </c>
    </row>
    <row r="93" spans="1:5">
      <c r="A93" s="11">
        <v>45.5</v>
      </c>
      <c r="B93" s="11">
        <v>149.642857142857</v>
      </c>
      <c r="C93" s="11">
        <v>125.53571428571399</v>
      </c>
      <c r="D93" s="11">
        <v>-13.560957529473463</v>
      </c>
      <c r="E93" s="11">
        <v>12.628309694997963</v>
      </c>
    </row>
    <row r="94" spans="1:5">
      <c r="A94" s="11">
        <v>45.75</v>
      </c>
      <c r="B94" s="11">
        <v>151.25</v>
      </c>
      <c r="C94" s="11">
        <v>126.875</v>
      </c>
      <c r="D94" s="11">
        <v>-13.705561442024994</v>
      </c>
      <c r="E94" s="11">
        <v>12.788285780928998</v>
      </c>
    </row>
    <row r="95" spans="1:5">
      <c r="A95" s="11">
        <v>46</v>
      </c>
      <c r="B95" s="11">
        <v>152.857142857143</v>
      </c>
      <c r="C95" s="11">
        <v>128.21428571428601</v>
      </c>
      <c r="D95" s="11">
        <v>-13.847788538172155</v>
      </c>
      <c r="E95" s="11">
        <v>12.950647655223104</v>
      </c>
    </row>
    <row r="96" spans="1:5">
      <c r="A96" s="11">
        <v>46.25</v>
      </c>
      <c r="B96" s="11">
        <v>154.46428571428501</v>
      </c>
      <c r="C96" s="11">
        <v>129.55357142857099</v>
      </c>
      <c r="D96" s="11">
        <v>-13.987640263968562</v>
      </c>
      <c r="E96" s="11">
        <v>13.11541503928294</v>
      </c>
    </row>
    <row r="97" spans="1:5">
      <c r="A97" s="11">
        <v>46.5</v>
      </c>
      <c r="B97" s="11">
        <v>156.07142857142799</v>
      </c>
      <c r="C97" s="11">
        <v>130.892857142857</v>
      </c>
      <c r="D97" s="11">
        <v>-14.125120583792839</v>
      </c>
      <c r="E97" s="11">
        <v>13.282605929106861</v>
      </c>
    </row>
    <row r="98" spans="1:5">
      <c r="A98" s="11">
        <v>46.75</v>
      </c>
      <c r="B98" s="11">
        <v>157.67857142857201</v>
      </c>
      <c r="C98" s="11">
        <v>132.232142857143</v>
      </c>
      <c r="D98" s="11">
        <v>-14.260235932063269</v>
      </c>
      <c r="E98" s="11">
        <v>13.452236611581924</v>
      </c>
    </row>
    <row r="99" spans="1:5">
      <c r="A99" s="11">
        <v>47</v>
      </c>
      <c r="B99" s="11">
        <v>159.28571428571499</v>
      </c>
      <c r="C99" s="11">
        <v>133.57142857142901</v>
      </c>
      <c r="D99" s="11">
        <v>-14.392995166894449</v>
      </c>
      <c r="E99" s="11">
        <v>13.624321677715713</v>
      </c>
    </row>
    <row r="100" spans="1:5">
      <c r="A100" s="11">
        <v>47.25</v>
      </c>
      <c r="B100" s="11">
        <v>160.892857142857</v>
      </c>
      <c r="C100" s="11">
        <v>134.91071428571399</v>
      </c>
      <c r="D100" s="11">
        <v>-14.523409524750619</v>
      </c>
      <c r="E100" s="11">
        <v>13.798874034626504</v>
      </c>
    </row>
    <row r="101" spans="1:5">
      <c r="A101" s="11">
        <v>47.5</v>
      </c>
      <c r="B101" s="11">
        <v>162.5</v>
      </c>
      <c r="C101" s="11">
        <v>136.25</v>
      </c>
      <c r="D101" s="11">
        <v>-14.651492574482319</v>
      </c>
      <c r="E101" s="11">
        <v>13.975904917934741</v>
      </c>
    </row>
    <row r="102" spans="1:5">
      <c r="A102" s="11">
        <v>47.75</v>
      </c>
      <c r="B102" s="11">
        <v>164.107142857143</v>
      </c>
      <c r="C102" s="11">
        <v>137.58928571428601</v>
      </c>
      <c r="D102" s="11">
        <v>-14.777260167905515</v>
      </c>
      <c r="E102" s="11">
        <v>14.155423908555932</v>
      </c>
    </row>
    <row r="103" spans="1:5">
      <c r="A103" s="11">
        <v>48</v>
      </c>
      <c r="B103" s="11">
        <v>165.71428571428501</v>
      </c>
      <c r="C103" s="11">
        <v>138.92857142857099</v>
      </c>
      <c r="D103" s="11">
        <v>-14.900730381060367</v>
      </c>
      <c r="E103" s="11">
        <v>14.337438957124405</v>
      </c>
    </row>
    <row r="104" spans="1:5">
      <c r="A104" s="11">
        <v>48.25</v>
      </c>
      <c r="B104" s="11">
        <v>167.32142857142799</v>
      </c>
      <c r="C104" s="11">
        <v>140.267857142857</v>
      </c>
      <c r="D104" s="11">
        <v>-15.021923437473284</v>
      </c>
      <c r="E104" s="11">
        <v>14.521956425394787</v>
      </c>
    </row>
    <row r="105" spans="1:5">
      <c r="A105" s="11">
        <v>48.5</v>
      </c>
      <c r="B105" s="11">
        <v>168.92857142857201</v>
      </c>
      <c r="C105" s="11">
        <v>141.607142857143</v>
      </c>
      <c r="D105" s="11">
        <v>-15.140861599607559</v>
      </c>
      <c r="E105" s="11">
        <v>14.708981158244701</v>
      </c>
    </row>
    <row r="106" spans="1:5">
      <c r="A106" s="11">
        <v>48.75</v>
      </c>
      <c r="B106" s="11">
        <v>170.53571428571499</v>
      </c>
      <c r="C106" s="11">
        <v>142.94642857142901</v>
      </c>
      <c r="D106" s="11">
        <v>-15.25756900645605</v>
      </c>
      <c r="E106" s="11">
        <v>14.898516609421456</v>
      </c>
    </row>
    <row r="107" spans="1:5">
      <c r="A107" s="11">
        <v>49</v>
      </c>
      <c r="B107" s="11">
        <v>172.142857142857</v>
      </c>
      <c r="C107" s="11">
        <v>144.28571428571399</v>
      </c>
      <c r="D107" s="11">
        <v>-15.372071421168332</v>
      </c>
      <c r="E107" s="11">
        <v>15.090565054669479</v>
      </c>
    </row>
    <row r="108" spans="1:5">
      <c r="A108" s="11">
        <v>49.25</v>
      </c>
      <c r="B108" s="11">
        <v>173.75</v>
      </c>
      <c r="C108" s="11">
        <v>145.625</v>
      </c>
      <c r="D108" s="11">
        <v>-15.484395832484054</v>
      </c>
      <c r="E108" s="11">
        <v>15.285127950065991</v>
      </c>
    </row>
    <row r="109" spans="1:5">
      <c r="A109" s="11">
        <v>49.5</v>
      </c>
      <c r="B109" s="11">
        <v>175.357142857143</v>
      </c>
      <c r="C109" s="11">
        <v>146.96428571428601</v>
      </c>
      <c r="D109" s="11">
        <v>-15.594569821353133</v>
      </c>
      <c r="E109" s="11">
        <v>15.482206526298302</v>
      </c>
    </row>
    <row r="110" spans="1:5">
      <c r="A110" s="11">
        <v>49.75</v>
      </c>
      <c r="B110" s="11">
        <v>176.96428571428501</v>
      </c>
      <c r="C110" s="11">
        <v>148.30357142857099</v>
      </c>
      <c r="D110" s="11">
        <v>-15.702620552091318</v>
      </c>
      <c r="E110" s="11">
        <v>15.681802766076892</v>
      </c>
    </row>
    <row r="111" spans="1:5">
      <c r="A111" s="11">
        <v>50</v>
      </c>
      <c r="B111" s="11">
        <v>178.57142857142799</v>
      </c>
      <c r="C111" s="11">
        <v>149.642857142857</v>
      </c>
      <c r="D111" s="11">
        <v>-15.808573185328401</v>
      </c>
      <c r="E111" s="11">
        <v>15.883920968975861</v>
      </c>
    </row>
  </sheetData>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D7E56-8086-4475-849A-E57C60C4BD2C}">
  <dimension ref="A1:AK111"/>
  <sheetViews>
    <sheetView topLeftCell="M1" zoomScale="41" zoomScaleNormal="70" workbookViewId="0">
      <selection activeCell="U83" sqref="U83"/>
    </sheetView>
  </sheetViews>
  <sheetFormatPr defaultColWidth="9.140625" defaultRowHeight="15"/>
  <cols>
    <col min="1" max="1" width="13.28515625" style="323" customWidth="1"/>
    <col min="2" max="7" width="13.7109375" style="323" customWidth="1"/>
    <col min="8" max="8" width="9.140625" style="323"/>
    <col min="9" max="15" width="19.28515625" style="323" customWidth="1"/>
    <col min="16" max="16384" width="9.140625" style="323"/>
  </cols>
  <sheetData>
    <row r="1" spans="1:37" ht="14.1" customHeight="1">
      <c r="A1" s="323" t="s">
        <v>56</v>
      </c>
      <c r="B1" s="323" t="s">
        <v>57</v>
      </c>
      <c r="C1" s="323" t="s">
        <v>58</v>
      </c>
      <c r="D1" s="323" t="s">
        <v>207</v>
      </c>
      <c r="E1" s="323" t="s">
        <v>208</v>
      </c>
      <c r="F1" s="323" t="s">
        <v>209</v>
      </c>
      <c r="G1" s="323" t="s">
        <v>210</v>
      </c>
      <c r="I1" s="323" t="s">
        <v>56</v>
      </c>
      <c r="J1" s="323" t="s">
        <v>57</v>
      </c>
      <c r="K1" s="323" t="s">
        <v>58</v>
      </c>
      <c r="L1" s="323" t="s">
        <v>207</v>
      </c>
      <c r="M1" s="323" t="s">
        <v>208</v>
      </c>
      <c r="N1" s="323" t="s">
        <v>209</v>
      </c>
      <c r="O1" s="323" t="s">
        <v>210</v>
      </c>
    </row>
    <row r="2" spans="1:37">
      <c r="A2" s="323" t="s">
        <v>59</v>
      </c>
      <c r="B2" s="323" t="s">
        <v>230</v>
      </c>
      <c r="C2" s="323" t="s">
        <v>496</v>
      </c>
      <c r="D2" s="323" t="s">
        <v>497</v>
      </c>
      <c r="E2" s="323" t="s">
        <v>238</v>
      </c>
      <c r="F2" s="323" t="s">
        <v>239</v>
      </c>
      <c r="G2" s="323" t="s">
        <v>240</v>
      </c>
      <c r="I2" s="323" t="s">
        <v>59</v>
      </c>
      <c r="J2" s="323" t="s">
        <v>230</v>
      </c>
      <c r="K2" s="323" t="s">
        <v>496</v>
      </c>
      <c r="L2" s="323" t="s">
        <v>497</v>
      </c>
      <c r="M2" s="323" t="s">
        <v>230</v>
      </c>
      <c r="N2" s="323" t="s">
        <v>239</v>
      </c>
      <c r="O2" s="323" t="s">
        <v>240</v>
      </c>
    </row>
    <row r="3" spans="1:37">
      <c r="A3" s="323">
        <v>2023</v>
      </c>
      <c r="B3" s="323">
        <v>40</v>
      </c>
      <c r="C3" s="323">
        <v>40</v>
      </c>
      <c r="D3" s="323">
        <v>40</v>
      </c>
      <c r="E3" s="323">
        <v>0</v>
      </c>
      <c r="F3" s="323">
        <v>0</v>
      </c>
      <c r="G3" s="323">
        <v>0</v>
      </c>
      <c r="I3" s="323">
        <v>2023</v>
      </c>
      <c r="J3" s="323">
        <v>5</v>
      </c>
      <c r="K3" s="323">
        <v>5</v>
      </c>
      <c r="L3" s="323">
        <v>5</v>
      </c>
      <c r="M3" s="323">
        <v>0</v>
      </c>
      <c r="N3" s="323">
        <v>0</v>
      </c>
      <c r="O3" s="323">
        <v>0</v>
      </c>
    </row>
    <row r="4" spans="1:37">
      <c r="A4" s="323">
        <v>2023.25</v>
      </c>
      <c r="B4" s="323">
        <v>43.158401173944753</v>
      </c>
      <c r="C4" s="323">
        <v>40</v>
      </c>
      <c r="D4" s="323">
        <v>40</v>
      </c>
      <c r="E4" s="323">
        <v>9.1336742418146599E-2</v>
      </c>
      <c r="F4" s="323">
        <v>-2.5166446493729566E-2</v>
      </c>
      <c r="G4" s="323">
        <v>-1.5748824123096306E-2</v>
      </c>
      <c r="I4" s="323">
        <v>2023.25</v>
      </c>
      <c r="J4" s="323">
        <v>6.33928571428571</v>
      </c>
      <c r="K4" s="323">
        <v>5</v>
      </c>
      <c r="L4" s="323">
        <v>5</v>
      </c>
      <c r="M4" s="323">
        <v>0.10488684144279725</v>
      </c>
      <c r="N4" s="323">
        <v>2.0850845966424725E-2</v>
      </c>
      <c r="O4" s="323">
        <v>5.8641063248532355E-2</v>
      </c>
    </row>
    <row r="5" spans="1:37">
      <c r="A5" s="323">
        <v>2023.5</v>
      </c>
      <c r="B5" s="323">
        <v>46.479839532292608</v>
      </c>
      <c r="C5" s="323">
        <v>40</v>
      </c>
      <c r="D5" s="323">
        <v>40</v>
      </c>
      <c r="E5" s="323">
        <v>0.23989353892259757</v>
      </c>
      <c r="F5" s="323">
        <v>0.20673916038229656</v>
      </c>
      <c r="G5" s="323">
        <v>0.20006613157697029</v>
      </c>
      <c r="I5" s="323">
        <v>2023.5</v>
      </c>
      <c r="J5" s="323">
        <v>7.6785714285714306</v>
      </c>
      <c r="K5" s="323">
        <v>5</v>
      </c>
      <c r="L5" s="323">
        <v>5</v>
      </c>
      <c r="M5" s="323">
        <v>0.36481549380000811</v>
      </c>
      <c r="N5" s="323">
        <v>0.30444977243074822</v>
      </c>
      <c r="O5" s="323">
        <v>0.3431999724029966</v>
      </c>
    </row>
    <row r="6" spans="1:37">
      <c r="A6" s="323">
        <v>2023.75</v>
      </c>
      <c r="B6" s="323">
        <v>49.801320556573359</v>
      </c>
      <c r="C6" s="323">
        <v>40</v>
      </c>
      <c r="D6" s="323">
        <v>40</v>
      </c>
      <c r="E6" s="323">
        <v>0.39790459620654417</v>
      </c>
      <c r="F6" s="323">
        <v>0.44992513834214432</v>
      </c>
      <c r="G6" s="323">
        <v>0.41859192244759758</v>
      </c>
      <c r="I6" s="323">
        <v>2023.75</v>
      </c>
      <c r="J6" s="323">
        <v>9.0178571428571388</v>
      </c>
      <c r="K6" s="323">
        <v>5</v>
      </c>
      <c r="L6" s="323">
        <v>5</v>
      </c>
      <c r="M6" s="323">
        <v>0.61200677007875459</v>
      </c>
      <c r="N6" s="323">
        <v>0.5911845195969101</v>
      </c>
      <c r="O6" s="323">
        <v>0.60878517221722994</v>
      </c>
    </row>
    <row r="7" spans="1:37">
      <c r="A7" s="323">
        <v>24</v>
      </c>
      <c r="B7" s="323">
        <v>53.122870346345799</v>
      </c>
      <c r="C7" s="323">
        <v>40</v>
      </c>
      <c r="D7" s="323">
        <v>40</v>
      </c>
      <c r="E7" s="323">
        <v>0.5505637076372194</v>
      </c>
      <c r="F7" s="323">
        <v>0.70362645536807822</v>
      </c>
      <c r="G7" s="323">
        <v>0.64336069869324053</v>
      </c>
      <c r="I7" s="323">
        <v>24</v>
      </c>
      <c r="J7" s="323">
        <v>10.357142857142861</v>
      </c>
      <c r="K7" s="323">
        <v>5</v>
      </c>
      <c r="L7" s="323">
        <v>5</v>
      </c>
      <c r="M7" s="323">
        <v>0.85328486526831115</v>
      </c>
      <c r="N7" s="323">
        <v>0.87736884276045091</v>
      </c>
      <c r="O7" s="323">
        <v>0.9022888265372897</v>
      </c>
    </row>
    <row r="8" spans="1:37">
      <c r="A8" s="323">
        <v>24.25</v>
      </c>
      <c r="B8" s="323">
        <v>56.444439175820399</v>
      </c>
      <c r="C8" s="323">
        <v>40</v>
      </c>
      <c r="D8" s="323">
        <v>40</v>
      </c>
      <c r="E8" s="323">
        <v>0.69761782782438164</v>
      </c>
      <c r="F8" s="323">
        <v>0.96757862052510024</v>
      </c>
      <c r="G8" s="323">
        <v>0.88467113716570456</v>
      </c>
      <c r="I8" s="323">
        <v>24.25</v>
      </c>
      <c r="J8" s="323">
        <v>11.696428571428569</v>
      </c>
      <c r="K8" s="323">
        <v>5</v>
      </c>
      <c r="L8" s="323">
        <v>5</v>
      </c>
      <c r="M8" s="323">
        <v>1.0882210531651948</v>
      </c>
      <c r="N8" s="323">
        <v>1.1648465227870668</v>
      </c>
      <c r="O8" s="323">
        <v>1.1698072066163361</v>
      </c>
    </row>
    <row r="9" spans="1:37">
      <c r="A9" s="323">
        <v>24.5</v>
      </c>
      <c r="B9" s="323">
        <v>59.765842191908298</v>
      </c>
      <c r="C9" s="323">
        <v>40</v>
      </c>
      <c r="D9" s="323">
        <v>40</v>
      </c>
      <c r="E9" s="323">
        <v>0.83941389403736633</v>
      </c>
      <c r="F9" s="323">
        <v>1.2414688274524632</v>
      </c>
      <c r="G9" s="323">
        <v>1.1474106829026276</v>
      </c>
      <c r="I9" s="323">
        <v>24.5</v>
      </c>
      <c r="J9" s="323">
        <v>13.03571428571429</v>
      </c>
      <c r="K9" s="323">
        <v>5</v>
      </c>
      <c r="L9" s="323">
        <v>5</v>
      </c>
      <c r="M9" s="323">
        <v>1.3171034610478864</v>
      </c>
      <c r="N9" s="323">
        <v>1.4539507291959524</v>
      </c>
      <c r="O9" s="323">
        <v>1.4875443320316544</v>
      </c>
    </row>
    <row r="10" spans="1:37">
      <c r="A10" s="323">
        <v>24.75</v>
      </c>
      <c r="B10" s="323">
        <v>63.086700100368702</v>
      </c>
      <c r="C10" s="323">
        <v>40</v>
      </c>
      <c r="D10" s="323">
        <v>40</v>
      </c>
      <c r="E10" s="323">
        <v>0.97631193189005039</v>
      </c>
      <c r="F10" s="323">
        <v>1.5248995109591323</v>
      </c>
      <c r="G10" s="323">
        <v>1.4111197964966848</v>
      </c>
      <c r="I10" s="323">
        <v>24.75</v>
      </c>
      <c r="J10" s="323">
        <v>14.375</v>
      </c>
      <c r="K10" s="323">
        <v>5</v>
      </c>
      <c r="L10" s="323">
        <v>5</v>
      </c>
      <c r="M10" s="323">
        <v>1.540130195828727</v>
      </c>
      <c r="N10" s="323">
        <v>1.7446655806312439</v>
      </c>
      <c r="O10" s="323">
        <v>1.7951578884795936</v>
      </c>
    </row>
    <row r="11" spans="1:37">
      <c r="A11" s="323">
        <v>25</v>
      </c>
      <c r="B11" s="323">
        <v>66.406379955591305</v>
      </c>
      <c r="C11" s="323">
        <v>40</v>
      </c>
      <c r="D11" s="323">
        <v>40</v>
      </c>
      <c r="E11" s="323">
        <v>1.1086605802151261</v>
      </c>
      <c r="F11" s="323">
        <v>1.8173812648446752</v>
      </c>
      <c r="G11" s="323">
        <v>1.6820450461504377</v>
      </c>
      <c r="I11" s="323">
        <v>25</v>
      </c>
      <c r="J11" s="323">
        <v>15.714285714285699</v>
      </c>
      <c r="K11" s="323">
        <v>5</v>
      </c>
      <c r="L11" s="323">
        <v>5</v>
      </c>
      <c r="M11" s="323">
        <v>1.7574961882266704</v>
      </c>
      <c r="N11" s="323">
        <v>2.0369844152595791</v>
      </c>
      <c r="O11" s="323">
        <v>2.1056430158178818</v>
      </c>
    </row>
    <row r="12" spans="1:37">
      <c r="A12" s="323">
        <v>25.25</v>
      </c>
      <c r="B12" s="323">
        <v>69.723936291069293</v>
      </c>
      <c r="C12" s="323">
        <v>40</v>
      </c>
      <c r="D12" s="323">
        <v>40</v>
      </c>
      <c r="E12" s="323">
        <v>1.2367962577321201</v>
      </c>
      <c r="F12" s="323">
        <v>2.1183572741749312</v>
      </c>
      <c r="G12" s="323">
        <v>1.9736588327406768</v>
      </c>
      <c r="I12" s="323">
        <v>25.25</v>
      </c>
      <c r="J12" s="323">
        <v>17.053571428571402</v>
      </c>
      <c r="K12" s="323">
        <v>5</v>
      </c>
      <c r="L12" s="323">
        <v>5</v>
      </c>
      <c r="M12" s="323">
        <v>1.9693871088075294</v>
      </c>
      <c r="N12" s="323">
        <v>2.3309479673983109</v>
      </c>
      <c r="O12" s="323">
        <v>2.4174831290972527</v>
      </c>
    </row>
    <row r="13" spans="1:37">
      <c r="A13" s="323">
        <v>25.5</v>
      </c>
      <c r="B13" s="323">
        <v>73.038052986157098</v>
      </c>
      <c r="C13" s="323">
        <v>40</v>
      </c>
      <c r="D13" s="323">
        <v>40</v>
      </c>
      <c r="E13" s="323">
        <v>1.3610432518354809</v>
      </c>
      <c r="F13" s="323">
        <v>2.4273741101823676</v>
      </c>
      <c r="G13" s="323">
        <v>2.2919143890550497</v>
      </c>
      <c r="I13" s="323">
        <v>25.5</v>
      </c>
      <c r="J13" s="323">
        <v>18.3928571428571</v>
      </c>
      <c r="K13" s="323">
        <v>5</v>
      </c>
      <c r="L13" s="323">
        <v>5</v>
      </c>
      <c r="M13" s="323">
        <v>2.175982308811907</v>
      </c>
      <c r="N13" s="323">
        <v>2.6268759241039668</v>
      </c>
      <c r="O13" s="323">
        <v>2.7307107400843957</v>
      </c>
    </row>
    <row r="14" spans="1:37" ht="15.75">
      <c r="A14" s="323">
        <v>25.75</v>
      </c>
      <c r="B14" s="323">
        <v>76.346986460027409</v>
      </c>
      <c r="C14" s="323">
        <v>40</v>
      </c>
      <c r="D14" s="323">
        <v>40</v>
      </c>
      <c r="E14" s="323">
        <v>1.4817138010474462</v>
      </c>
      <c r="F14" s="323">
        <v>2.7448036031958667</v>
      </c>
      <c r="G14" s="323">
        <v>2.6109567884184504</v>
      </c>
      <c r="I14" s="323">
        <v>25.75</v>
      </c>
      <c r="J14" s="323">
        <v>19.7321428571429</v>
      </c>
      <c r="K14" s="323">
        <v>5</v>
      </c>
      <c r="L14" s="323">
        <v>5</v>
      </c>
      <c r="M14" s="323">
        <v>2.3774560575955057</v>
      </c>
      <c r="N14" s="323">
        <v>2.9261984009104403</v>
      </c>
      <c r="O14" s="323">
        <v>3.0440671954857663</v>
      </c>
      <c r="T14" s="54"/>
      <c r="U14" s="387" t="s">
        <v>1142</v>
      </c>
      <c r="V14" s="131"/>
      <c r="W14" s="131"/>
      <c r="X14" s="131"/>
      <c r="Y14" s="131"/>
      <c r="Z14" s="131"/>
      <c r="AA14" s="131"/>
      <c r="AB14" s="131"/>
      <c r="AC14" s="131"/>
      <c r="AD14" s="54"/>
      <c r="AE14" s="54"/>
      <c r="AF14" s="54"/>
      <c r="AG14" s="54"/>
      <c r="AH14" s="54"/>
      <c r="AI14" s="54"/>
      <c r="AJ14" s="54"/>
      <c r="AK14" s="54"/>
    </row>
    <row r="15" spans="1:37" ht="15.75">
      <c r="A15" s="323">
        <v>26</v>
      </c>
      <c r="B15" s="323">
        <v>79.648511015403102</v>
      </c>
      <c r="C15" s="323">
        <v>40</v>
      </c>
      <c r="D15" s="323">
        <v>40</v>
      </c>
      <c r="E15" s="323">
        <v>1.5991081574026733</v>
      </c>
      <c r="F15" s="323">
        <v>3.0745010523411276</v>
      </c>
      <c r="G15" s="323">
        <v>2.9464564108550473</v>
      </c>
      <c r="I15" s="323">
        <v>26</v>
      </c>
      <c r="J15" s="323">
        <v>21.071428571428601</v>
      </c>
      <c r="K15" s="323">
        <v>5</v>
      </c>
      <c r="L15" s="323">
        <v>5</v>
      </c>
      <c r="M15" s="323">
        <v>2.5739784121411216</v>
      </c>
      <c r="N15" s="323">
        <v>3.2342065563140565</v>
      </c>
      <c r="O15" s="323">
        <v>3.3762131817653422</v>
      </c>
      <c r="T15" s="54"/>
      <c r="U15" s="388" t="s">
        <v>1143</v>
      </c>
      <c r="V15" s="131"/>
      <c r="W15" s="131"/>
      <c r="X15" s="131"/>
      <c r="Y15" s="131"/>
      <c r="Z15" s="131"/>
      <c r="AA15" s="131"/>
      <c r="AB15" s="131"/>
      <c r="AC15" s="131"/>
      <c r="AD15" s="54"/>
      <c r="AE15" s="54"/>
      <c r="AF15" s="54"/>
      <c r="AG15" s="54"/>
      <c r="AH15" s="54"/>
      <c r="AI15" s="54"/>
      <c r="AJ15" s="54"/>
      <c r="AK15" s="54"/>
    </row>
    <row r="16" spans="1:37" ht="15.75">
      <c r="A16" s="323">
        <v>26.25</v>
      </c>
      <c r="B16" s="323">
        <v>82.939867421802802</v>
      </c>
      <c r="C16" s="323">
        <v>43.158401173944753</v>
      </c>
      <c r="D16" s="323">
        <v>45.459069085198848</v>
      </c>
      <c r="E16" s="323">
        <v>1.7135146439925419</v>
      </c>
      <c r="F16" s="323">
        <v>3.430834076365108</v>
      </c>
      <c r="G16" s="323">
        <v>3.2604005341423603</v>
      </c>
      <c r="I16" s="323">
        <v>26.25</v>
      </c>
      <c r="J16" s="323">
        <v>22.410714285714299</v>
      </c>
      <c r="K16" s="323">
        <v>6.33928571428571</v>
      </c>
      <c r="L16" s="323">
        <v>6.33928571428571</v>
      </c>
      <c r="M16" s="323">
        <v>2.7657157358057738</v>
      </c>
      <c r="N16" s="323">
        <v>3.5353733603064583</v>
      </c>
      <c r="O16" s="323">
        <v>3.6995663823138898</v>
      </c>
      <c r="T16" s="54"/>
      <c r="U16" s="131"/>
      <c r="V16" s="131"/>
      <c r="W16" s="131"/>
      <c r="X16" s="131"/>
      <c r="Y16" s="131"/>
      <c r="Z16" s="131"/>
      <c r="AA16" s="131"/>
      <c r="AB16" s="131"/>
      <c r="AC16" s="131"/>
      <c r="AD16" s="54"/>
      <c r="AE16" s="54"/>
      <c r="AF16" s="54"/>
      <c r="AG16" s="54"/>
      <c r="AH16" s="54"/>
      <c r="AI16" s="54"/>
      <c r="AJ16" s="54"/>
      <c r="AK16" s="54"/>
    </row>
    <row r="17" spans="1:37" ht="15.75">
      <c r="A17" s="323">
        <v>26.5</v>
      </c>
      <c r="B17" s="323">
        <v>86.21771612936061</v>
      </c>
      <c r="C17" s="323">
        <v>46.479839532292608</v>
      </c>
      <c r="D17" s="323">
        <v>50.918138170397697</v>
      </c>
      <c r="E17" s="323">
        <v>1.8252097205034401</v>
      </c>
      <c r="F17" s="323">
        <v>3.761389879528565</v>
      </c>
      <c r="G17" s="323">
        <v>3.5505420446754865</v>
      </c>
      <c r="I17" s="323">
        <v>26.5</v>
      </c>
      <c r="J17" s="323">
        <v>23.75</v>
      </c>
      <c r="K17" s="323">
        <v>7.6785714285714306</v>
      </c>
      <c r="L17" s="323">
        <v>8.75</v>
      </c>
      <c r="M17" s="323">
        <v>2.9528309980415113</v>
      </c>
      <c r="N17" s="323">
        <v>3.8340196825225377</v>
      </c>
      <c r="O17" s="323">
        <v>4.0265116994736889</v>
      </c>
      <c r="T17" s="54"/>
      <c r="U17" s="57" t="s">
        <v>1144</v>
      </c>
      <c r="V17" s="57"/>
      <c r="W17" s="57"/>
      <c r="X17" s="57"/>
      <c r="Y17" s="57"/>
      <c r="Z17" s="57"/>
      <c r="AA17" s="57"/>
      <c r="AB17" s="57"/>
      <c r="AC17" s="54"/>
      <c r="AD17" s="54"/>
      <c r="AE17" s="54"/>
      <c r="AF17" s="54"/>
      <c r="AG17" s="54"/>
      <c r="AH17" s="54"/>
      <c r="AI17" s="54"/>
      <c r="AJ17" s="54"/>
      <c r="AK17" s="54"/>
    </row>
    <row r="18" spans="1:37" ht="15.75">
      <c r="A18" s="323">
        <v>26.75</v>
      </c>
      <c r="B18" s="323">
        <v>89.478096837738605</v>
      </c>
      <c r="C18" s="323">
        <v>49.801320556573359</v>
      </c>
      <c r="D18" s="323">
        <v>56.377207255596602</v>
      </c>
      <c r="E18" s="323">
        <v>1.934458070248346</v>
      </c>
      <c r="F18" s="323">
        <v>4.0922004643394239</v>
      </c>
      <c r="G18" s="323">
        <v>3.8336144362347113</v>
      </c>
      <c r="I18" s="323">
        <v>26.75</v>
      </c>
      <c r="J18" s="323">
        <v>25.089285714285701</v>
      </c>
      <c r="K18" s="323">
        <v>9.0178571428571388</v>
      </c>
      <c r="L18" s="323">
        <v>11.160714285714281</v>
      </c>
      <c r="M18" s="323">
        <v>3.1354839477231291</v>
      </c>
      <c r="N18" s="323">
        <v>4.1282754009599465</v>
      </c>
      <c r="O18" s="323">
        <v>4.341990823570109</v>
      </c>
      <c r="T18" s="54"/>
      <c r="U18" s="131"/>
      <c r="V18" s="131"/>
      <c r="W18" s="131"/>
      <c r="X18" s="131"/>
      <c r="Y18" s="131"/>
      <c r="Z18" s="131"/>
      <c r="AA18" s="131"/>
      <c r="AB18" s="131"/>
      <c r="AC18" s="131"/>
      <c r="AD18" s="54"/>
      <c r="AE18" s="54"/>
      <c r="AF18" s="54"/>
      <c r="AG18" s="54"/>
      <c r="AH18" s="54"/>
      <c r="AI18" s="54"/>
      <c r="AJ18" s="54"/>
      <c r="AK18" s="54"/>
    </row>
    <row r="19" spans="1:37">
      <c r="A19" s="323">
        <v>27</v>
      </c>
      <c r="B19" s="323">
        <v>92.716396507351504</v>
      </c>
      <c r="C19" s="323">
        <v>53.122870346345799</v>
      </c>
      <c r="D19" s="323">
        <v>61.836276340795401</v>
      </c>
      <c r="E19" s="323">
        <v>2.0415127267540356</v>
      </c>
      <c r="F19" s="323">
        <v>4.4198571331405034</v>
      </c>
      <c r="G19" s="323">
        <v>4.1073353477757868</v>
      </c>
      <c r="I19" s="323">
        <v>27</v>
      </c>
      <c r="J19" s="323">
        <v>26.428571428571399</v>
      </c>
      <c r="K19" s="323">
        <v>10.357142857142861</v>
      </c>
      <c r="L19" s="323">
        <v>13.571428571428569</v>
      </c>
      <c r="M19" s="323">
        <v>3.3138311773308065</v>
      </c>
      <c r="N19" s="323">
        <v>4.4181911616351552</v>
      </c>
      <c r="O19" s="323">
        <v>4.6472607783783815</v>
      </c>
      <c r="T19" s="54"/>
      <c r="U19" s="54"/>
      <c r="V19" s="54"/>
      <c r="W19" s="54"/>
      <c r="X19" s="54"/>
      <c r="Y19" s="54"/>
      <c r="Z19" s="54"/>
      <c r="AA19" s="54"/>
      <c r="AB19" s="54"/>
      <c r="AC19" s="54"/>
      <c r="AD19" s="54"/>
      <c r="AE19" s="54"/>
      <c r="AF19" s="54"/>
      <c r="AG19" s="54"/>
      <c r="AH19" s="54"/>
      <c r="AI19" s="54"/>
      <c r="AJ19" s="54"/>
      <c r="AK19" s="54"/>
    </row>
    <row r="20" spans="1:37">
      <c r="A20" s="323">
        <v>27.25</v>
      </c>
      <c r="B20" s="323">
        <v>95.927328288090195</v>
      </c>
      <c r="C20" s="323">
        <v>56.444439175820399</v>
      </c>
      <c r="D20" s="323">
        <v>67.295345425994299</v>
      </c>
      <c r="E20" s="323">
        <v>2.1466152665276406</v>
      </c>
      <c r="F20" s="323">
        <v>4.7437926086247195</v>
      </c>
      <c r="G20" s="323">
        <v>4.3720748594102687</v>
      </c>
      <c r="I20" s="323">
        <v>27.25</v>
      </c>
      <c r="J20" s="323">
        <v>27.7678571428571</v>
      </c>
      <c r="K20" s="323">
        <v>11.696428571428569</v>
      </c>
      <c r="L20" s="323">
        <v>15.9821428571429</v>
      </c>
      <c r="M20" s="323">
        <v>3.4880261252092097</v>
      </c>
      <c r="N20" s="323">
        <v>4.7038763831081187</v>
      </c>
      <c r="O20" s="323">
        <v>4.9425606390912868</v>
      </c>
      <c r="T20" s="54"/>
      <c r="U20" s="54"/>
      <c r="V20" s="54"/>
      <c r="W20" s="54"/>
      <c r="X20" s="54"/>
      <c r="Y20" s="54"/>
      <c r="Z20" s="54"/>
      <c r="AA20" s="54"/>
      <c r="AB20" s="54"/>
      <c r="AC20" s="54"/>
      <c r="AD20" s="54"/>
      <c r="AE20" s="54"/>
      <c r="AF20" s="54"/>
      <c r="AG20" s="54"/>
      <c r="AH20" s="54"/>
      <c r="AI20" s="54"/>
      <c r="AJ20" s="54"/>
      <c r="AK20" s="54"/>
    </row>
    <row r="21" spans="1:37">
      <c r="A21" s="323">
        <v>27.5</v>
      </c>
      <c r="B21" s="323">
        <v>99.104924248695198</v>
      </c>
      <c r="C21" s="323">
        <v>59.765842191908298</v>
      </c>
      <c r="D21" s="323">
        <v>72.75441451119309</v>
      </c>
      <c r="E21" s="323">
        <v>2.249996107650154</v>
      </c>
      <c r="F21" s="323">
        <v>5.0635507339336527</v>
      </c>
      <c r="G21" s="323">
        <v>4.6277178612650793</v>
      </c>
      <c r="I21" s="323">
        <v>27.5</v>
      </c>
      <c r="J21" s="323">
        <v>29.1071428571429</v>
      </c>
      <c r="K21" s="323">
        <v>13.03571428571429</v>
      </c>
      <c r="L21" s="323">
        <v>18.3928571428571</v>
      </c>
      <c r="M21" s="323">
        <v>3.6582190456466481</v>
      </c>
      <c r="N21" s="323">
        <v>4.9854262317572502</v>
      </c>
      <c r="O21" s="323">
        <v>5.2298517682257337</v>
      </c>
      <c r="T21" s="54"/>
      <c r="U21" s="58"/>
      <c r="V21" s="54"/>
      <c r="W21" s="54"/>
      <c r="X21" s="54"/>
      <c r="Y21" s="54"/>
      <c r="Z21" s="54"/>
      <c r="AA21" s="54"/>
      <c r="AB21" s="54"/>
      <c r="AC21" s="58"/>
      <c r="AD21" s="54"/>
      <c r="AE21" s="54"/>
      <c r="AF21" s="54"/>
      <c r="AG21" s="54"/>
      <c r="AH21" s="54"/>
      <c r="AI21" s="54"/>
      <c r="AJ21" s="54"/>
      <c r="AK21" s="54"/>
    </row>
    <row r="22" spans="1:37">
      <c r="A22" s="323">
        <v>27.75</v>
      </c>
      <c r="B22" s="323">
        <v>102.2425452110604</v>
      </c>
      <c r="C22" s="323">
        <v>63.086700100368702</v>
      </c>
      <c r="D22" s="323">
        <v>78.213483596391995</v>
      </c>
      <c r="E22" s="323">
        <v>2.3518749710689679</v>
      </c>
      <c r="F22" s="323">
        <v>5.3786785358855393</v>
      </c>
      <c r="G22" s="323">
        <v>4.8721961696887917</v>
      </c>
      <c r="I22" s="323">
        <v>27.75</v>
      </c>
      <c r="J22" s="323">
        <v>30.446428571428601</v>
      </c>
      <c r="K22" s="323">
        <v>14.375</v>
      </c>
      <c r="L22" s="323">
        <v>20.803571428571402</v>
      </c>
      <c r="M22" s="323">
        <v>3.8245569792110583</v>
      </c>
      <c r="N22" s="323">
        <v>5.2629227859821039</v>
      </c>
      <c r="O22" s="323">
        <v>5.4775067829605515</v>
      </c>
      <c r="T22" s="54"/>
      <c r="U22" s="54"/>
      <c r="V22" s="54"/>
      <c r="W22" s="54"/>
      <c r="X22" s="54"/>
      <c r="Y22" s="54"/>
      <c r="Z22" s="54"/>
      <c r="AA22" s="54"/>
      <c r="AB22" s="54"/>
      <c r="AC22" s="54"/>
      <c r="AD22" s="54"/>
      <c r="AE22" s="54"/>
      <c r="AF22" s="54"/>
      <c r="AG22" s="54"/>
      <c r="AH22" s="54"/>
      <c r="AI22" s="54"/>
      <c r="AJ22" s="54"/>
      <c r="AK22" s="54"/>
    </row>
    <row r="23" spans="1:37">
      <c r="A23" s="323">
        <v>28</v>
      </c>
      <c r="B23" s="323">
        <v>105.33291141942421</v>
      </c>
      <c r="C23" s="323">
        <v>66.406379955591305</v>
      </c>
      <c r="D23" s="323">
        <v>83.672552681590801</v>
      </c>
      <c r="E23" s="323">
        <v>2.4524615774759839</v>
      </c>
      <c r="F23" s="323">
        <v>5.6887314625610577</v>
      </c>
      <c r="G23" s="323">
        <v>5.0845863528806268</v>
      </c>
      <c r="I23" s="323">
        <v>28</v>
      </c>
      <c r="J23" s="323">
        <v>31.785714285714299</v>
      </c>
      <c r="K23" s="323">
        <v>15.714285714285699</v>
      </c>
      <c r="L23" s="323">
        <v>23.214285714285701</v>
      </c>
      <c r="M23" s="323">
        <v>3.9871837195696305</v>
      </c>
      <c r="N23" s="323">
        <v>5.5364382250055133</v>
      </c>
      <c r="O23" s="323">
        <v>5.7519449891797922</v>
      </c>
      <c r="T23" s="54"/>
      <c r="U23" s="54"/>
      <c r="V23" s="54"/>
      <c r="W23" s="54"/>
      <c r="X23" s="54"/>
      <c r="Y23" s="54"/>
      <c r="Z23" s="54"/>
      <c r="AA23" s="54"/>
      <c r="AB23" s="54"/>
      <c r="AC23" s="54"/>
      <c r="AD23" s="54"/>
      <c r="AE23" s="54"/>
      <c r="AF23" s="54"/>
      <c r="AG23" s="54"/>
      <c r="AH23" s="54"/>
      <c r="AI23" s="54"/>
      <c r="AJ23" s="54"/>
      <c r="AK23" s="54"/>
    </row>
    <row r="24" spans="1:37">
      <c r="A24" s="323">
        <v>28.25</v>
      </c>
      <c r="B24" s="323">
        <v>108.3681581939347</v>
      </c>
      <c r="C24" s="323">
        <v>69.723936291069293</v>
      </c>
      <c r="D24" s="323">
        <v>89.131621766789692</v>
      </c>
      <c r="E24" s="323">
        <v>2.5519566411840833</v>
      </c>
      <c r="F24" s="323">
        <v>5.9932833379714667</v>
      </c>
      <c r="G24" s="323">
        <v>5.2662226932085785</v>
      </c>
      <c r="I24" s="323">
        <v>28.25</v>
      </c>
      <c r="J24" s="323">
        <v>33.125</v>
      </c>
      <c r="K24" s="323">
        <v>17.053571428571402</v>
      </c>
      <c r="L24" s="323">
        <v>25.625</v>
      </c>
      <c r="M24" s="323">
        <v>4.1462398016387052</v>
      </c>
      <c r="N24" s="323">
        <v>5.8060371261641652</v>
      </c>
      <c r="O24" s="323">
        <v>5.9540266475395338</v>
      </c>
      <c r="T24" s="54"/>
      <c r="U24" s="54"/>
      <c r="V24" s="54"/>
      <c r="W24" s="54"/>
      <c r="X24" s="54"/>
      <c r="Y24" s="54"/>
      <c r="Z24" s="54"/>
      <c r="AA24" s="54"/>
      <c r="AB24" s="54"/>
      <c r="AC24" s="54"/>
      <c r="AD24" s="54"/>
      <c r="AE24" s="54"/>
      <c r="AF24" s="54"/>
      <c r="AG24" s="54"/>
      <c r="AH24" s="54"/>
      <c r="AI24" s="54"/>
      <c r="AJ24" s="54"/>
      <c r="AK24" s="54"/>
    </row>
    <row r="25" spans="1:37">
      <c r="A25" s="323">
        <v>28.5</v>
      </c>
      <c r="B25" s="323">
        <v>111.339921118436</v>
      </c>
      <c r="C25" s="323">
        <v>73.038052986157098</v>
      </c>
      <c r="D25" s="323">
        <v>94.590690851988498</v>
      </c>
      <c r="E25" s="323">
        <v>2.6505530821995249</v>
      </c>
      <c r="F25" s="323">
        <v>6.2919334691111448</v>
      </c>
      <c r="G25" s="323">
        <v>5.4460980146090687</v>
      </c>
      <c r="I25" s="323">
        <v>28.5</v>
      </c>
      <c r="J25" s="323">
        <v>34.464285714285701</v>
      </c>
      <c r="K25" s="323">
        <v>18.3928571428571</v>
      </c>
      <c r="L25" s="323">
        <v>28.035714285714299</v>
      </c>
      <c r="M25" s="323">
        <v>4.3018625312644883</v>
      </c>
      <c r="N25" s="323">
        <v>6.0717785892264171</v>
      </c>
      <c r="O25" s="323">
        <v>6.1638808243066432</v>
      </c>
      <c r="T25" s="54"/>
      <c r="U25" s="54"/>
      <c r="V25" s="54"/>
      <c r="W25" s="54"/>
      <c r="X25" s="54"/>
      <c r="Y25" s="54"/>
      <c r="Z25" s="54"/>
      <c r="AA25" s="54"/>
      <c r="AB25" s="54"/>
      <c r="AC25" s="54"/>
      <c r="AD25" s="54"/>
      <c r="AE25" s="54"/>
      <c r="AF25" s="54"/>
      <c r="AG25" s="54"/>
      <c r="AH25" s="54"/>
      <c r="AI25" s="54"/>
      <c r="AJ25" s="54"/>
      <c r="AK25" s="54"/>
    </row>
    <row r="26" spans="1:37">
      <c r="A26" s="323">
        <v>28.75</v>
      </c>
      <c r="B26" s="323">
        <v>114.2394556779014</v>
      </c>
      <c r="C26" s="323">
        <v>76.346986460027409</v>
      </c>
      <c r="D26" s="323">
        <v>100.0497599371874</v>
      </c>
      <c r="E26" s="323">
        <v>2.7484367501922069</v>
      </c>
      <c r="F26" s="323">
        <v>6.584307902392772</v>
      </c>
      <c r="G26" s="323">
        <v>5.6213917309696262</v>
      </c>
      <c r="I26" s="323">
        <v>28.75</v>
      </c>
      <c r="J26" s="323">
        <v>35.803571428571402</v>
      </c>
      <c r="K26" s="323">
        <v>19.7321428571429</v>
      </c>
      <c r="L26" s="323">
        <v>30.446428571428601</v>
      </c>
      <c r="M26" s="323">
        <v>4.4541860912174265</v>
      </c>
      <c r="N26" s="323">
        <v>6.3337209507055121</v>
      </c>
      <c r="O26" s="323">
        <v>6.3632099097916459</v>
      </c>
      <c r="T26" s="54"/>
      <c r="U26" s="54"/>
      <c r="V26" s="54"/>
      <c r="W26" s="54"/>
      <c r="X26" s="54"/>
      <c r="Y26" s="54"/>
      <c r="Z26" s="54"/>
      <c r="AA26" s="54"/>
      <c r="AB26" s="54"/>
      <c r="AC26" s="54"/>
      <c r="AD26" s="54"/>
      <c r="AE26" s="54"/>
      <c r="AF26" s="54"/>
      <c r="AG26" s="54"/>
      <c r="AH26" s="54"/>
      <c r="AI26" s="54"/>
      <c r="AJ26" s="54"/>
      <c r="AK26" s="54"/>
    </row>
    <row r="27" spans="1:37">
      <c r="A27" s="323">
        <v>29</v>
      </c>
      <c r="B27" s="323">
        <v>117.0577965732715</v>
      </c>
      <c r="C27" s="323">
        <v>79.648511015403102</v>
      </c>
      <c r="D27" s="323">
        <v>105.50882902238619</v>
      </c>
      <c r="E27" s="323">
        <v>2.84578361790917</v>
      </c>
      <c r="F27" s="323">
        <v>6.8700481941915905</v>
      </c>
      <c r="G27" s="323">
        <v>5.7925773314682951</v>
      </c>
      <c r="I27" s="323">
        <v>29</v>
      </c>
      <c r="J27" s="323">
        <v>37.142857142857103</v>
      </c>
      <c r="K27" s="323">
        <v>21.071428571428601</v>
      </c>
      <c r="L27" s="323">
        <v>32.857142857142904</v>
      </c>
      <c r="M27" s="323">
        <v>4.6033417018493932</v>
      </c>
      <c r="N27" s="323">
        <v>6.5919391646308352</v>
      </c>
      <c r="O27" s="323">
        <v>6.5546592442475866</v>
      </c>
      <c r="T27" s="54"/>
      <c r="U27" s="54"/>
      <c r="V27" s="54"/>
      <c r="W27" s="54"/>
      <c r="X27" s="54"/>
      <c r="Y27" s="54"/>
      <c r="Z27" s="54"/>
      <c r="AA27" s="54"/>
      <c r="AB27" s="54"/>
      <c r="AC27" s="54"/>
      <c r="AD27" s="54"/>
      <c r="AE27" s="54"/>
      <c r="AF27" s="54"/>
      <c r="AG27" s="54"/>
      <c r="AH27" s="54"/>
      <c r="AI27" s="54"/>
      <c r="AJ27" s="54"/>
      <c r="AK27" s="54"/>
    </row>
    <row r="28" spans="1:37">
      <c r="A28" s="323">
        <v>29.25</v>
      </c>
      <c r="B28" s="323">
        <v>119.7859621790215</v>
      </c>
      <c r="C28" s="323">
        <v>82.939867421802802</v>
      </c>
      <c r="D28" s="323">
        <v>110.9678981075851</v>
      </c>
      <c r="E28" s="323">
        <v>2.94274227368998</v>
      </c>
      <c r="F28" s="323">
        <v>7.1487457006123911</v>
      </c>
      <c r="G28" s="323">
        <v>5.9599653431402935</v>
      </c>
      <c r="I28" s="323">
        <v>29.25</v>
      </c>
      <c r="J28" s="323">
        <v>38.482142857142897</v>
      </c>
      <c r="K28" s="323">
        <v>22.410714285714299</v>
      </c>
      <c r="L28" s="323">
        <v>35.267857142857096</v>
      </c>
      <c r="M28" s="323">
        <v>4.7494578649073382</v>
      </c>
      <c r="N28" s="323">
        <v>6.8465861109905823</v>
      </c>
      <c r="O28" s="323">
        <v>6.7383388215265256</v>
      </c>
      <c r="T28" s="54"/>
      <c r="U28" s="54"/>
      <c r="V28" s="54"/>
      <c r="W28" s="54"/>
      <c r="X28" s="54"/>
      <c r="Y28" s="54"/>
      <c r="Z28" s="54"/>
      <c r="AA28" s="54"/>
      <c r="AB28" s="54"/>
      <c r="AC28" s="54"/>
      <c r="AD28" s="54"/>
      <c r="AE28" s="54"/>
      <c r="AF28" s="54"/>
      <c r="AG28" s="54"/>
      <c r="AH28" s="54"/>
      <c r="AI28" s="54"/>
      <c r="AJ28" s="54"/>
      <c r="AK28" s="54"/>
    </row>
    <row r="29" spans="1:37">
      <c r="A29" s="323">
        <v>29.5</v>
      </c>
      <c r="B29" s="323">
        <v>122.4152097467688</v>
      </c>
      <c r="C29" s="323">
        <v>86.21771612936061</v>
      </c>
      <c r="D29" s="323">
        <v>116.42696719278391</v>
      </c>
      <c r="E29" s="323">
        <v>3.039363113055038</v>
      </c>
      <c r="F29" s="323">
        <v>7.4196764376371238</v>
      </c>
      <c r="G29" s="323">
        <v>6.1226641701740192</v>
      </c>
      <c r="I29" s="323">
        <v>29.5</v>
      </c>
      <c r="J29" s="323">
        <v>39.821428571428598</v>
      </c>
      <c r="K29" s="323">
        <v>23.75</v>
      </c>
      <c r="L29" s="323">
        <v>37.678571428571402</v>
      </c>
      <c r="M29" s="323">
        <v>4.8926607327221987</v>
      </c>
      <c r="N29" s="323">
        <v>7.0980947630837292</v>
      </c>
      <c r="O29" s="323">
        <v>6.9146628663249281</v>
      </c>
      <c r="T29" s="54"/>
      <c r="U29" s="54"/>
      <c r="V29" s="54"/>
      <c r="W29" s="54"/>
      <c r="X29" s="54"/>
      <c r="Y29" s="54"/>
      <c r="Z29" s="54"/>
      <c r="AA29" s="54"/>
      <c r="AB29" s="54"/>
      <c r="AC29" s="54"/>
      <c r="AD29" s="54"/>
      <c r="AE29" s="54"/>
      <c r="AF29" s="54"/>
      <c r="AG29" s="54"/>
      <c r="AH29" s="54"/>
      <c r="AI29" s="54"/>
      <c r="AJ29" s="54"/>
      <c r="AK29" s="54"/>
    </row>
    <row r="30" spans="1:37">
      <c r="A30" s="323">
        <v>29.75</v>
      </c>
      <c r="B30" s="323">
        <v>124.9373469684344</v>
      </c>
      <c r="C30" s="323">
        <v>89.478096837738605</v>
      </c>
      <c r="D30" s="323">
        <v>121.8860362779828</v>
      </c>
      <c r="E30" s="323">
        <v>3.1353444560872967</v>
      </c>
      <c r="F30" s="323">
        <v>7.6808403372537359</v>
      </c>
      <c r="G30" s="323">
        <v>6.275413602779901</v>
      </c>
      <c r="I30" s="323">
        <v>29.75</v>
      </c>
      <c r="J30" s="323">
        <v>41.160714285714299</v>
      </c>
      <c r="K30" s="323">
        <v>25.089285714285701</v>
      </c>
      <c r="L30" s="323">
        <v>40.089285714285701</v>
      </c>
      <c r="M30" s="323">
        <v>5.0330748279275959</v>
      </c>
      <c r="N30" s="323">
        <v>7.3459791351963659</v>
      </c>
      <c r="O30" s="323">
        <v>7.0850332427988327</v>
      </c>
      <c r="T30" s="54"/>
      <c r="U30" s="54"/>
      <c r="V30" s="54"/>
      <c r="W30" s="54"/>
      <c r="X30" s="54"/>
      <c r="Y30" s="54"/>
      <c r="Z30" s="54"/>
      <c r="AA30" s="54"/>
      <c r="AB30" s="54"/>
      <c r="AC30" s="54"/>
      <c r="AD30" s="54"/>
      <c r="AE30" s="54"/>
      <c r="AF30" s="54"/>
      <c r="AG30" s="54"/>
      <c r="AH30" s="54"/>
      <c r="AI30" s="54"/>
      <c r="AJ30" s="54"/>
      <c r="AK30" s="54"/>
    </row>
    <row r="31" spans="1:37">
      <c r="A31" s="323">
        <v>30</v>
      </c>
      <c r="B31" s="323">
        <v>127.3451053631816</v>
      </c>
      <c r="C31" s="323">
        <v>92.716396507351504</v>
      </c>
      <c r="D31" s="323">
        <v>127.3451053631816</v>
      </c>
      <c r="E31" s="323">
        <v>3.2291650535956951</v>
      </c>
      <c r="F31" s="323">
        <v>7.9256218620873184</v>
      </c>
      <c r="G31" s="323">
        <v>6.3979231356088526</v>
      </c>
      <c r="I31" s="323">
        <v>30</v>
      </c>
      <c r="J31" s="323">
        <v>42.5</v>
      </c>
      <c r="K31" s="323">
        <v>26.428571428571399</v>
      </c>
      <c r="L31" s="323">
        <v>42.5</v>
      </c>
      <c r="M31" s="323">
        <v>5.1708235736845705</v>
      </c>
      <c r="N31" s="323">
        <v>7.5895890621488054</v>
      </c>
      <c r="O31" s="323">
        <v>7.2297235996666149</v>
      </c>
      <c r="T31" s="54"/>
      <c r="U31" s="54"/>
      <c r="V31" s="54"/>
      <c r="W31" s="54"/>
      <c r="X31" s="54"/>
      <c r="Y31" s="54"/>
      <c r="Z31" s="54"/>
      <c r="AA31" s="54"/>
      <c r="AB31" s="54"/>
      <c r="AC31" s="54"/>
      <c r="AD31" s="54"/>
      <c r="AE31" s="54"/>
      <c r="AF31" s="54"/>
      <c r="AG31" s="54"/>
      <c r="AH31" s="54"/>
      <c r="AI31" s="54"/>
      <c r="AJ31" s="54"/>
      <c r="AK31" s="54"/>
    </row>
    <row r="32" spans="1:37">
      <c r="A32" s="323">
        <v>30.25</v>
      </c>
      <c r="B32" s="323">
        <v>128.8673632170152</v>
      </c>
      <c r="C32" s="323">
        <v>95.927328288090195</v>
      </c>
      <c r="D32" s="323">
        <v>128.8673632170152</v>
      </c>
      <c r="E32" s="323">
        <v>3.3229360823454845</v>
      </c>
      <c r="F32" s="323">
        <v>8.2027288511846042</v>
      </c>
      <c r="G32" s="323">
        <v>6.5605245499285481</v>
      </c>
      <c r="I32" s="323">
        <v>30.25</v>
      </c>
      <c r="J32" s="323">
        <v>43.839285714285701</v>
      </c>
      <c r="K32" s="323">
        <v>27.7678571428571</v>
      </c>
      <c r="L32" s="323">
        <v>43.839285714285701</v>
      </c>
      <c r="M32" s="323">
        <v>5.3060293136125143</v>
      </c>
      <c r="N32" s="323">
        <v>7.8307889748100781</v>
      </c>
      <c r="O32" s="323">
        <v>7.386689617687038</v>
      </c>
      <c r="T32" s="54"/>
      <c r="U32" s="54"/>
      <c r="V32" s="54"/>
      <c r="W32" s="54"/>
      <c r="X32" s="54"/>
      <c r="Y32" s="54"/>
      <c r="Z32" s="54"/>
      <c r="AA32" s="54"/>
      <c r="AB32" s="54"/>
      <c r="AC32" s="54"/>
      <c r="AD32" s="54"/>
      <c r="AE32" s="54"/>
      <c r="AF32" s="54"/>
      <c r="AG32" s="54"/>
      <c r="AH32" s="54"/>
      <c r="AI32" s="54"/>
      <c r="AJ32" s="54"/>
      <c r="AK32" s="54"/>
    </row>
    <row r="33" spans="1:37">
      <c r="A33" s="323">
        <v>30.5</v>
      </c>
      <c r="B33" s="323">
        <v>130.26530957436</v>
      </c>
      <c r="C33" s="323">
        <v>99.104924248695198</v>
      </c>
      <c r="D33" s="323">
        <v>130.26530957436</v>
      </c>
      <c r="E33" s="323">
        <v>3.4173143479224741</v>
      </c>
      <c r="F33" s="323">
        <v>8.4279912520984102</v>
      </c>
      <c r="G33" s="323">
        <v>6.6294744660268634</v>
      </c>
      <c r="I33" s="323">
        <v>30.5</v>
      </c>
      <c r="J33" s="323">
        <v>45.178571428571402</v>
      </c>
      <c r="K33" s="323">
        <v>29.1071428571429</v>
      </c>
      <c r="L33" s="323">
        <v>45.178571428571402</v>
      </c>
      <c r="M33" s="323">
        <v>5.4388238291282711</v>
      </c>
      <c r="N33" s="323">
        <v>8.0696442415856176</v>
      </c>
      <c r="O33" s="323">
        <v>7.5174659168587787</v>
      </c>
      <c r="T33" s="54"/>
      <c r="U33" s="54"/>
      <c r="V33" s="54"/>
      <c r="W33" s="54"/>
      <c r="X33" s="54"/>
      <c r="Y33" s="54"/>
      <c r="Z33" s="54"/>
      <c r="AA33" s="54"/>
      <c r="AB33" s="54"/>
      <c r="AC33" s="54"/>
      <c r="AD33" s="54"/>
      <c r="AE33" s="54"/>
      <c r="AF33" s="54"/>
      <c r="AG33" s="54"/>
      <c r="AH33" s="54"/>
      <c r="AI33" s="54"/>
      <c r="AJ33" s="54"/>
      <c r="AK33" s="54"/>
    </row>
    <row r="34" spans="1:37">
      <c r="A34" s="323">
        <v>30.75</v>
      </c>
      <c r="B34" s="323">
        <v>131.61209218305601</v>
      </c>
      <c r="C34" s="323">
        <v>102.2425452110604</v>
      </c>
      <c r="D34" s="323">
        <v>131.61209218305601</v>
      </c>
      <c r="E34" s="323">
        <v>3.5132892573044083</v>
      </c>
      <c r="F34" s="323">
        <v>8.6499108277666927</v>
      </c>
      <c r="G34" s="323">
        <v>6.7108622606427693</v>
      </c>
      <c r="I34" s="323">
        <v>30.75</v>
      </c>
      <c r="J34" s="323">
        <v>46.517857142857103</v>
      </c>
      <c r="K34" s="323">
        <v>30.446428571428601</v>
      </c>
      <c r="L34" s="323">
        <v>46.517857142857103</v>
      </c>
      <c r="M34" s="323">
        <v>5.5691284078277405</v>
      </c>
      <c r="N34" s="323">
        <v>8.30641440800607</v>
      </c>
      <c r="O34" s="323">
        <v>7.6519078132580631</v>
      </c>
      <c r="T34" s="54"/>
      <c r="U34" s="54"/>
      <c r="V34" s="54"/>
      <c r="W34" s="54"/>
      <c r="X34" s="54"/>
      <c r="Y34" s="54"/>
      <c r="Z34" s="54"/>
      <c r="AA34" s="54"/>
      <c r="AB34" s="54"/>
      <c r="AC34" s="54"/>
      <c r="AD34" s="54"/>
      <c r="AE34" s="54"/>
      <c r="AF34" s="54"/>
      <c r="AG34" s="54"/>
      <c r="AH34" s="54"/>
      <c r="AI34" s="54"/>
      <c r="AJ34" s="54"/>
      <c r="AK34" s="54"/>
    </row>
    <row r="35" spans="1:37">
      <c r="A35" s="323">
        <v>31</v>
      </c>
      <c r="B35" s="323">
        <v>132.95887479175201</v>
      </c>
      <c r="C35" s="323">
        <v>105.33291141942421</v>
      </c>
      <c r="D35" s="323">
        <v>132.95887479175201</v>
      </c>
      <c r="E35" s="323">
        <v>3.6106296505854063</v>
      </c>
      <c r="F35" s="323">
        <v>8.8641812821426136</v>
      </c>
      <c r="G35" s="323">
        <v>6.7943173001278732</v>
      </c>
      <c r="I35" s="323">
        <v>31</v>
      </c>
      <c r="J35" s="323">
        <v>47.857142857142897</v>
      </c>
      <c r="K35" s="323">
        <v>31.785714285714299</v>
      </c>
      <c r="L35" s="323">
        <v>47.857142857142897</v>
      </c>
      <c r="M35" s="323">
        <v>5.6972988742226001</v>
      </c>
      <c r="N35" s="323">
        <v>8.5413795650367454</v>
      </c>
      <c r="O35" s="323">
        <v>7.7836164081898644</v>
      </c>
      <c r="T35" s="54"/>
      <c r="U35" s="54"/>
      <c r="V35" s="54"/>
      <c r="W35" s="54"/>
      <c r="X35" s="54"/>
      <c r="Y35" s="54"/>
      <c r="Z35" s="54"/>
      <c r="AA35" s="54"/>
      <c r="AB35" s="54"/>
      <c r="AC35" s="54"/>
      <c r="AD35" s="54"/>
      <c r="AE35" s="54"/>
      <c r="AF35" s="54"/>
      <c r="AG35" s="54"/>
      <c r="AH35" s="54"/>
      <c r="AI35" s="54"/>
      <c r="AJ35" s="54"/>
      <c r="AK35" s="54"/>
    </row>
    <row r="36" spans="1:37">
      <c r="A36" s="323">
        <v>31.25</v>
      </c>
      <c r="B36" s="323">
        <v>134.30565740044722</v>
      </c>
      <c r="C36" s="323">
        <v>108.3681581939347</v>
      </c>
      <c r="D36" s="323">
        <v>134.30565740044722</v>
      </c>
      <c r="E36" s="323">
        <v>3.7090574485076688</v>
      </c>
      <c r="F36" s="323">
        <v>9.0708104166338224</v>
      </c>
      <c r="G36" s="323">
        <v>6.8791486486864395</v>
      </c>
      <c r="I36" s="323">
        <v>31.25</v>
      </c>
      <c r="J36" s="323">
        <v>49.196428571428598</v>
      </c>
      <c r="K36" s="323">
        <v>33.125</v>
      </c>
      <c r="L36" s="323">
        <v>49.196428571428598</v>
      </c>
      <c r="M36" s="323">
        <v>5.8230131577620003</v>
      </c>
      <c r="N36" s="323">
        <v>8.7748305002704701</v>
      </c>
      <c r="O36" s="323">
        <v>7.913127312391234</v>
      </c>
      <c r="T36" s="54"/>
      <c r="U36" s="54"/>
      <c r="V36" s="54"/>
      <c r="W36" s="54"/>
      <c r="X36" s="54"/>
      <c r="Y36" s="54"/>
      <c r="Z36" s="54"/>
      <c r="AA36" s="54"/>
      <c r="AB36" s="54"/>
      <c r="AC36" s="54"/>
      <c r="AD36" s="54"/>
      <c r="AE36" s="54"/>
      <c r="AF36" s="54"/>
      <c r="AG36" s="54"/>
      <c r="AH36" s="54"/>
      <c r="AI36" s="54"/>
      <c r="AJ36" s="54"/>
      <c r="AK36" s="54"/>
    </row>
    <row r="37" spans="1:37">
      <c r="A37" s="323">
        <v>31.5</v>
      </c>
      <c r="B37" s="323">
        <v>135.6524400091424</v>
      </c>
      <c r="C37" s="323">
        <v>111.339921118436</v>
      </c>
      <c r="D37" s="323">
        <v>135.6524400091424</v>
      </c>
      <c r="E37" s="323">
        <v>3.8085504766982146</v>
      </c>
      <c r="F37" s="323">
        <v>9.2700143376381234</v>
      </c>
      <c r="G37" s="323">
        <v>6.965307971539981</v>
      </c>
      <c r="I37" s="323">
        <v>31.5</v>
      </c>
      <c r="J37" s="323">
        <v>50.535714285714299</v>
      </c>
      <c r="K37" s="323">
        <v>34.464285714285701</v>
      </c>
      <c r="L37" s="323">
        <v>50.535714285714299</v>
      </c>
      <c r="M37" s="323">
        <v>5.9465100172934022</v>
      </c>
      <c r="N37" s="323">
        <v>9.0070641598025354</v>
      </c>
      <c r="O37" s="323">
        <v>8.0405599343664953</v>
      </c>
      <c r="T37" s="54"/>
      <c r="U37" s="54"/>
      <c r="V37" s="54"/>
      <c r="W37" s="54"/>
      <c r="X37" s="54"/>
      <c r="Y37" s="54"/>
      <c r="Z37" s="54"/>
      <c r="AA37" s="54"/>
      <c r="AB37" s="54"/>
      <c r="AC37" s="54"/>
      <c r="AD37" s="54"/>
      <c r="AE37" s="54"/>
      <c r="AF37" s="54"/>
      <c r="AG37" s="54"/>
      <c r="AH37" s="54"/>
      <c r="AI37" s="54"/>
      <c r="AJ37" s="54"/>
      <c r="AK37" s="54"/>
    </row>
    <row r="38" spans="1:37">
      <c r="A38" s="323">
        <v>31.75</v>
      </c>
      <c r="B38" s="323">
        <v>136.9992226178384</v>
      </c>
      <c r="C38" s="323">
        <v>114.2394556779014</v>
      </c>
      <c r="D38" s="323">
        <v>136.9992226178384</v>
      </c>
      <c r="E38" s="323">
        <v>3.9090540080288116</v>
      </c>
      <c r="F38" s="323">
        <v>9.4620382797520044</v>
      </c>
      <c r="G38" s="323">
        <v>7.052729614228892</v>
      </c>
      <c r="I38" s="323">
        <v>31.75</v>
      </c>
      <c r="J38" s="323">
        <v>51.875</v>
      </c>
      <c r="K38" s="323">
        <v>35.803571428571402</v>
      </c>
      <c r="L38" s="323">
        <v>51.875</v>
      </c>
      <c r="M38" s="323">
        <v>6.0678932453781638</v>
      </c>
      <c r="N38" s="323">
        <v>9.2383786874770326</v>
      </c>
      <c r="O38" s="323">
        <v>8.1660255055825761</v>
      </c>
      <c r="T38" s="54"/>
      <c r="U38" s="54"/>
      <c r="V38" s="54"/>
      <c r="W38" s="54"/>
      <c r="X38" s="54"/>
      <c r="Y38" s="54"/>
      <c r="Z38" s="54"/>
      <c r="AA38" s="54"/>
      <c r="AB38" s="54"/>
      <c r="AC38" s="54"/>
      <c r="AD38" s="54"/>
      <c r="AE38" s="54"/>
      <c r="AF38" s="54"/>
      <c r="AG38" s="54"/>
      <c r="AH38" s="54"/>
      <c r="AI38" s="54"/>
      <c r="AJ38" s="54"/>
      <c r="AK38" s="54"/>
    </row>
    <row r="39" spans="1:37">
      <c r="A39" s="323">
        <v>32</v>
      </c>
      <c r="B39" s="323">
        <v>138.3460052265344</v>
      </c>
      <c r="C39" s="323">
        <v>117.0577965732715</v>
      </c>
      <c r="D39" s="323">
        <v>138.3460052265344</v>
      </c>
      <c r="E39" s="323">
        <v>4.0105171188347111</v>
      </c>
      <c r="F39" s="323">
        <v>9.6471388871629316</v>
      </c>
      <c r="G39" s="323">
        <v>7.1413529838991074</v>
      </c>
      <c r="I39" s="323">
        <v>32</v>
      </c>
      <c r="J39" s="323">
        <v>53.214285714285701</v>
      </c>
      <c r="K39" s="323">
        <v>37.142857142857103</v>
      </c>
      <c r="L39" s="323">
        <v>53.214285714285701</v>
      </c>
      <c r="M39" s="323">
        <v>6.1872848273486056</v>
      </c>
      <c r="N39" s="323">
        <v>9.4690696032616835</v>
      </c>
      <c r="O39" s="323">
        <v>8.2896377047649317</v>
      </c>
      <c r="T39" s="54"/>
      <c r="U39" s="54"/>
      <c r="V39" s="54"/>
      <c r="W39" s="54"/>
      <c r="X39" s="54"/>
      <c r="Y39" s="54"/>
      <c r="Z39" s="54"/>
      <c r="AA39" s="54"/>
      <c r="AB39" s="54"/>
      <c r="AC39" s="54"/>
      <c r="AD39" s="54"/>
      <c r="AE39" s="54"/>
      <c r="AF39" s="54"/>
      <c r="AG39" s="54"/>
      <c r="AH39" s="54"/>
      <c r="AI39" s="54"/>
      <c r="AJ39" s="54"/>
      <c r="AK39" s="54"/>
    </row>
    <row r="40" spans="1:37">
      <c r="A40" s="323">
        <v>32.25</v>
      </c>
      <c r="B40" s="323">
        <v>139.69278783522958</v>
      </c>
      <c r="C40" s="323">
        <v>119.7859621790215</v>
      </c>
      <c r="D40" s="323">
        <v>139.69278783522958</v>
      </c>
      <c r="E40" s="323">
        <v>4.1128935095067201</v>
      </c>
      <c r="F40" s="323">
        <v>9.8255646538155439</v>
      </c>
      <c r="G40" s="323">
        <v>7.231122771296028</v>
      </c>
      <c r="I40" s="323">
        <v>32.25</v>
      </c>
      <c r="J40" s="323">
        <v>54.553571428571402</v>
      </c>
      <c r="K40" s="323">
        <v>38.482142857142897</v>
      </c>
      <c r="L40" s="323">
        <v>54.553571428571402</v>
      </c>
      <c r="M40" s="323">
        <v>6.3048048495113154</v>
      </c>
      <c r="N40" s="323">
        <v>9.699433554913595</v>
      </c>
      <c r="O40" s="323">
        <v>8.4115111436878127</v>
      </c>
      <c r="T40" s="54"/>
      <c r="U40" s="54"/>
      <c r="V40" s="54"/>
      <c r="W40" s="54"/>
      <c r="X40" s="54"/>
      <c r="Y40" s="54"/>
      <c r="Z40" s="54"/>
      <c r="AA40" s="54"/>
      <c r="AB40" s="54"/>
      <c r="AC40" s="54"/>
      <c r="AD40" s="54"/>
      <c r="AE40" s="54"/>
      <c r="AF40" s="54"/>
      <c r="AG40" s="54"/>
      <c r="AH40" s="54"/>
      <c r="AI40" s="54"/>
      <c r="AJ40" s="54"/>
      <c r="AK40" s="54"/>
    </row>
    <row r="41" spans="1:37">
      <c r="A41" s="323">
        <v>32.5</v>
      </c>
      <c r="B41" s="323">
        <v>141.03957044392598</v>
      </c>
      <c r="C41" s="323">
        <v>122.4152097467688</v>
      </c>
      <c r="D41" s="323">
        <v>141.03957044392598</v>
      </c>
      <c r="E41" s="323">
        <v>4.2161410571257321</v>
      </c>
      <c r="F41" s="323">
        <v>9.9974974820021814</v>
      </c>
      <c r="G41" s="323">
        <v>7.3219883997386113</v>
      </c>
      <c r="I41" s="323">
        <v>32.5</v>
      </c>
      <c r="J41" s="323">
        <v>55.892857142857103</v>
      </c>
      <c r="K41" s="323">
        <v>39.821428571428598</v>
      </c>
      <c r="L41" s="323">
        <v>55.892857142857103</v>
      </c>
      <c r="M41" s="323">
        <v>6.4205740185460236</v>
      </c>
      <c r="N41" s="323">
        <v>9.9298003416600231</v>
      </c>
      <c r="O41" s="323">
        <v>8.5317614043061596</v>
      </c>
      <c r="T41" s="54"/>
      <c r="U41" s="54"/>
      <c r="V41" s="54"/>
      <c r="W41" s="54"/>
      <c r="X41" s="54"/>
      <c r="Y41" s="54"/>
      <c r="Z41" s="54"/>
      <c r="AA41" s="54"/>
      <c r="AB41" s="54"/>
      <c r="AC41" s="54"/>
      <c r="AD41" s="54"/>
      <c r="AE41" s="54"/>
      <c r="AF41" s="54"/>
      <c r="AG41" s="54"/>
      <c r="AH41" s="54"/>
      <c r="AI41" s="54"/>
      <c r="AJ41" s="54"/>
      <c r="AK41" s="54"/>
    </row>
    <row r="42" spans="1:37">
      <c r="A42" s="323">
        <v>32.75</v>
      </c>
      <c r="B42" s="323">
        <v>142.38635305262198</v>
      </c>
      <c r="C42" s="323">
        <v>124.9373469684344</v>
      </c>
      <c r="D42" s="323">
        <v>142.38635305262198</v>
      </c>
      <c r="E42" s="323">
        <v>4.3202213718792191</v>
      </c>
      <c r="F42" s="323">
        <v>10.162850813758959</v>
      </c>
      <c r="G42" s="323">
        <v>7.413903510873121</v>
      </c>
      <c r="I42" s="323">
        <v>32.75</v>
      </c>
      <c r="J42" s="323">
        <v>57.232142857142897</v>
      </c>
      <c r="K42" s="323">
        <v>41.160714285714299</v>
      </c>
      <c r="L42" s="323">
        <v>57.232142857142897</v>
      </c>
      <c r="M42" s="323">
        <v>6.5347131854182479</v>
      </c>
      <c r="N42" s="323">
        <v>10.160656434758675</v>
      </c>
      <c r="O42" s="323">
        <v>8.6505048409096901</v>
      </c>
      <c r="T42" s="54"/>
      <c r="U42" s="54"/>
      <c r="V42" s="54"/>
      <c r="W42" s="54"/>
      <c r="X42" s="54"/>
      <c r="Y42" s="54"/>
      <c r="Z42" s="54"/>
      <c r="AA42" s="54"/>
      <c r="AB42" s="54"/>
      <c r="AC42" s="54"/>
      <c r="AD42" s="54"/>
      <c r="AE42" s="54"/>
      <c r="AF42" s="54"/>
      <c r="AG42" s="54"/>
      <c r="AH42" s="54"/>
      <c r="AI42" s="54"/>
      <c r="AJ42" s="54"/>
      <c r="AK42" s="54"/>
    </row>
    <row r="43" spans="1:37">
      <c r="A43" s="323">
        <v>33</v>
      </c>
      <c r="B43" s="323">
        <v>143.73313566131699</v>
      </c>
      <c r="C43" s="323">
        <v>127.3451053631816</v>
      </c>
      <c r="D43" s="323">
        <v>143.73313566131699</v>
      </c>
      <c r="E43" s="323">
        <v>4.4250993987835727</v>
      </c>
      <c r="F43" s="323">
        <v>10.320574635072479</v>
      </c>
      <c r="G43" s="323">
        <v>7.5068255092172631</v>
      </c>
      <c r="I43" s="323">
        <v>33</v>
      </c>
      <c r="J43" s="323">
        <v>58.571428571428598</v>
      </c>
      <c r="K43" s="323">
        <v>42.5</v>
      </c>
      <c r="L43" s="323">
        <v>58.571428571428598</v>
      </c>
      <c r="M43" s="323">
        <v>6.6473432427266452</v>
      </c>
      <c r="N43" s="323">
        <v>10.393048197138853</v>
      </c>
      <c r="O43" s="323">
        <v>8.7678583897086497</v>
      </c>
      <c r="T43" s="54"/>
      <c r="U43" s="54"/>
      <c r="V43" s="54"/>
      <c r="W43" s="54"/>
      <c r="X43" s="54"/>
      <c r="Y43" s="54"/>
      <c r="Z43" s="54"/>
      <c r="AA43" s="54"/>
      <c r="AB43" s="54"/>
      <c r="AC43" s="54"/>
      <c r="AD43" s="54"/>
      <c r="AE43" s="54"/>
      <c r="AF43" s="54"/>
      <c r="AG43" s="54"/>
      <c r="AH43" s="54"/>
      <c r="AI43" s="54"/>
      <c r="AJ43" s="54"/>
      <c r="AK43" s="54"/>
    </row>
    <row r="44" spans="1:37">
      <c r="A44" s="323">
        <v>33.25</v>
      </c>
      <c r="B44" s="323">
        <v>145.079918270013</v>
      </c>
      <c r="C44" s="323">
        <v>128.93288841743811</v>
      </c>
      <c r="D44" s="323">
        <v>145.079918270013</v>
      </c>
      <c r="E44" s="323">
        <v>4.530743061233399</v>
      </c>
      <c r="F44" s="323">
        <v>10.472675620426731</v>
      </c>
      <c r="G44" s="323">
        <v>7.6007151588130428</v>
      </c>
      <c r="I44" s="323">
        <v>33.25</v>
      </c>
      <c r="J44" s="323">
        <v>59.910714285714299</v>
      </c>
      <c r="K44" s="323">
        <v>44.072204968944099</v>
      </c>
      <c r="L44" s="323">
        <v>59.910714285714299</v>
      </c>
      <c r="M44" s="323">
        <v>6.7585849574723049</v>
      </c>
      <c r="N44" s="323">
        <v>10.625207931160507</v>
      </c>
      <c r="O44" s="323">
        <v>8.883939361505778</v>
      </c>
      <c r="T44" s="54"/>
      <c r="U44" s="54"/>
      <c r="V44" s="54"/>
      <c r="W44" s="54"/>
      <c r="X44" s="54"/>
      <c r="Y44" s="54"/>
      <c r="Z44" s="54"/>
      <c r="AA44" s="54"/>
      <c r="AB44" s="54"/>
      <c r="AC44" s="54"/>
      <c r="AD44" s="54"/>
      <c r="AE44" s="54"/>
      <c r="AF44" s="54"/>
      <c r="AG44" s="54"/>
      <c r="AH44" s="54"/>
      <c r="AI44" s="54"/>
      <c r="AJ44" s="54"/>
      <c r="AK44" s="54"/>
    </row>
    <row r="45" spans="1:37">
      <c r="A45" s="323">
        <v>33.5</v>
      </c>
      <c r="B45" s="323">
        <v>146.426700878708</v>
      </c>
      <c r="C45" s="323">
        <v>130.52067147169458</v>
      </c>
      <c r="D45" s="323">
        <v>146.426700878708</v>
      </c>
      <c r="E45" s="323">
        <v>4.637122941832561</v>
      </c>
      <c r="F45" s="323">
        <v>10.620011231904726</v>
      </c>
      <c r="G45" s="323">
        <v>7.6955362253416935</v>
      </c>
      <c r="I45" s="323">
        <v>33.5</v>
      </c>
      <c r="J45" s="323">
        <v>61.25</v>
      </c>
      <c r="K45" s="323">
        <v>45.644409937888199</v>
      </c>
      <c r="L45" s="323">
        <v>61.25</v>
      </c>
      <c r="M45" s="323">
        <v>6.8685588026968674</v>
      </c>
      <c r="N45" s="323">
        <v>10.857834676858769</v>
      </c>
      <c r="O45" s="323">
        <v>8.9988652272733347</v>
      </c>
      <c r="T45" s="54"/>
      <c r="U45" s="54"/>
      <c r="V45" s="54"/>
      <c r="W45" s="54"/>
      <c r="X45" s="54"/>
      <c r="Y45" s="54"/>
      <c r="Z45" s="54"/>
      <c r="AA45" s="54"/>
      <c r="AB45" s="54"/>
      <c r="AC45" s="54"/>
      <c r="AD45" s="54"/>
      <c r="AE45" s="54"/>
      <c r="AF45" s="54"/>
      <c r="AG45" s="54"/>
      <c r="AH45" s="54"/>
      <c r="AI45" s="54"/>
      <c r="AJ45" s="54"/>
      <c r="AK45" s="54"/>
    </row>
    <row r="46" spans="1:37">
      <c r="A46" s="323">
        <v>33.75</v>
      </c>
      <c r="B46" s="323">
        <v>147.77348348740298</v>
      </c>
      <c r="C46" s="323">
        <v>132.108454525951</v>
      </c>
      <c r="D46" s="323">
        <v>147.77348348740298</v>
      </c>
      <c r="E46" s="323">
        <v>4.7442119964371985</v>
      </c>
      <c r="F46" s="323">
        <v>10.763569014510832</v>
      </c>
      <c r="G46" s="323">
        <v>7.7912551579895739</v>
      </c>
      <c r="I46" s="323">
        <v>33.75</v>
      </c>
      <c r="J46" s="323">
        <v>62.589285714285701</v>
      </c>
      <c r="K46" s="323">
        <v>47.216614906832298</v>
      </c>
      <c r="L46" s="323">
        <v>62.589285714285701</v>
      </c>
      <c r="M46" s="323">
        <v>6.9773847848342925</v>
      </c>
      <c r="N46" s="323">
        <v>11.090592871866111</v>
      </c>
      <c r="O46" s="323">
        <v>9.1127534016666836</v>
      </c>
      <c r="T46" s="54"/>
      <c r="U46" s="54"/>
      <c r="V46" s="54"/>
      <c r="W46" s="54"/>
      <c r="X46" s="54"/>
      <c r="Y46" s="54"/>
      <c r="Z46" s="54"/>
      <c r="AA46" s="54"/>
      <c r="AB46" s="54"/>
      <c r="AC46" s="54"/>
      <c r="AD46" s="54"/>
      <c r="AE46" s="54"/>
      <c r="AF46" s="54"/>
      <c r="AG46" s="54"/>
      <c r="AH46" s="54"/>
      <c r="AI46" s="54"/>
      <c r="AJ46" s="54"/>
      <c r="AK46" s="54"/>
    </row>
    <row r="47" spans="1:37" ht="20.25">
      <c r="A47" s="323">
        <v>34</v>
      </c>
      <c r="B47" s="323">
        <v>149.12026609609899</v>
      </c>
      <c r="C47" s="323">
        <v>133.69623758020748</v>
      </c>
      <c r="D47" s="323">
        <v>149.12026609609899</v>
      </c>
      <c r="E47" s="323">
        <v>4.8519852978160527</v>
      </c>
      <c r="F47" s="323">
        <v>10.903576983534215</v>
      </c>
      <c r="G47" s="323">
        <v>7.8878408061704652</v>
      </c>
      <c r="I47" s="323">
        <v>34</v>
      </c>
      <c r="J47" s="323">
        <v>63.928571428571402</v>
      </c>
      <c r="K47" s="323">
        <v>48.788819875776397</v>
      </c>
      <c r="L47" s="323">
        <v>63.928571428571402</v>
      </c>
      <c r="M47" s="323">
        <v>7.0851822700275697</v>
      </c>
      <c r="N47" s="323">
        <v>11.323431497481373</v>
      </c>
      <c r="O47" s="323">
        <v>9.2257210271181052</v>
      </c>
      <c r="T47" s="54"/>
      <c r="U47" s="54"/>
      <c r="V47" s="54"/>
      <c r="W47" s="135"/>
      <c r="X47" s="54"/>
      <c r="Y47" s="54"/>
      <c r="Z47" s="54"/>
      <c r="AA47" s="54"/>
      <c r="AB47" s="54"/>
      <c r="AC47" s="54"/>
      <c r="AD47" s="54"/>
      <c r="AE47" s="54"/>
      <c r="AF47" s="54"/>
      <c r="AG47" s="135"/>
      <c r="AH47" s="54"/>
      <c r="AI47" s="54"/>
      <c r="AJ47" s="54"/>
      <c r="AK47" s="54"/>
    </row>
    <row r="48" spans="1:37" ht="18.75">
      <c r="A48" s="323">
        <v>34.25</v>
      </c>
      <c r="B48" s="323">
        <v>150.46704870479499</v>
      </c>
      <c r="C48" s="323">
        <v>135.28402063446401</v>
      </c>
      <c r="D48" s="323">
        <v>150.46704870479499</v>
      </c>
      <c r="E48" s="323">
        <v>4.9604198057367155</v>
      </c>
      <c r="F48" s="323">
        <v>11.040229744250851</v>
      </c>
      <c r="G48" s="323">
        <v>7.9852641668864957</v>
      </c>
      <c r="I48" s="323">
        <v>34.25</v>
      </c>
      <c r="J48" s="323">
        <v>65.26785714285711</v>
      </c>
      <c r="K48" s="323">
        <v>50.361024844720497</v>
      </c>
      <c r="L48" s="323">
        <v>65.26785714285711</v>
      </c>
      <c r="M48" s="323">
        <v>7.192069812734335</v>
      </c>
      <c r="N48" s="323">
        <v>11.556240459808262</v>
      </c>
      <c r="O48" s="323">
        <v>9.33788476253482</v>
      </c>
      <c r="T48" s="54"/>
      <c r="U48" s="57" t="s">
        <v>1145</v>
      </c>
      <c r="V48" s="54"/>
      <c r="W48" s="136"/>
      <c r="X48" s="54"/>
      <c r="Y48" s="54"/>
      <c r="Z48" s="54"/>
      <c r="AA48" s="54"/>
      <c r="AB48" s="54"/>
      <c r="AC48" s="54"/>
      <c r="AD48" s="54"/>
      <c r="AE48" s="54"/>
      <c r="AF48" s="54"/>
      <c r="AG48" s="136"/>
      <c r="AH48" s="54"/>
      <c r="AI48" s="54"/>
      <c r="AJ48" s="54"/>
      <c r="AK48" s="54"/>
    </row>
    <row r="49" spans="1:37">
      <c r="A49" s="323">
        <v>34.5</v>
      </c>
      <c r="B49" s="323">
        <v>151.81383131349099</v>
      </c>
      <c r="C49" s="323">
        <v>136.87180368872049</v>
      </c>
      <c r="D49" s="323">
        <v>151.81383131349099</v>
      </c>
      <c r="E49" s="323">
        <v>5.0694941606504553</v>
      </c>
      <c r="F49" s="323">
        <v>11.173714107718501</v>
      </c>
      <c r="G49" s="323">
        <v>8.0834981590824029</v>
      </c>
      <c r="I49" s="323">
        <v>34.5</v>
      </c>
      <c r="J49" s="323">
        <v>66.60714285714289</v>
      </c>
      <c r="K49" s="323">
        <v>51.933229813664603</v>
      </c>
      <c r="L49" s="323">
        <v>66.60714285714289</v>
      </c>
      <c r="M49" s="323">
        <v>7.2981649890337295</v>
      </c>
      <c r="N49" s="323">
        <v>11.788858454850981</v>
      </c>
      <c r="O49" s="323">
        <v>9.4493605793522839</v>
      </c>
      <c r="T49" s="54"/>
      <c r="U49" s="54"/>
      <c r="V49" s="54"/>
      <c r="W49" s="54"/>
      <c r="X49" s="54"/>
      <c r="Y49" s="54"/>
      <c r="Z49" s="54"/>
      <c r="AA49" s="54"/>
      <c r="AB49" s="54"/>
      <c r="AC49" s="54"/>
      <c r="AD49" s="54"/>
      <c r="AE49" s="54"/>
      <c r="AF49" s="54"/>
      <c r="AG49" s="54"/>
      <c r="AH49" s="54"/>
      <c r="AI49" s="54"/>
      <c r="AJ49" s="54"/>
      <c r="AK49" s="54"/>
    </row>
    <row r="50" spans="1:37">
      <c r="A50" s="323">
        <v>34.75</v>
      </c>
      <c r="B50" s="323">
        <v>153.160613922186</v>
      </c>
      <c r="C50" s="323">
        <v>138.45958674297691</v>
      </c>
      <c r="D50" s="323">
        <v>153.160613922186</v>
      </c>
      <c r="E50" s="323">
        <v>5.1791884984674583</v>
      </c>
      <c r="F50" s="323">
        <v>11.30421002045534</v>
      </c>
      <c r="G50" s="323">
        <v>8.1825174218378187</v>
      </c>
      <c r="I50" s="323">
        <v>34.75</v>
      </c>
      <c r="J50" s="323">
        <v>67.946428571428598</v>
      </c>
      <c r="K50" s="323">
        <v>53.505434782608702</v>
      </c>
      <c r="L50" s="323">
        <v>67.946428571428598</v>
      </c>
      <c r="M50" s="323">
        <v>7.4035842371837468</v>
      </c>
      <c r="N50" s="323">
        <v>12.021092922919408</v>
      </c>
      <c r="O50" s="323">
        <v>9.5602635678692209</v>
      </c>
      <c r="T50" s="54"/>
      <c r="U50" s="54"/>
      <c r="V50" s="54"/>
      <c r="W50" s="54"/>
      <c r="X50" s="54"/>
      <c r="Y50" s="54"/>
      <c r="Z50" s="54"/>
      <c r="AA50" s="54"/>
      <c r="AB50" s="54"/>
      <c r="AC50" s="54"/>
      <c r="AD50" s="54"/>
      <c r="AE50" s="54"/>
      <c r="AF50" s="54"/>
      <c r="AG50" s="54"/>
      <c r="AH50" s="54"/>
      <c r="AI50" s="54"/>
      <c r="AJ50" s="54"/>
      <c r="AK50" s="54"/>
    </row>
    <row r="51" spans="1:37">
      <c r="A51" s="323">
        <v>35</v>
      </c>
      <c r="B51" s="323">
        <v>154.507396530882</v>
      </c>
      <c r="C51" s="323">
        <v>140.04736979723299</v>
      </c>
      <c r="D51" s="323">
        <v>154.507396530882</v>
      </c>
      <c r="E51" s="323">
        <v>5.2894842841844083</v>
      </c>
      <c r="F51" s="323">
        <v>11.431892925563947</v>
      </c>
      <c r="G51" s="323">
        <v>8.282298133644538</v>
      </c>
      <c r="I51" s="323">
        <v>35</v>
      </c>
      <c r="J51" s="323">
        <v>69.285714285714306</v>
      </c>
      <c r="K51" s="323">
        <v>55.077639751552802</v>
      </c>
      <c r="L51" s="323">
        <v>69.285714285714306</v>
      </c>
      <c r="M51" s="323">
        <v>7.5084427055843967</v>
      </c>
      <c r="N51" s="323">
        <v>12.252740051471822</v>
      </c>
      <c r="O51" s="323">
        <v>9.6707077538716995</v>
      </c>
      <c r="T51" s="54"/>
      <c r="U51" s="54"/>
      <c r="V51" s="54"/>
      <c r="W51" s="54"/>
      <c r="X51" s="54"/>
      <c r="Y51" s="54"/>
      <c r="Z51" s="54"/>
      <c r="AA51" s="54"/>
      <c r="AB51" s="54"/>
      <c r="AC51" s="54"/>
      <c r="AD51" s="54"/>
      <c r="AE51" s="54"/>
      <c r="AF51" s="54"/>
      <c r="AG51" s="54"/>
      <c r="AH51" s="54"/>
      <c r="AI51" s="54"/>
      <c r="AJ51" s="54"/>
      <c r="AK51" s="54"/>
    </row>
    <row r="52" spans="1:37">
      <c r="A52" s="323">
        <v>35.25</v>
      </c>
      <c r="B52" s="323">
        <v>155.85417913957798</v>
      </c>
      <c r="C52" s="323">
        <v>141.63515285149001</v>
      </c>
      <c r="D52" s="323">
        <v>155.85417913957798</v>
      </c>
      <c r="E52" s="323">
        <v>5.4003641623861629</v>
      </c>
      <c r="F52" s="323">
        <v>11.556938433317333</v>
      </c>
      <c r="G52" s="323">
        <v>8.3828178503781103</v>
      </c>
      <c r="I52" s="323">
        <v>35.25</v>
      </c>
      <c r="J52" s="323">
        <v>70.625</v>
      </c>
      <c r="K52" s="323">
        <v>56.649844720496901</v>
      </c>
      <c r="L52" s="323">
        <v>70.625</v>
      </c>
      <c r="M52" s="323">
        <v>7.6128541098340428</v>
      </c>
      <c r="N52" s="323">
        <v>12.483604543313206</v>
      </c>
      <c r="O52" s="323">
        <v>9.7808059273873234</v>
      </c>
      <c r="T52" s="54"/>
      <c r="U52" s="54"/>
      <c r="V52" s="54"/>
      <c r="W52" s="54"/>
      <c r="X52" s="54"/>
      <c r="Y52" s="54"/>
      <c r="Z52" s="54"/>
      <c r="AA52" s="54"/>
      <c r="AB52" s="54"/>
      <c r="AC52" s="54"/>
      <c r="AD52" s="54"/>
      <c r="AE52" s="54"/>
      <c r="AF52" s="54"/>
      <c r="AG52" s="54"/>
      <c r="AH52" s="54"/>
      <c r="AI52" s="54"/>
      <c r="AJ52" s="54"/>
      <c r="AK52" s="54"/>
    </row>
    <row r="53" spans="1:37">
      <c r="A53" s="323">
        <v>35.5</v>
      </c>
      <c r="B53" s="323">
        <v>157.20096174827302</v>
      </c>
      <c r="C53" s="323">
        <v>143.222935905746</v>
      </c>
      <c r="D53" s="323">
        <v>157.20096174827302</v>
      </c>
      <c r="E53" s="323">
        <v>5.5118118228516977</v>
      </c>
      <c r="F53" s="323">
        <v>11.67952918670634</v>
      </c>
      <c r="G53" s="323">
        <v>8.4840553598667157</v>
      </c>
      <c r="I53" s="323">
        <v>35.5</v>
      </c>
      <c r="J53" s="323">
        <v>71.964285714285694</v>
      </c>
      <c r="K53" s="323">
        <v>58.222049689441</v>
      </c>
      <c r="L53" s="323">
        <v>71.964285714285694</v>
      </c>
      <c r="M53" s="323">
        <v>7.71693059963442</v>
      </c>
      <c r="N53" s="323">
        <v>12.713519217600222</v>
      </c>
      <c r="O53" s="323">
        <v>9.8906694843020837</v>
      </c>
      <c r="T53" s="54"/>
      <c r="U53" s="54"/>
      <c r="V53" s="54"/>
      <c r="W53" s="54"/>
      <c r="X53" s="54"/>
      <c r="Y53" s="54"/>
      <c r="Z53" s="54"/>
      <c r="AA53" s="54"/>
      <c r="AB53" s="54"/>
      <c r="AC53" s="54"/>
      <c r="AD53" s="54"/>
      <c r="AE53" s="54"/>
      <c r="AF53" s="54"/>
      <c r="AG53" s="54"/>
      <c r="AH53" s="54"/>
      <c r="AI53" s="54"/>
      <c r="AJ53" s="54"/>
      <c r="AK53" s="54"/>
    </row>
    <row r="54" spans="1:37">
      <c r="A54" s="323">
        <v>35.75</v>
      </c>
      <c r="B54" s="323">
        <v>158.54774435696902</v>
      </c>
      <c r="C54" s="323">
        <v>144.81071896000299</v>
      </c>
      <c r="D54" s="323">
        <v>158.54774435696902</v>
      </c>
      <c r="E54" s="323">
        <v>5.6238118796923411</v>
      </c>
      <c r="F54" s="323">
        <v>11.799863761250172</v>
      </c>
      <c r="G54" s="323">
        <v>8.5859905512204442</v>
      </c>
      <c r="I54" s="323">
        <v>35.75</v>
      </c>
      <c r="J54" s="323">
        <v>73.303571428571402</v>
      </c>
      <c r="K54" s="323">
        <v>59.7942546583851</v>
      </c>
      <c r="L54" s="323">
        <v>73.303571428571402</v>
      </c>
      <c r="M54" s="323">
        <v>7.8207826366912023</v>
      </c>
      <c r="N54" s="323">
        <v>12.942364322462538</v>
      </c>
      <c r="O54" s="323">
        <v>10.000408282055883</v>
      </c>
      <c r="T54" s="54"/>
      <c r="U54" s="54"/>
      <c r="V54" s="54"/>
      <c r="W54" s="54"/>
      <c r="X54" s="54"/>
      <c r="Y54" s="54"/>
      <c r="Z54" s="54"/>
      <c r="AA54" s="54"/>
      <c r="AB54" s="54"/>
      <c r="AC54" s="54"/>
      <c r="AD54" s="54"/>
      <c r="AE54" s="54"/>
      <c r="AF54" s="54"/>
      <c r="AG54" s="54"/>
      <c r="AH54" s="54"/>
      <c r="AI54" s="54"/>
      <c r="AJ54" s="54"/>
      <c r="AK54" s="54"/>
    </row>
    <row r="55" spans="1:37">
      <c r="A55" s="323">
        <v>36</v>
      </c>
      <c r="B55" s="323">
        <v>159.89452696566499</v>
      </c>
      <c r="C55" s="323">
        <v>146.39850201425901</v>
      </c>
      <c r="D55" s="323">
        <v>159.89452696566499</v>
      </c>
      <c r="E55" s="323">
        <v>5.7363497626224271</v>
      </c>
      <c r="F55" s="323">
        <v>11.918167476095888</v>
      </c>
      <c r="G55" s="323">
        <v>8.6886042973126649</v>
      </c>
      <c r="I55" s="323">
        <v>36</v>
      </c>
      <c r="J55" s="323">
        <v>74.642857142857096</v>
      </c>
      <c r="K55" s="323">
        <v>61.366459627329199</v>
      </c>
      <c r="L55" s="323">
        <v>74.642857142857096</v>
      </c>
      <c r="M55" s="323">
        <v>7.9245188824558781</v>
      </c>
      <c r="N55" s="323">
        <v>13.170085929688977</v>
      </c>
      <c r="O55" s="323">
        <v>10.110130507859981</v>
      </c>
      <c r="T55" s="54"/>
      <c r="U55" s="54"/>
      <c r="V55" s="54"/>
      <c r="W55" s="54"/>
      <c r="X55" s="54"/>
      <c r="Y55" s="54"/>
      <c r="Z55" s="54"/>
      <c r="AA55" s="54"/>
      <c r="AB55" s="54"/>
      <c r="AC55" s="54"/>
      <c r="AD55" s="54"/>
      <c r="AE55" s="54"/>
      <c r="AF55" s="54"/>
      <c r="AG55" s="54"/>
      <c r="AH55" s="54"/>
      <c r="AI55" s="54"/>
      <c r="AJ55" s="54"/>
      <c r="AK55" s="54"/>
    </row>
    <row r="56" spans="1:37">
      <c r="A56" s="323">
        <v>36.25</v>
      </c>
      <c r="B56" s="323">
        <v>161.24130957436</v>
      </c>
      <c r="C56" s="323">
        <v>147.986285068516</v>
      </c>
      <c r="D56" s="323">
        <v>161.24130957436</v>
      </c>
      <c r="E56" s="323">
        <v>5.8494116191148748</v>
      </c>
      <c r="F56" s="323">
        <v>12.034691656245689</v>
      </c>
      <c r="G56" s="323">
        <v>8.7918783489939312</v>
      </c>
      <c r="I56" s="323">
        <v>36.25</v>
      </c>
      <c r="J56" s="323">
        <v>75.982142857142904</v>
      </c>
      <c r="K56" s="323">
        <v>62.938664596273298</v>
      </c>
      <c r="L56" s="323">
        <v>75.982142857142904</v>
      </c>
      <c r="M56" s="323">
        <v>8.0282460963672726</v>
      </c>
      <c r="N56" s="323">
        <v>13.396698300701438</v>
      </c>
      <c r="O56" s="323">
        <v>10.219942560045226</v>
      </c>
      <c r="T56" s="54"/>
      <c r="U56" s="54"/>
      <c r="V56" s="54"/>
      <c r="W56" s="54"/>
      <c r="X56" s="54"/>
      <c r="Y56" s="54"/>
      <c r="Z56" s="54"/>
      <c r="AA56" s="54"/>
      <c r="AB56" s="54"/>
      <c r="AC56" s="54"/>
      <c r="AD56" s="54"/>
      <c r="AE56" s="54"/>
      <c r="AF56" s="54"/>
      <c r="AG56" s="54"/>
      <c r="AH56" s="54"/>
      <c r="AI56" s="54"/>
      <c r="AJ56" s="54"/>
      <c r="AK56" s="54"/>
    </row>
    <row r="57" spans="1:37">
      <c r="A57" s="323">
        <v>36.5</v>
      </c>
      <c r="B57" s="323">
        <v>162.58809218305601</v>
      </c>
      <c r="C57" s="323">
        <v>149.57406812277202</v>
      </c>
      <c r="D57" s="323">
        <v>162.58809218305601</v>
      </c>
      <c r="E57" s="323">
        <v>5.9629842263265296</v>
      </c>
      <c r="F57" s="323">
        <v>12.149701965254291</v>
      </c>
      <c r="G57" s="323">
        <v>8.8957952397874074</v>
      </c>
      <c r="I57" s="323">
        <v>36.5</v>
      </c>
      <c r="J57" s="323">
        <v>77.321428571428598</v>
      </c>
      <c r="K57" s="323">
        <v>64.510869565217405</v>
      </c>
      <c r="L57" s="323">
        <v>77.321428571428598</v>
      </c>
      <c r="M57" s="323">
        <v>8.1320690444486559</v>
      </c>
      <c r="N57" s="323">
        <v>13.622271003165043</v>
      </c>
      <c r="O57" s="323">
        <v>10.329948942218103</v>
      </c>
      <c r="T57" s="54"/>
      <c r="U57" s="54"/>
      <c r="V57" s="54"/>
      <c r="W57" s="54"/>
      <c r="X57" s="54"/>
      <c r="Y57" s="54"/>
      <c r="Z57" s="54"/>
      <c r="AA57" s="54"/>
      <c r="AB57" s="54"/>
      <c r="AC57" s="54"/>
      <c r="AD57" s="54"/>
      <c r="AE57" s="54"/>
      <c r="AF57" s="54"/>
      <c r="AG57" s="54"/>
      <c r="AH57" s="54"/>
      <c r="AI57" s="54"/>
      <c r="AJ57" s="54"/>
      <c r="AK57" s="54"/>
    </row>
    <row r="58" spans="1:37">
      <c r="A58" s="323">
        <v>36.75</v>
      </c>
      <c r="B58" s="323">
        <v>163.93487479175201</v>
      </c>
      <c r="C58" s="323">
        <v>151.16185117702901</v>
      </c>
      <c r="D58" s="323">
        <v>163.93487479175201</v>
      </c>
      <c r="E58" s="323">
        <v>6.0770549118028594</v>
      </c>
      <c r="F58" s="323">
        <v>12.263469911881097</v>
      </c>
      <c r="G58" s="323">
        <v>9.0003381999658405</v>
      </c>
      <c r="I58" s="323">
        <v>36.75</v>
      </c>
      <c r="J58" s="323">
        <v>78.660714285714306</v>
      </c>
      <c r="K58" s="323">
        <v>66.083074534161497</v>
      </c>
      <c r="L58" s="323">
        <v>78.660714285714306</v>
      </c>
      <c r="M58" s="323">
        <v>8.2360904187066666</v>
      </c>
      <c r="N58" s="323">
        <v>13.846918863330359</v>
      </c>
      <c r="O58" s="323">
        <v>10.440252170622458</v>
      </c>
      <c r="T58" s="54"/>
      <c r="U58" s="54"/>
      <c r="V58" s="54"/>
      <c r="W58" s="54"/>
      <c r="X58" s="54"/>
      <c r="Y58" s="54"/>
      <c r="Z58" s="54"/>
      <c r="AA58" s="54"/>
      <c r="AB58" s="54"/>
      <c r="AC58" s="54"/>
      <c r="AD58" s="54"/>
      <c r="AE58" s="54"/>
      <c r="AF58" s="54"/>
      <c r="AG58" s="54"/>
      <c r="AH58" s="54"/>
      <c r="AI58" s="54"/>
      <c r="AJ58" s="54"/>
      <c r="AK58" s="54"/>
    </row>
    <row r="59" spans="1:37">
      <c r="A59" s="323">
        <v>37</v>
      </c>
      <c r="B59" s="323">
        <v>165.28165740044699</v>
      </c>
      <c r="C59" s="323">
        <v>152.749634231285</v>
      </c>
      <c r="D59" s="323">
        <v>165.28165740044699</v>
      </c>
      <c r="E59" s="323">
        <v>6.1916114820751211</v>
      </c>
      <c r="F59" s="323">
        <v>12.376265929695229</v>
      </c>
      <c r="G59" s="323">
        <v>9.1054910790305819</v>
      </c>
      <c r="I59" s="323">
        <v>37</v>
      </c>
      <c r="J59" s="323">
        <v>80</v>
      </c>
      <c r="K59" s="323">
        <v>67.655279503105589</v>
      </c>
      <c r="L59" s="323">
        <v>80</v>
      </c>
      <c r="M59" s="323">
        <v>8.3404107655388309</v>
      </c>
      <c r="N59" s="323">
        <v>14.070792518506856</v>
      </c>
      <c r="O59" s="323">
        <v>10.550952692432702</v>
      </c>
      <c r="T59" s="54"/>
      <c r="U59" s="54"/>
      <c r="V59" s="54"/>
      <c r="W59" s="54"/>
      <c r="X59" s="54"/>
      <c r="Y59" s="54"/>
      <c r="Z59" s="54"/>
      <c r="AA59" s="54"/>
      <c r="AB59" s="54"/>
      <c r="AC59" s="54"/>
      <c r="AD59" s="54"/>
      <c r="AE59" s="54"/>
      <c r="AF59" s="54"/>
      <c r="AG59" s="54"/>
      <c r="AH59" s="54"/>
      <c r="AI59" s="54"/>
      <c r="AJ59" s="54"/>
      <c r="AK59" s="54"/>
    </row>
    <row r="60" spans="1:37">
      <c r="A60" s="323">
        <v>37.25</v>
      </c>
      <c r="B60" s="323">
        <v>166.628440009142</v>
      </c>
      <c r="C60" s="323">
        <v>154.33741728554202</v>
      </c>
      <c r="D60" s="323">
        <v>166.628440009142</v>
      </c>
      <c r="E60" s="323">
        <v>6.3066421583567225</v>
      </c>
      <c r="F60" s="323">
        <v>12.488353833590903</v>
      </c>
      <c r="G60" s="323">
        <v>9.211238275729805</v>
      </c>
      <c r="I60" s="323">
        <v>37.25</v>
      </c>
      <c r="J60" s="323">
        <v>81.339285714285694</v>
      </c>
      <c r="K60" s="323">
        <v>69.227484472049696</v>
      </c>
      <c r="L60" s="323">
        <v>81.339285714285694</v>
      </c>
      <c r="M60" s="323">
        <v>8.4451284233851531</v>
      </c>
      <c r="N60" s="323">
        <v>14.29406955401328</v>
      </c>
      <c r="O60" s="323">
        <v>10.66214881511435</v>
      </c>
      <c r="T60" s="54"/>
      <c r="U60" s="54"/>
      <c r="V60" s="54"/>
      <c r="W60" s="54"/>
      <c r="X60" s="54"/>
      <c r="Y60" s="54"/>
      <c r="Z60" s="54"/>
      <c r="AA60" s="54"/>
      <c r="AB60" s="54"/>
      <c r="AC60" s="54"/>
      <c r="AD60" s="54"/>
      <c r="AE60" s="54"/>
      <c r="AF60" s="54"/>
      <c r="AG60" s="54"/>
      <c r="AH60" s="54"/>
      <c r="AI60" s="54"/>
      <c r="AJ60" s="54"/>
      <c r="AK60" s="54"/>
    </row>
    <row r="61" spans="1:37">
      <c r="A61" s="323">
        <v>37.5</v>
      </c>
      <c r="B61" s="323">
        <v>167.975222617838</v>
      </c>
      <c r="C61" s="323">
        <v>155.92520033979798</v>
      </c>
      <c r="D61" s="323">
        <v>167.975222617838</v>
      </c>
      <c r="E61" s="323">
        <v>6.4221355186332874</v>
      </c>
      <c r="F61" s="323">
        <v>12.59998650629106</v>
      </c>
      <c r="G61" s="323">
        <v>9.3175646748472332</v>
      </c>
      <c r="I61" s="323">
        <v>37.5</v>
      </c>
      <c r="J61" s="323">
        <v>82.678571428571402</v>
      </c>
      <c r="K61" s="323">
        <v>70.799689440993802</v>
      </c>
      <c r="L61" s="323">
        <v>82.678571428571402</v>
      </c>
      <c r="M61" s="323">
        <v>8.5503394691367127</v>
      </c>
      <c r="N61" s="323">
        <v>14.516946263946583</v>
      </c>
      <c r="O61" s="323">
        <v>10.773936646166447</v>
      </c>
      <c r="T61" s="54"/>
      <c r="U61" s="54"/>
      <c r="V61" s="54"/>
      <c r="W61" s="54"/>
      <c r="X61" s="54"/>
      <c r="Y61" s="54"/>
      <c r="Z61" s="54"/>
      <c r="AA61" s="54"/>
      <c r="AB61" s="54"/>
      <c r="AC61" s="54"/>
      <c r="AD61" s="54"/>
      <c r="AE61" s="54"/>
      <c r="AF61" s="54"/>
      <c r="AG61" s="54"/>
      <c r="AH61" s="54"/>
      <c r="AI61" s="54"/>
      <c r="AJ61" s="54"/>
      <c r="AK61" s="54"/>
    </row>
    <row r="62" spans="1:37">
      <c r="A62" s="323">
        <v>37.75</v>
      </c>
      <c r="B62" s="323">
        <v>169.322005226534</v>
      </c>
      <c r="C62" s="323">
        <v>157.512983394055</v>
      </c>
      <c r="D62" s="323">
        <v>169.322005226534</v>
      </c>
      <c r="E62" s="323">
        <v>6.5380804455106727</v>
      </c>
      <c r="F62" s="323">
        <v>12.71140266917563</v>
      </c>
      <c r="G62" s="323">
        <v>9.4244555900803171</v>
      </c>
      <c r="I62" s="323">
        <v>37.75</v>
      </c>
      <c r="J62" s="323">
        <v>84.017857142857196</v>
      </c>
      <c r="K62" s="323">
        <v>72.371894409937894</v>
      </c>
      <c r="L62" s="323">
        <v>84.017857142857196</v>
      </c>
      <c r="M62" s="323">
        <v>8.6561376735355111</v>
      </c>
      <c r="N62" s="323">
        <v>14.739630053209005</v>
      </c>
      <c r="O62" s="323">
        <v>10.886410043428061</v>
      </c>
      <c r="T62" s="54"/>
      <c r="U62" s="54"/>
      <c r="V62" s="54"/>
      <c r="W62" s="54"/>
      <c r="X62" s="54"/>
      <c r="Y62" s="54"/>
      <c r="Z62" s="54"/>
      <c r="AA62" s="54"/>
      <c r="AB62" s="54"/>
      <c r="AC62" s="54"/>
      <c r="AD62" s="54"/>
      <c r="AE62" s="54"/>
      <c r="AF62" s="54"/>
      <c r="AG62" s="54"/>
      <c r="AH62" s="54"/>
      <c r="AI62" s="54"/>
      <c r="AJ62" s="54"/>
      <c r="AK62" s="54"/>
    </row>
    <row r="63" spans="1:37">
      <c r="A63" s="323">
        <v>38</v>
      </c>
      <c r="B63" s="323">
        <v>170.66878783523001</v>
      </c>
      <c r="C63" s="323">
        <v>159.10076644831099</v>
      </c>
      <c r="D63" s="323">
        <v>170.66878783523001</v>
      </c>
      <c r="E63" s="323">
        <v>6.6544660792557497</v>
      </c>
      <c r="F63" s="323">
        <v>12.822824594150163</v>
      </c>
      <c r="G63" s="323">
        <v>9.5318967123988898</v>
      </c>
      <c r="I63" s="323">
        <v>38</v>
      </c>
      <c r="J63" s="323">
        <v>85.357142857142904</v>
      </c>
      <c r="K63" s="323">
        <v>73.944099378882001</v>
      </c>
      <c r="L63" s="323">
        <v>85.357142857142904</v>
      </c>
      <c r="M63" s="323">
        <v>8.7626144635640344</v>
      </c>
      <c r="N63" s="323">
        <v>14.962332485844176</v>
      </c>
      <c r="O63" s="323">
        <v>10.999660573482874</v>
      </c>
      <c r="T63" s="54"/>
      <c r="U63" s="54"/>
      <c r="V63" s="54"/>
      <c r="W63" s="54"/>
      <c r="X63" s="54"/>
      <c r="Y63" s="54"/>
      <c r="Z63" s="54"/>
      <c r="AA63" s="54"/>
      <c r="AB63" s="54"/>
      <c r="AC63" s="54"/>
      <c r="AD63" s="54"/>
      <c r="AE63" s="54"/>
      <c r="AF63" s="54"/>
      <c r="AG63" s="54"/>
      <c r="AH63" s="54"/>
      <c r="AI63" s="54"/>
      <c r="AJ63" s="54"/>
      <c r="AK63" s="54"/>
    </row>
    <row r="64" spans="1:37">
      <c r="A64" s="323">
        <v>38.25</v>
      </c>
      <c r="B64" s="323">
        <v>172.01557044392601</v>
      </c>
      <c r="C64" s="323">
        <v>160.68854950256798</v>
      </c>
      <c r="D64" s="323">
        <v>172.01557044392601</v>
      </c>
      <c r="E64" s="323">
        <v>6.7712817755182897</v>
      </c>
      <c r="F64" s="323">
        <v>12.934456618183997</v>
      </c>
      <c r="G64" s="323">
        <v>9.6398740633422335</v>
      </c>
      <c r="I64" s="323">
        <v>38.25</v>
      </c>
      <c r="J64" s="323">
        <v>86.696428571428598</v>
      </c>
      <c r="K64" s="323">
        <v>75.516304347826093</v>
      </c>
      <c r="L64" s="323">
        <v>86.696428571428598</v>
      </c>
      <c r="M64" s="323">
        <v>8.8698588920098054</v>
      </c>
      <c r="N64" s="323">
        <v>15.185262966901668</v>
      </c>
      <c r="O64" s="323">
        <v>11.113777478285048</v>
      </c>
      <c r="T64" s="54"/>
      <c r="U64" s="54"/>
      <c r="V64" s="54"/>
      <c r="W64" s="54"/>
      <c r="X64" s="54"/>
      <c r="Y64" s="54"/>
      <c r="Z64" s="54"/>
      <c r="AA64" s="54"/>
      <c r="AB64" s="54"/>
      <c r="AC64" s="54"/>
      <c r="AD64" s="54"/>
      <c r="AE64" s="54"/>
      <c r="AF64" s="54"/>
      <c r="AG64" s="54"/>
      <c r="AH64" s="54"/>
      <c r="AI64" s="54"/>
      <c r="AJ64" s="54"/>
      <c r="AK64" s="54"/>
    </row>
    <row r="65" spans="1:37">
      <c r="A65" s="323">
        <v>38.5</v>
      </c>
      <c r="B65" s="323">
        <v>173.36235305262201</v>
      </c>
      <c r="C65" s="323">
        <v>162.276332556824</v>
      </c>
      <c r="D65" s="323">
        <v>173.36235305262201</v>
      </c>
      <c r="E65" s="323">
        <v>6.888517067279885</v>
      </c>
      <c r="F65" s="323">
        <v>13.046484329125985</v>
      </c>
      <c r="G65" s="323">
        <v>9.7483739527709723</v>
      </c>
      <c r="I65" s="323">
        <v>38.5</v>
      </c>
      <c r="J65" s="323">
        <v>88.035714285714306</v>
      </c>
      <c r="K65" s="323">
        <v>77.0885093167702</v>
      </c>
      <c r="L65" s="323">
        <v>88.035714285714306</v>
      </c>
      <c r="M65" s="323">
        <v>8.9779576136788002</v>
      </c>
      <c r="N65" s="323">
        <v>15.408623037029397</v>
      </c>
      <c r="O65" s="323">
        <v>11.228847649315544</v>
      </c>
      <c r="T65" s="54"/>
      <c r="U65" s="54"/>
      <c r="V65" s="54"/>
      <c r="W65" s="54"/>
      <c r="X65" s="54"/>
      <c r="Y65" s="54"/>
      <c r="Z65" s="54"/>
      <c r="AA65" s="54"/>
      <c r="AB65" s="54"/>
      <c r="AC65" s="54"/>
      <c r="AD65" s="54"/>
      <c r="AE65" s="54"/>
      <c r="AF65" s="54"/>
      <c r="AG65" s="54"/>
      <c r="AH65" s="54"/>
      <c r="AI65" s="54"/>
      <c r="AJ65" s="54"/>
      <c r="AK65" s="54"/>
    </row>
    <row r="66" spans="1:37">
      <c r="A66" s="323">
        <v>38.75</v>
      </c>
      <c r="B66" s="323">
        <v>174.70913566131699</v>
      </c>
      <c r="C66" s="323">
        <v>163.86411561108099</v>
      </c>
      <c r="D66" s="323">
        <v>174.70913566131699</v>
      </c>
      <c r="E66" s="323">
        <v>7.0061616306165355</v>
      </c>
      <c r="F66" s="323">
        <v>13.159074299966033</v>
      </c>
      <c r="G66" s="323">
        <v>9.857382940638427</v>
      </c>
      <c r="I66" s="323">
        <v>38.75</v>
      </c>
      <c r="J66" s="323">
        <v>89.375</v>
      </c>
      <c r="K66" s="323">
        <v>78.660714285714306</v>
      </c>
      <c r="L66" s="323">
        <v>89.375</v>
      </c>
      <c r="M66" s="323">
        <v>9.0869948685402662</v>
      </c>
      <c r="N66" s="323">
        <v>15.632601249408232</v>
      </c>
      <c r="O66" s="323">
        <v>11.344955609552233</v>
      </c>
      <c r="T66" s="54"/>
      <c r="U66" s="54"/>
      <c r="V66" s="54"/>
      <c r="W66" s="54"/>
      <c r="X66" s="54"/>
      <c r="Y66" s="54"/>
      <c r="Z66" s="54"/>
      <c r="AA66" s="54"/>
      <c r="AB66" s="54"/>
      <c r="AC66" s="54"/>
      <c r="AD66" s="54"/>
      <c r="AE66" s="54"/>
      <c r="AF66" s="54"/>
      <c r="AG66" s="54"/>
      <c r="AH66" s="54"/>
      <c r="AI66" s="54"/>
      <c r="AJ66" s="54"/>
      <c r="AK66" s="54"/>
    </row>
    <row r="67" spans="1:37">
      <c r="A67" s="323">
        <v>39</v>
      </c>
      <c r="B67" s="323">
        <v>176.055918270013</v>
      </c>
      <c r="C67" s="323">
        <v>165.45189866533701</v>
      </c>
      <c r="D67" s="323">
        <v>176.055918270013</v>
      </c>
      <c r="E67" s="323">
        <v>7.1242052539048011</v>
      </c>
      <c r="F67" s="323">
        <v>13.27237425835861</v>
      </c>
      <c r="G67" s="323">
        <v>9.9668878023907226</v>
      </c>
      <c r="I67" s="323">
        <v>39</v>
      </c>
      <c r="J67" s="323">
        <v>90.714285714285694</v>
      </c>
      <c r="K67" s="323">
        <v>80.232919254658398</v>
      </c>
      <c r="L67" s="323">
        <v>90.714285714285694</v>
      </c>
      <c r="M67" s="323">
        <v>9.1970524697975726</v>
      </c>
      <c r="N67" s="323">
        <v>15.857368601798395</v>
      </c>
      <c r="O67" s="323">
        <v>11.462183500841039</v>
      </c>
      <c r="T67" s="54"/>
      <c r="U67" s="54"/>
      <c r="V67" s="54"/>
      <c r="W67" s="54"/>
      <c r="X67" s="54"/>
      <c r="Y67" s="54"/>
      <c r="Z67" s="54"/>
      <c r="AA67" s="54"/>
      <c r="AB67" s="54"/>
      <c r="AC67" s="54"/>
      <c r="AD67" s="54"/>
      <c r="AE67" s="54"/>
      <c r="AF67" s="54"/>
      <c r="AG67" s="54"/>
      <c r="AH67" s="54"/>
      <c r="AI67" s="54"/>
      <c r="AJ67" s="54"/>
      <c r="AK67" s="54"/>
    </row>
    <row r="68" spans="1:37">
      <c r="A68" s="323">
        <v>39.25</v>
      </c>
      <c r="B68" s="323">
        <v>177.402700878708</v>
      </c>
      <c r="C68" s="323">
        <v>167.039681719594</v>
      </c>
      <c r="D68" s="323">
        <v>177.402700878708</v>
      </c>
      <c r="E68" s="323">
        <v>7.2426378101404065</v>
      </c>
      <c r="F68" s="323">
        <v>13.38651358855636</v>
      </c>
      <c r="G68" s="323">
        <v>10.076875497649196</v>
      </c>
      <c r="I68" s="323">
        <v>39.25</v>
      </c>
      <c r="J68" s="323">
        <v>92.053571428571402</v>
      </c>
      <c r="K68" s="323">
        <v>81.805124223602604</v>
      </c>
      <c r="L68" s="323">
        <v>92.053571428571402</v>
      </c>
      <c r="M68" s="323">
        <v>9.3082097971844391</v>
      </c>
      <c r="N68" s="323">
        <v>16.083074495076456</v>
      </c>
      <c r="O68" s="323">
        <v>11.580611076958679</v>
      </c>
      <c r="T68" s="54"/>
      <c r="U68" s="54"/>
      <c r="V68" s="54"/>
      <c r="W68" s="54"/>
      <c r="X68" s="54"/>
      <c r="Y68" s="54"/>
      <c r="Z68" s="54"/>
      <c r="AA68" s="54"/>
      <c r="AB68" s="54"/>
      <c r="AC68" s="54"/>
      <c r="AD68" s="54"/>
      <c r="AE68" s="54"/>
      <c r="AF68" s="54"/>
      <c r="AG68" s="54"/>
      <c r="AH68" s="54"/>
      <c r="AI68" s="54"/>
      <c r="AJ68" s="54"/>
      <c r="AK68" s="54"/>
    </row>
    <row r="69" spans="1:37">
      <c r="A69" s="323">
        <v>39.5</v>
      </c>
      <c r="B69" s="323">
        <v>178.74948348740301</v>
      </c>
      <c r="C69" s="323">
        <v>168.62746477384999</v>
      </c>
      <c r="D69" s="323">
        <v>178.74948348740301</v>
      </c>
      <c r="E69" s="323">
        <v>7.3614492320601475</v>
      </c>
      <c r="F69" s="323">
        <v>13.501604073511819</v>
      </c>
      <c r="G69" s="323">
        <v>10.187333141852561</v>
      </c>
      <c r="I69" s="323">
        <v>39.5</v>
      </c>
      <c r="J69" s="323">
        <v>93.392857142857096</v>
      </c>
      <c r="K69" s="323">
        <v>83.377329192546597</v>
      </c>
      <c r="L69" s="323">
        <v>93.392857142857096</v>
      </c>
      <c r="M69" s="323">
        <v>9.4205437950393929</v>
      </c>
      <c r="N69" s="323">
        <v>16.309843197488814</v>
      </c>
      <c r="O69" s="323">
        <v>11.700315701816876</v>
      </c>
      <c r="T69" s="54"/>
      <c r="U69" s="54"/>
      <c r="V69" s="54"/>
      <c r="W69" s="54"/>
      <c r="X69" s="54"/>
      <c r="Y69" s="54"/>
      <c r="Z69" s="54"/>
      <c r="AA69" s="54"/>
      <c r="AB69" s="54"/>
      <c r="AC69" s="54"/>
      <c r="AD69" s="54"/>
      <c r="AE69" s="54"/>
      <c r="AF69" s="54"/>
      <c r="AG69" s="54"/>
      <c r="AH69" s="54"/>
      <c r="AI69" s="54"/>
      <c r="AJ69" s="54"/>
      <c r="AK69" s="54"/>
    </row>
    <row r="70" spans="1:37">
      <c r="A70" s="323">
        <v>39.75</v>
      </c>
      <c r="B70" s="323">
        <v>180.09626609609899</v>
      </c>
      <c r="C70" s="323">
        <v>170.21524782810599</v>
      </c>
      <c r="D70" s="323">
        <v>180.09626609609899</v>
      </c>
      <c r="E70" s="323">
        <v>7.4806294898023928</v>
      </c>
      <c r="F70" s="323">
        <v>13.61774079553928</v>
      </c>
      <c r="G70" s="323">
        <v>10.298247980578815</v>
      </c>
      <c r="I70" s="323">
        <v>39.75</v>
      </c>
      <c r="J70" s="323">
        <v>94.732142857142904</v>
      </c>
      <c r="K70" s="323">
        <v>84.949534161490703</v>
      </c>
      <c r="L70" s="323">
        <v>94.732142857142904</v>
      </c>
      <c r="M70" s="323">
        <v>9.5341289755729441</v>
      </c>
      <c r="N70" s="323">
        <v>16.537770799607486</v>
      </c>
      <c r="O70" s="323">
        <v>11.821372353280946</v>
      </c>
      <c r="T70" s="54"/>
      <c r="U70" s="54"/>
      <c r="V70" s="54"/>
      <c r="W70" s="54"/>
      <c r="X70" s="54"/>
      <c r="Y70" s="54"/>
      <c r="Z70" s="54"/>
      <c r="AA70" s="54"/>
      <c r="AB70" s="54"/>
      <c r="AC70" s="54"/>
      <c r="AD70" s="54"/>
      <c r="AE70" s="54"/>
      <c r="AF70" s="54"/>
      <c r="AG70" s="54"/>
      <c r="AH70" s="54"/>
      <c r="AI70" s="54"/>
      <c r="AJ70" s="54"/>
      <c r="AK70" s="54"/>
    </row>
    <row r="71" spans="1:37">
      <c r="A71" s="323">
        <v>40</v>
      </c>
      <c r="B71" s="323">
        <v>181.44304870479499</v>
      </c>
      <c r="C71" s="323">
        <v>171.803030882363</v>
      </c>
      <c r="D71" s="323">
        <v>181.44304870479499</v>
      </c>
      <c r="E71" s="323">
        <v>7.6001685708487763</v>
      </c>
      <c r="F71" s="323">
        <v>13.735003124298807</v>
      </c>
      <c r="G71" s="323">
        <v>10.409607366284177</v>
      </c>
      <c r="I71" s="323">
        <v>40</v>
      </c>
      <c r="J71" s="323">
        <v>96.071428571428598</v>
      </c>
      <c r="K71" s="323">
        <v>86.521739130434796</v>
      </c>
      <c r="L71" s="323">
        <v>96.071428571428598</v>
      </c>
      <c r="M71" s="323">
        <v>9.6490374253880518</v>
      </c>
      <c r="N71" s="323">
        <v>16.766922662234606</v>
      </c>
      <c r="O71" s="323">
        <v>11.943853630311207</v>
      </c>
      <c r="T71" s="54"/>
      <c r="U71" s="54"/>
      <c r="V71" s="54"/>
      <c r="W71" s="54"/>
      <c r="X71" s="54"/>
      <c r="Y71" s="54"/>
      <c r="Z71" s="54"/>
      <c r="AA71" s="54"/>
      <c r="AB71" s="54"/>
      <c r="AC71" s="54"/>
      <c r="AD71" s="54"/>
      <c r="AE71" s="54"/>
      <c r="AF71" s="54"/>
      <c r="AG71" s="54"/>
      <c r="AH71" s="54"/>
      <c r="AI71" s="54"/>
      <c r="AJ71" s="54"/>
      <c r="AK71" s="54"/>
    </row>
    <row r="72" spans="1:37">
      <c r="A72" s="323">
        <v>40.25</v>
      </c>
      <c r="B72" s="323">
        <v>182.78983131349099</v>
      </c>
      <c r="C72" s="323">
        <v>173.390813936619</v>
      </c>
      <c r="D72" s="323">
        <v>182.78983131349099</v>
      </c>
      <c r="E72" s="323">
        <v>7.7200564620250933</v>
      </c>
      <c r="F72" s="323">
        <v>13.853455730844244</v>
      </c>
      <c r="G72" s="323">
        <v>10.521398737224041</v>
      </c>
      <c r="I72" s="323">
        <v>40.25</v>
      </c>
      <c r="J72" s="323">
        <v>97.410714285714306</v>
      </c>
      <c r="K72" s="323">
        <v>88.093944099378902</v>
      </c>
      <c r="L72" s="323">
        <v>97.410714285714306</v>
      </c>
      <c r="M72" s="323">
        <v>9.7653388156840784</v>
      </c>
      <c r="N72" s="323">
        <v>16.997331371734994</v>
      </c>
      <c r="O72" s="323">
        <v>12.06782976390425</v>
      </c>
      <c r="T72" s="54"/>
      <c r="U72" s="54"/>
      <c r="V72" s="54"/>
      <c r="W72" s="54"/>
      <c r="X72" s="54"/>
      <c r="Y72" s="54"/>
      <c r="Z72" s="54"/>
      <c r="AA72" s="54"/>
      <c r="AB72" s="54"/>
      <c r="AC72" s="54"/>
      <c r="AD72" s="54"/>
      <c r="AE72" s="54"/>
      <c r="AF72" s="54"/>
      <c r="AG72" s="54"/>
      <c r="AH72" s="54"/>
      <c r="AI72" s="54"/>
      <c r="AJ72" s="54"/>
      <c r="AK72" s="54"/>
    </row>
    <row r="73" spans="1:37">
      <c r="A73" s="323">
        <v>40.5</v>
      </c>
      <c r="B73" s="323">
        <v>184.136613922186</v>
      </c>
      <c r="C73" s="323">
        <v>174.97859699087601</v>
      </c>
      <c r="D73" s="323">
        <v>184.136613922186</v>
      </c>
      <c r="E73" s="323">
        <v>7.8402831333526777</v>
      </c>
      <c r="F73" s="323">
        <v>13.973149575922662</v>
      </c>
      <c r="G73" s="323">
        <v>10.633609598340854</v>
      </c>
      <c r="I73" s="323">
        <v>40.5</v>
      </c>
      <c r="J73" s="323">
        <v>98.75</v>
      </c>
      <c r="K73" s="323">
        <v>89.666149068323094</v>
      </c>
      <c r="L73" s="323">
        <v>98.75</v>
      </c>
      <c r="M73" s="323">
        <v>9.8831004157981717</v>
      </c>
      <c r="N73" s="323">
        <v>17.228995237902808</v>
      </c>
      <c r="O73" s="323">
        <v>12.193368631438858</v>
      </c>
      <c r="T73" s="54"/>
      <c r="U73" s="54"/>
      <c r="V73" s="54"/>
      <c r="W73" s="54"/>
      <c r="X73" s="54"/>
      <c r="Y73" s="54"/>
      <c r="Z73" s="54"/>
      <c r="AA73" s="54"/>
      <c r="AB73" s="54"/>
      <c r="AC73" s="54"/>
      <c r="AD73" s="54"/>
      <c r="AE73" s="54"/>
      <c r="AF73" s="54"/>
      <c r="AG73" s="54"/>
      <c r="AH73" s="54"/>
      <c r="AI73" s="54"/>
      <c r="AJ73" s="54"/>
      <c r="AK73" s="54"/>
    </row>
    <row r="74" spans="1:37">
      <c r="A74" s="323">
        <v>40.75</v>
      </c>
      <c r="B74" s="323">
        <v>185.483396530882</v>
      </c>
      <c r="C74" s="323">
        <v>176.56638004513201</v>
      </c>
      <c r="D74" s="323">
        <v>185.483396530882</v>
      </c>
      <c r="E74" s="323">
        <v>7.9608385235603976</v>
      </c>
      <c r="F74" s="323">
        <v>14.094122829579824</v>
      </c>
      <c r="G74" s="323">
        <v>10.746227503922558</v>
      </c>
      <c r="I74" s="323">
        <v>40.75</v>
      </c>
      <c r="J74" s="323">
        <v>100.08928571428569</v>
      </c>
      <c r="K74" s="323">
        <v>91.2383540372672</v>
      </c>
      <c r="L74" s="323">
        <v>100.08928571428569</v>
      </c>
      <c r="M74" s="323">
        <v>10.002387110623165</v>
      </c>
      <c r="N74" s="323">
        <v>17.461877388171654</v>
      </c>
      <c r="O74" s="323">
        <v>12.320535775065256</v>
      </c>
      <c r="T74" s="54"/>
      <c r="U74" s="54"/>
      <c r="V74" s="54"/>
      <c r="W74" s="54"/>
      <c r="X74" s="54"/>
      <c r="Y74" s="54"/>
      <c r="Z74" s="54"/>
      <c r="AA74" s="54"/>
      <c r="AB74" s="54"/>
      <c r="AC74" s="54"/>
      <c r="AD74" s="54"/>
      <c r="AE74" s="54"/>
      <c r="AF74" s="54"/>
      <c r="AG74" s="54"/>
      <c r="AH74" s="54"/>
      <c r="AI74" s="54"/>
      <c r="AJ74" s="54"/>
      <c r="AK74" s="54"/>
    </row>
    <row r="75" spans="1:37">
      <c r="A75" s="323">
        <v>41</v>
      </c>
      <c r="B75" s="323">
        <v>186.83017913957801</v>
      </c>
      <c r="C75" s="323">
        <v>178.154163099389</v>
      </c>
      <c r="D75" s="323">
        <v>186.83017913957801</v>
      </c>
      <c r="E75" s="323">
        <v>8.0817125270810557</v>
      </c>
      <c r="F75" s="323">
        <v>14.216401687394796</v>
      </c>
      <c r="G75" s="323">
        <v>10.859240041848196</v>
      </c>
      <c r="I75" s="323">
        <v>41</v>
      </c>
      <c r="J75" s="323">
        <v>101.4285714285714</v>
      </c>
      <c r="K75" s="323">
        <v>92.810559006211307</v>
      </c>
      <c r="L75" s="323">
        <v>101.4285714285714</v>
      </c>
      <c r="M75" s="323">
        <v>10.123261420006923</v>
      </c>
      <c r="N75" s="323">
        <v>17.695905542894309</v>
      </c>
      <c r="O75" s="323">
        <v>12.449394421938219</v>
      </c>
      <c r="T75" s="54"/>
      <c r="U75" s="54"/>
      <c r="V75" s="54"/>
      <c r="W75" s="54"/>
      <c r="X75" s="54"/>
      <c r="Y75" s="54"/>
      <c r="Z75" s="54"/>
      <c r="AA75" s="54"/>
      <c r="AB75" s="54"/>
      <c r="AC75" s="54"/>
      <c r="AD75" s="54"/>
      <c r="AE75" s="54"/>
      <c r="AF75" s="54"/>
      <c r="AG75" s="54"/>
      <c r="AH75" s="54"/>
      <c r="AI75" s="54"/>
      <c r="AJ75" s="54"/>
      <c r="AK75" s="54"/>
    </row>
    <row r="76" spans="1:37">
      <c r="A76" s="323">
        <v>41.25</v>
      </c>
      <c r="B76" s="323">
        <v>188.17696174827299</v>
      </c>
      <c r="C76" s="323">
        <v>179.74194615364499</v>
      </c>
      <c r="D76" s="323">
        <v>188.17696174827299</v>
      </c>
      <c r="E76" s="323">
        <v>8.2028949823717419</v>
      </c>
      <c r="F76" s="323">
        <v>14.340001056356531</v>
      </c>
      <c r="G76" s="323">
        <v>10.972634819255767</v>
      </c>
      <c r="I76" s="323">
        <v>41.25</v>
      </c>
      <c r="J76" s="323">
        <v>102.7678571428571</v>
      </c>
      <c r="K76" s="323">
        <v>94.382763975155299</v>
      </c>
      <c r="L76" s="323">
        <v>102.7678571428571</v>
      </c>
      <c r="M76" s="323">
        <v>10.245783520674479</v>
      </c>
      <c r="N76" s="323">
        <v>17.93097258521658</v>
      </c>
      <c r="O76" s="323">
        <v>12.580005506922564</v>
      </c>
      <c r="T76" s="54"/>
      <c r="U76" s="54"/>
      <c r="V76" s="54"/>
      <c r="W76" s="54"/>
      <c r="X76" s="54"/>
      <c r="Y76" s="54"/>
      <c r="Z76" s="54"/>
      <c r="AA76" s="54"/>
      <c r="AB76" s="54"/>
      <c r="AC76" s="54"/>
      <c r="AD76" s="54"/>
      <c r="AE76" s="54"/>
      <c r="AF76" s="54"/>
      <c r="AG76" s="54"/>
      <c r="AH76" s="54"/>
      <c r="AI76" s="54"/>
      <c r="AJ76" s="54"/>
      <c r="AK76" s="54"/>
    </row>
    <row r="77" spans="1:37">
      <c r="A77" s="323">
        <v>41.5</v>
      </c>
      <c r="B77" s="323">
        <v>189.52374435696899</v>
      </c>
      <c r="C77" s="323">
        <v>181.32972920790201</v>
      </c>
      <c r="D77" s="323">
        <v>189.52374435696899</v>
      </c>
      <c r="E77" s="323">
        <v>8.3243756614073128</v>
      </c>
      <c r="F77" s="323">
        <v>14.464925090564563</v>
      </c>
      <c r="G77" s="323">
        <v>11.086399449475316</v>
      </c>
      <c r="I77" s="323">
        <v>41.5</v>
      </c>
      <c r="J77" s="323">
        <v>104.1071428571429</v>
      </c>
      <c r="K77" s="323">
        <v>95.954968944099505</v>
      </c>
      <c r="L77" s="323">
        <v>104.1071428571429</v>
      </c>
      <c r="M77" s="323">
        <v>10.370011270386261</v>
      </c>
      <c r="N77" s="323">
        <v>18.166938080076076</v>
      </c>
      <c r="O77" s="323">
        <v>12.712427697466811</v>
      </c>
      <c r="T77" s="54"/>
      <c r="U77" s="54"/>
      <c r="V77" s="54"/>
      <c r="W77" s="54"/>
      <c r="X77" s="54"/>
      <c r="Y77" s="54"/>
      <c r="Z77" s="54"/>
      <c r="AA77" s="54"/>
      <c r="AB77" s="54"/>
      <c r="AC77" s="54"/>
      <c r="AD77" s="54"/>
      <c r="AE77" s="54"/>
      <c r="AF77" s="54"/>
      <c r="AG77" s="54"/>
      <c r="AH77" s="54"/>
      <c r="AI77" s="54"/>
      <c r="AJ77" s="54"/>
      <c r="AK77" s="54"/>
    </row>
    <row r="78" spans="1:37">
      <c r="A78" s="323">
        <v>41.75</v>
      </c>
      <c r="B78" s="323">
        <v>190.87052696566499</v>
      </c>
      <c r="C78" s="323">
        <v>182.917512262158</v>
      </c>
      <c r="D78" s="323">
        <v>190.87052696566499</v>
      </c>
      <c r="E78" s="323">
        <v>8.4461442602054699</v>
      </c>
      <c r="F78" s="323">
        <v>14.591167563641937</v>
      </c>
      <c r="G78" s="323">
        <v>11.200521540082553</v>
      </c>
      <c r="I78" s="323">
        <v>41.75</v>
      </c>
      <c r="J78" s="323">
        <v>105.446428571429</v>
      </c>
      <c r="K78" s="323">
        <v>97.527173913043598</v>
      </c>
      <c r="L78" s="323">
        <v>105.446428571429</v>
      </c>
      <c r="M78" s="323">
        <v>10.496000234957258</v>
      </c>
      <c r="N78" s="323">
        <v>18.403630940479577</v>
      </c>
      <c r="O78" s="323">
        <v>12.846717421400808</v>
      </c>
      <c r="T78" s="54"/>
      <c r="U78" s="54"/>
      <c r="V78" s="54"/>
      <c r="W78" s="54"/>
      <c r="X78" s="54"/>
      <c r="Y78" s="54"/>
      <c r="Z78" s="54"/>
      <c r="AA78" s="54"/>
      <c r="AB78" s="54"/>
      <c r="AC78" s="54"/>
      <c r="AD78" s="54"/>
      <c r="AE78" s="54"/>
      <c r="AF78" s="54"/>
      <c r="AG78" s="54"/>
      <c r="AH78" s="54"/>
      <c r="AI78" s="54"/>
      <c r="AJ78" s="54"/>
      <c r="AK78" s="54"/>
    </row>
    <row r="79" spans="1:37">
      <c r="A79" s="323">
        <v>42</v>
      </c>
      <c r="B79" s="323">
        <v>192.21730957436</v>
      </c>
      <c r="C79" s="323">
        <v>184.50529531641499</v>
      </c>
      <c r="D79" s="323">
        <v>192.21730957436</v>
      </c>
      <c r="E79" s="323">
        <v>8.5681903902542498</v>
      </c>
      <c r="F79" s="323">
        <v>14.718712071107243</v>
      </c>
      <c r="G79" s="323">
        <v>11.314988681937566</v>
      </c>
      <c r="I79" s="323">
        <v>42</v>
      </c>
      <c r="J79" s="323">
        <v>106.78571428571399</v>
      </c>
      <c r="K79" s="323">
        <v>99.099378881987704</v>
      </c>
      <c r="L79" s="323">
        <v>106.78571428571399</v>
      </c>
      <c r="M79" s="323">
        <v>10.623803716249292</v>
      </c>
      <c r="N79" s="323">
        <v>18.640853492636001</v>
      </c>
      <c r="O79" s="323">
        <v>12.982928895495661</v>
      </c>
      <c r="T79" s="54"/>
      <c r="U79" s="54"/>
      <c r="V79" s="54"/>
      <c r="W79" s="54"/>
      <c r="X79" s="54"/>
      <c r="Y79" s="54"/>
      <c r="Z79" s="54"/>
      <c r="AA79" s="54"/>
      <c r="AB79" s="54"/>
      <c r="AC79" s="54"/>
      <c r="AD79" s="54"/>
      <c r="AE79" s="54"/>
      <c r="AF79" s="54"/>
      <c r="AG79" s="54"/>
      <c r="AH79" s="54"/>
      <c r="AI79" s="54"/>
      <c r="AJ79" s="54"/>
      <c r="AK79" s="54"/>
    </row>
    <row r="80" spans="1:37">
      <c r="A80" s="323">
        <v>42.25</v>
      </c>
      <c r="B80" s="323">
        <v>193.564092183056</v>
      </c>
      <c r="C80" s="323">
        <v>186.09307837067101</v>
      </c>
      <c r="D80" s="323">
        <v>193.564092183056</v>
      </c>
      <c r="E80" s="323">
        <v>8.6905035707150127</v>
      </c>
      <c r="F80" s="323">
        <v>14.847532062035331</v>
      </c>
      <c r="G80" s="323">
        <v>11.429788439080692</v>
      </c>
      <c r="I80" s="323">
        <v>42.25</v>
      </c>
      <c r="J80" s="323">
        <v>108.125</v>
      </c>
      <c r="K80" s="323">
        <v>100.6715838509318</v>
      </c>
      <c r="L80" s="323">
        <v>108.125</v>
      </c>
      <c r="M80" s="323">
        <v>10.75347278173605</v>
      </c>
      <c r="N80" s="323">
        <v>18.878387211843286</v>
      </c>
      <c r="O80" s="323">
        <v>13.121114155489877</v>
      </c>
      <c r="T80" s="54"/>
      <c r="U80" s="54"/>
      <c r="V80" s="54"/>
      <c r="W80" s="54"/>
      <c r="X80" s="54"/>
      <c r="Y80" s="54"/>
      <c r="Z80" s="54"/>
      <c r="AA80" s="54"/>
      <c r="AB80" s="54"/>
      <c r="AC80" s="54"/>
      <c r="AD80" s="54"/>
      <c r="AE80" s="54"/>
      <c r="AF80" s="54"/>
      <c r="AG80" s="54"/>
      <c r="AH80" s="54"/>
      <c r="AI80" s="54"/>
      <c r="AJ80" s="54"/>
      <c r="AK80" s="54"/>
    </row>
    <row r="81" spans="1:37">
      <c r="A81" s="323">
        <v>42.5</v>
      </c>
      <c r="B81" s="323">
        <v>194.91087479175201</v>
      </c>
      <c r="C81" s="323">
        <v>187.680861424928</v>
      </c>
      <c r="D81" s="323">
        <v>194.91087479175201</v>
      </c>
      <c r="E81" s="323">
        <v>8.8130732212840179</v>
      </c>
      <c r="F81" s="323">
        <v>14.977590705273048</v>
      </c>
      <c r="G81" s="323">
        <v>11.544908339361815</v>
      </c>
      <c r="I81" s="323">
        <v>42.5</v>
      </c>
      <c r="J81" s="323">
        <v>109.46428571428601</v>
      </c>
      <c r="K81" s="323">
        <v>102.2437888198759</v>
      </c>
      <c r="L81" s="323">
        <v>109.46428571428601</v>
      </c>
      <c r="M81" s="323">
        <v>10.885056295376295</v>
      </c>
      <c r="N81" s="323">
        <v>19.116000302396856</v>
      </c>
      <c r="O81" s="323">
        <v>13.26132308732614</v>
      </c>
      <c r="T81" s="54"/>
      <c r="U81" s="389" t="s">
        <v>495</v>
      </c>
      <c r="V81" s="54"/>
      <c r="W81" s="54"/>
      <c r="X81" s="54"/>
      <c r="Y81" s="54"/>
      <c r="Z81" s="54"/>
      <c r="AA81" s="54"/>
      <c r="AB81" s="54"/>
      <c r="AC81" s="54"/>
      <c r="AD81" s="54"/>
      <c r="AE81" s="54"/>
      <c r="AF81" s="54"/>
      <c r="AG81" s="54"/>
      <c r="AH81" s="54"/>
      <c r="AI81" s="54"/>
      <c r="AJ81" s="54"/>
      <c r="AK81" s="54"/>
    </row>
    <row r="82" spans="1:37">
      <c r="A82" s="323">
        <v>42.75</v>
      </c>
      <c r="B82" s="323">
        <v>196.25765740044699</v>
      </c>
      <c r="C82" s="323">
        <v>189.26864447918399</v>
      </c>
      <c r="D82" s="323">
        <v>196.25765740044699</v>
      </c>
      <c r="E82" s="323">
        <v>8.9358886555992676</v>
      </c>
      <c r="F82" s="323">
        <v>15.108840601358953</v>
      </c>
      <c r="G82" s="323">
        <v>11.660335865689419</v>
      </c>
      <c r="I82" s="323">
        <v>42.75</v>
      </c>
      <c r="J82" s="323">
        <v>110.803571428571</v>
      </c>
      <c r="K82" s="323">
        <v>103.81599378881999</v>
      </c>
      <c r="L82" s="323">
        <v>110.803571428571</v>
      </c>
      <c r="M82" s="323">
        <v>11.018600950456769</v>
      </c>
      <c r="N82" s="323">
        <v>19.353456767156739</v>
      </c>
      <c r="O82" s="323">
        <v>13.403603460399573</v>
      </c>
      <c r="T82" s="54"/>
      <c r="U82" s="389" t="s">
        <v>1146</v>
      </c>
      <c r="V82" s="54"/>
      <c r="W82" s="54"/>
      <c r="X82" s="54"/>
      <c r="Y82" s="54"/>
      <c r="Z82" s="54"/>
      <c r="AA82" s="54"/>
      <c r="AB82" s="54"/>
      <c r="AC82" s="54"/>
      <c r="AD82" s="54"/>
      <c r="AE82" s="54"/>
      <c r="AF82" s="54"/>
      <c r="AG82" s="54"/>
      <c r="AH82" s="54"/>
      <c r="AI82" s="54"/>
      <c r="AJ82" s="54"/>
      <c r="AK82" s="54"/>
    </row>
    <row r="83" spans="1:37">
      <c r="A83" s="323">
        <v>43</v>
      </c>
      <c r="B83" s="323">
        <v>197.604440009142</v>
      </c>
      <c r="C83" s="323">
        <v>190.85642753344101</v>
      </c>
      <c r="D83" s="323">
        <v>197.604440009142</v>
      </c>
      <c r="E83" s="323">
        <v>9.0589390750837069</v>
      </c>
      <c r="F83" s="323">
        <v>15.241223357236677</v>
      </c>
      <c r="G83" s="323">
        <v>11.776058447784578</v>
      </c>
      <c r="I83" s="323">
        <v>43</v>
      </c>
      <c r="J83" s="323">
        <v>112.142857142857</v>
      </c>
      <c r="K83" s="323">
        <v>105.388198757764</v>
      </c>
      <c r="L83" s="323">
        <v>112.142857142857</v>
      </c>
      <c r="M83" s="323">
        <v>11.154151302481452</v>
      </c>
      <c r="N83" s="323">
        <v>19.590524802490304</v>
      </c>
      <c r="O83" s="323">
        <v>13.548000960638575</v>
      </c>
      <c r="T83" s="54"/>
      <c r="U83" s="390" t="s">
        <v>82</v>
      </c>
      <c r="V83" s="54"/>
      <c r="W83" s="54"/>
      <c r="X83" s="54"/>
      <c r="Y83" s="54"/>
      <c r="Z83" s="54"/>
      <c r="AA83" s="54"/>
      <c r="AB83" s="54"/>
      <c r="AC83" s="54"/>
      <c r="AD83" s="54"/>
      <c r="AE83" s="54"/>
      <c r="AF83" s="54"/>
      <c r="AG83" s="54"/>
      <c r="AH83" s="54"/>
      <c r="AI83" s="54"/>
      <c r="AJ83" s="54"/>
      <c r="AK83" s="54"/>
    </row>
    <row r="84" spans="1:37">
      <c r="A84" s="323">
        <v>43.25</v>
      </c>
      <c r="B84" s="323">
        <v>198.951222617838</v>
      </c>
      <c r="C84" s="323">
        <v>192.444210587697</v>
      </c>
      <c r="D84" s="323">
        <v>198.951222617838</v>
      </c>
      <c r="E84" s="323">
        <v>9.1822135631186796</v>
      </c>
      <c r="F84" s="323">
        <v>15.3746690469432</v>
      </c>
      <c r="G84" s="323">
        <v>11.892063454332845</v>
      </c>
      <c r="I84" s="323">
        <v>43.25</v>
      </c>
      <c r="J84" s="323">
        <v>113.482142857143</v>
      </c>
      <c r="K84" s="323">
        <v>106.96040372670799</v>
      </c>
      <c r="L84" s="323">
        <v>113.482142857143</v>
      </c>
      <c r="M84" s="323">
        <v>11.291749802732333</v>
      </c>
      <c r="N84" s="323">
        <v>19.826976841218524</v>
      </c>
      <c r="O84" s="323">
        <v>13.694559224158212</v>
      </c>
      <c r="T84" s="54"/>
      <c r="U84" s="54"/>
      <c r="V84" s="54"/>
      <c r="W84" s="54"/>
      <c r="X84" s="54"/>
      <c r="Y84" s="54"/>
      <c r="Z84" s="54"/>
      <c r="AA84" s="54"/>
      <c r="AB84" s="54"/>
      <c r="AC84" s="54"/>
      <c r="AD84" s="54"/>
      <c r="AE84" s="54"/>
      <c r="AF84" s="54"/>
      <c r="AG84" s="54"/>
      <c r="AH84" s="54"/>
      <c r="AI84" s="54"/>
      <c r="AJ84" s="54"/>
      <c r="AK84" s="54"/>
    </row>
    <row r="85" spans="1:37">
      <c r="A85" s="323">
        <v>43.5</v>
      </c>
      <c r="B85" s="323">
        <v>200.298005226534</v>
      </c>
      <c r="C85" s="323">
        <v>194.03199364195399</v>
      </c>
      <c r="D85" s="323">
        <v>200.298005226534</v>
      </c>
      <c r="E85" s="323">
        <v>9.305701079444038</v>
      </c>
      <c r="F85" s="323">
        <v>15.509095587775491</v>
      </c>
      <c r="G85" s="323">
        <v>12.00833818542608</v>
      </c>
      <c r="I85" s="323">
        <v>43.5</v>
      </c>
      <c r="J85" s="323">
        <v>114.821428571429</v>
      </c>
      <c r="K85" s="323">
        <v>108.532608695652</v>
      </c>
      <c r="L85" s="323">
        <v>114.821428571429</v>
      </c>
      <c r="M85" s="323">
        <v>11.431436832205744</v>
      </c>
      <c r="N85" s="323">
        <v>20.062557821200929</v>
      </c>
      <c r="O85" s="323">
        <v>13.843319871202851</v>
      </c>
      <c r="T85" s="54"/>
      <c r="U85" s="54"/>
      <c r="V85" s="54"/>
      <c r="W85" s="54"/>
      <c r="X85" s="54"/>
      <c r="Y85" s="54"/>
      <c r="Z85" s="54"/>
      <c r="AA85" s="54"/>
      <c r="AB85" s="54"/>
      <c r="AC85" s="54"/>
      <c r="AD85" s="54"/>
      <c r="AE85" s="54"/>
      <c r="AF85" s="54"/>
      <c r="AG85" s="54"/>
      <c r="AH85" s="54"/>
      <c r="AI85" s="54"/>
      <c r="AJ85" s="54"/>
      <c r="AK85" s="54"/>
    </row>
    <row r="86" spans="1:37">
      <c r="A86" s="323">
        <v>43.75</v>
      </c>
      <c r="B86" s="323">
        <v>201.64478783523001</v>
      </c>
      <c r="C86" s="323">
        <v>195.61977669621001</v>
      </c>
      <c r="D86" s="323">
        <v>201.64478783523001</v>
      </c>
      <c r="E86" s="323">
        <v>9.4293904546831158</v>
      </c>
      <c r="F86" s="323">
        <v>15.644408068078384</v>
      </c>
      <c r="G86" s="323">
        <v>12.124869865190501</v>
      </c>
      <c r="I86" s="323">
        <v>43.75</v>
      </c>
      <c r="J86" s="323">
        <v>116.16071428571399</v>
      </c>
      <c r="K86" s="323">
        <v>110.10481366459599</v>
      </c>
      <c r="L86" s="323">
        <v>116.16071428571399</v>
      </c>
      <c r="M86" s="323">
        <v>11.57325073659916</v>
      </c>
      <c r="N86" s="323">
        <v>20.297131261836743</v>
      </c>
      <c r="O86" s="323">
        <v>13.994322541202251</v>
      </c>
    </row>
    <row r="87" spans="1:37">
      <c r="A87" s="323">
        <v>44</v>
      </c>
      <c r="B87" s="323">
        <v>202.99157044392601</v>
      </c>
      <c r="C87" s="323">
        <v>197.207559750467</v>
      </c>
      <c r="D87" s="323">
        <v>202.99157044392601</v>
      </c>
      <c r="E87" s="323">
        <v>9.5532703848904212</v>
      </c>
      <c r="F87" s="323">
        <v>15.780498069770864</v>
      </c>
      <c r="G87" s="323">
        <v>12.24164563449537</v>
      </c>
      <c r="I87" s="323">
        <v>44</v>
      </c>
      <c r="J87" s="323">
        <v>117.5</v>
      </c>
      <c r="K87" s="323">
        <v>111.67701863354</v>
      </c>
      <c r="L87" s="323">
        <v>117.5</v>
      </c>
      <c r="M87" s="323">
        <v>11.717227860353919</v>
      </c>
      <c r="N87" s="323">
        <v>20.530634566019359</v>
      </c>
      <c r="O87" s="323">
        <v>14.14760492669096</v>
      </c>
    </row>
    <row r="88" spans="1:37">
      <c r="A88" s="323">
        <v>44.25</v>
      </c>
      <c r="B88" s="323">
        <v>204.33835305262201</v>
      </c>
      <c r="C88" s="323">
        <v>198.79534280472299</v>
      </c>
      <c r="D88" s="323">
        <v>204.33835305262201</v>
      </c>
      <c r="E88" s="323">
        <v>9.6773294260208651</v>
      </c>
      <c r="F88" s="323">
        <v>15.917243036099361</v>
      </c>
      <c r="G88" s="323">
        <v>12.358652543639124</v>
      </c>
      <c r="I88" s="323">
        <v>44.25</v>
      </c>
      <c r="J88" s="323">
        <v>118.83928571428601</v>
      </c>
      <c r="K88" s="323">
        <v>113.249223602485</v>
      </c>
      <c r="L88" s="323">
        <v>118.83928571428601</v>
      </c>
      <c r="M88" s="323">
        <v>11.86340258036487</v>
      </c>
      <c r="N88" s="323">
        <v>20.763059822303269</v>
      </c>
      <c r="O88" s="323">
        <v>14.303202806823471</v>
      </c>
    </row>
    <row r="89" spans="1:37">
      <c r="A89" s="323">
        <v>44.5</v>
      </c>
      <c r="B89" s="323">
        <v>205.68513566131699</v>
      </c>
      <c r="C89" s="323">
        <v>200.38312585898001</v>
      </c>
      <c r="D89" s="323">
        <v>205.68513566131699</v>
      </c>
      <c r="E89" s="323">
        <v>9.8015559882161494</v>
      </c>
      <c r="F89" s="323">
        <v>16.054505742830585</v>
      </c>
      <c r="G89" s="323">
        <v>12.475877544906067</v>
      </c>
      <c r="I89" s="323">
        <v>44.5</v>
      </c>
      <c r="J89" s="323">
        <v>120.178571428571</v>
      </c>
      <c r="K89" s="323">
        <v>114.821428571429</v>
      </c>
      <c r="L89" s="323">
        <v>120.178571428571</v>
      </c>
      <c r="M89" s="323">
        <v>12.011807339022507</v>
      </c>
      <c r="N89" s="323">
        <v>20.994437166046911</v>
      </c>
      <c r="O89" s="323">
        <v>14.461150080159303</v>
      </c>
    </row>
    <row r="90" spans="1:37">
      <c r="A90" s="323">
        <v>44.75</v>
      </c>
      <c r="B90" s="323">
        <v>207.03191827001299</v>
      </c>
      <c r="C90" s="323">
        <v>201.970908913236</v>
      </c>
      <c r="D90" s="323">
        <v>207.03191827001299</v>
      </c>
      <c r="E90" s="323">
        <v>9.9259383298058594</v>
      </c>
      <c r="F90" s="323">
        <v>16.192133939161213</v>
      </c>
      <c r="G90" s="323">
        <v>12.593307484887426</v>
      </c>
      <c r="I90" s="323">
        <v>44.75</v>
      </c>
      <c r="J90" s="323">
        <v>121.517857142857</v>
      </c>
      <c r="K90" s="323">
        <v>116.393633540373</v>
      </c>
      <c r="L90" s="323">
        <v>121.517857142857</v>
      </c>
      <c r="M90" s="323">
        <v>12.162472677235549</v>
      </c>
      <c r="N90" s="323">
        <v>21.224820165223811</v>
      </c>
      <c r="O90" s="323">
        <v>14.621478797518591</v>
      </c>
    </row>
    <row r="91" spans="1:37">
      <c r="A91" s="323">
        <v>45</v>
      </c>
      <c r="B91" s="323">
        <v>208.378700878708</v>
      </c>
      <c r="C91" s="323">
        <v>203.558691967492</v>
      </c>
      <c r="D91" s="323">
        <v>208.378700878708</v>
      </c>
      <c r="E91" s="323">
        <v>10.050464550914249</v>
      </c>
      <c r="F91" s="323">
        <v>16.329960232923234</v>
      </c>
      <c r="G91" s="323">
        <v>12.7109290964571</v>
      </c>
      <c r="I91" s="323">
        <v>45</v>
      </c>
      <c r="J91" s="323">
        <v>122.857142857143</v>
      </c>
      <c r="K91" s="323">
        <v>117.965838509317</v>
      </c>
      <c r="L91" s="323">
        <v>122.857142857143</v>
      </c>
      <c r="M91" s="323">
        <v>12.315427265371426</v>
      </c>
      <c r="N91" s="323">
        <v>21.454273293428084</v>
      </c>
      <c r="O91" s="323">
        <v>14.784219192584235</v>
      </c>
    </row>
    <row r="92" spans="1:37">
      <c r="A92" s="323">
        <v>45.25</v>
      </c>
      <c r="B92" s="323">
        <v>209.72548348740301</v>
      </c>
      <c r="C92" s="323">
        <v>205.14647502174901</v>
      </c>
      <c r="D92" s="323">
        <v>209.72548348740301</v>
      </c>
      <c r="E92" s="323">
        <v>10.175122586563633</v>
      </c>
      <c r="F92" s="323">
        <v>16.467802303059727</v>
      </c>
      <c r="G92" s="323">
        <v>12.828728990289394</v>
      </c>
      <c r="I92" s="323">
        <v>45.25</v>
      </c>
      <c r="J92" s="323">
        <v>124.196428571429</v>
      </c>
      <c r="K92" s="323">
        <v>119.538043478261</v>
      </c>
      <c r="L92" s="323">
        <v>124.196428571429</v>
      </c>
      <c r="M92" s="323">
        <v>12.470697932702322</v>
      </c>
      <c r="N92" s="323">
        <v>21.682861805786736</v>
      </c>
      <c r="O92" s="323">
        <v>14.949399710963121</v>
      </c>
    </row>
    <row r="93" spans="1:37">
      <c r="A93" s="323">
        <v>45.5</v>
      </c>
      <c r="B93" s="323">
        <v>211.07226609609901</v>
      </c>
      <c r="C93" s="323">
        <v>206.73425807600501</v>
      </c>
      <c r="D93" s="323">
        <v>211.07226609609901</v>
      </c>
      <c r="E93" s="323">
        <v>10.299900199159762</v>
      </c>
      <c r="F93" s="323">
        <v>16.605463530659236</v>
      </c>
      <c r="G93" s="323">
        <v>12.946693645801346</v>
      </c>
      <c r="I93" s="323">
        <v>45.5</v>
      </c>
      <c r="J93" s="323">
        <v>125.53571428571399</v>
      </c>
      <c r="K93" s="323">
        <v>121.110248447205</v>
      </c>
      <c r="L93" s="323">
        <v>125.53571428571399</v>
      </c>
      <c r="M93" s="323">
        <v>12.628309694997963</v>
      </c>
      <c r="N93" s="323">
        <v>21.9106451216072</v>
      </c>
      <c r="O93" s="323">
        <v>15.117047037348716</v>
      </c>
    </row>
    <row r="94" spans="1:37">
      <c r="A94" s="323">
        <v>45.75</v>
      </c>
      <c r="B94" s="323">
        <v>212.41904870479499</v>
      </c>
      <c r="C94" s="323">
        <v>208.32204113026199</v>
      </c>
      <c r="D94" s="323">
        <v>212.41904870479499</v>
      </c>
      <c r="E94" s="323">
        <v>10.424784970240797</v>
      </c>
      <c r="F94" s="323">
        <v>16.742734147758068</v>
      </c>
      <c r="G94" s="323">
        <v>13.064809401400336</v>
      </c>
      <c r="I94" s="323">
        <v>45.75</v>
      </c>
      <c r="J94" s="323">
        <v>126.875</v>
      </c>
      <c r="K94" s="323">
        <v>122.682453416149</v>
      </c>
      <c r="L94" s="323">
        <v>126.875</v>
      </c>
      <c r="M94" s="323">
        <v>12.788285780928998</v>
      </c>
      <c r="N94" s="323">
        <v>22.137677095139725</v>
      </c>
      <c r="O94" s="323">
        <v>15.28718612159722</v>
      </c>
    </row>
    <row r="95" spans="1:37">
      <c r="A95" s="323">
        <v>46</v>
      </c>
      <c r="B95" s="323">
        <v>213.76583131349099</v>
      </c>
      <c r="C95" s="323">
        <v>209.90982418451799</v>
      </c>
      <c r="D95" s="323">
        <v>213.76583131349099</v>
      </c>
      <c r="E95" s="323">
        <v>10.549764291368355</v>
      </c>
      <c r="F95" s="323">
        <v>16.879393010303943</v>
      </c>
      <c r="G95" s="323">
        <v>13.183062443911851</v>
      </c>
      <c r="I95" s="323">
        <v>46</v>
      </c>
      <c r="J95" s="323">
        <v>128.21428571428601</v>
      </c>
      <c r="K95" s="323">
        <v>124.25465838509299</v>
      </c>
      <c r="L95" s="323">
        <v>128.21428571428601</v>
      </c>
      <c r="M95" s="323">
        <v>12.950647655223104</v>
      </c>
      <c r="N95" s="323">
        <v>22.36402287755147</v>
      </c>
      <c r="O95" s="323">
        <v>15.459840201400247</v>
      </c>
    </row>
    <row r="96" spans="1:37">
      <c r="A96" s="323">
        <v>46.25</v>
      </c>
      <c r="B96" s="323">
        <v>215.112613922186</v>
      </c>
      <c r="C96" s="323">
        <v>211.497607238775</v>
      </c>
      <c r="D96" s="323">
        <v>215.112613922186</v>
      </c>
      <c r="E96" s="323">
        <v>10.67482535403088</v>
      </c>
      <c r="F96" s="323">
        <v>17.015210107612376</v>
      </c>
      <c r="G96" s="323">
        <v>13.301438797055589</v>
      </c>
      <c r="I96" s="323">
        <v>46.25</v>
      </c>
      <c r="J96" s="323">
        <v>129.55357142857099</v>
      </c>
      <c r="K96" s="323">
        <v>125.826863354037</v>
      </c>
      <c r="L96" s="323">
        <v>129.55357142857099</v>
      </c>
      <c r="M96" s="323">
        <v>13.11541503928294</v>
      </c>
      <c r="N96" s="323">
        <v>22.589819161144138</v>
      </c>
      <c r="O96" s="323">
        <v>15.635030822376013</v>
      </c>
    </row>
    <row r="97" spans="1:15">
      <c r="A97" s="323">
        <v>46.5</v>
      </c>
      <c r="B97" s="323">
        <v>216.459396530882</v>
      </c>
      <c r="C97" s="323">
        <v>213.085390293031</v>
      </c>
      <c r="D97" s="323">
        <v>216.459396530882</v>
      </c>
      <c r="E97" s="323">
        <v>10.799955138429837</v>
      </c>
      <c r="F97" s="323">
        <v>17.149949924722804</v>
      </c>
      <c r="G97" s="323">
        <v>13.419924308838226</v>
      </c>
      <c r="I97" s="323">
        <v>46.5</v>
      </c>
      <c r="J97" s="323">
        <v>130.892857142857</v>
      </c>
      <c r="K97" s="323">
        <v>127.39906832298099</v>
      </c>
      <c r="L97" s="323">
        <v>130.892857142857</v>
      </c>
      <c r="M97" s="323">
        <v>13.282605929106861</v>
      </c>
      <c r="N97" s="323">
        <v>22.815450153644253</v>
      </c>
      <c r="O97" s="323">
        <v>15.812777855424233</v>
      </c>
    </row>
    <row r="98" spans="1:15">
      <c r="A98" s="323">
        <v>46.75</v>
      </c>
      <c r="B98" s="323">
        <v>217.80617913957801</v>
      </c>
      <c r="C98" s="323">
        <v>214.67317334728801</v>
      </c>
      <c r="D98" s="323">
        <v>217.80617913957801</v>
      </c>
      <c r="E98" s="323">
        <v>10.925140401012602</v>
      </c>
      <c r="F98" s="323">
        <v>17.283375775484732</v>
      </c>
      <c r="G98" s="323">
        <v>13.538504637724191</v>
      </c>
      <c r="I98" s="323">
        <v>46.75</v>
      </c>
      <c r="J98" s="323">
        <v>132.232142857143</v>
      </c>
      <c r="K98" s="323">
        <v>128.971273291926</v>
      </c>
      <c r="L98" s="323">
        <v>132.232142857143</v>
      </c>
      <c r="M98" s="323">
        <v>13.452236611581924</v>
      </c>
      <c r="N98" s="323">
        <v>23.039200601737498</v>
      </c>
      <c r="O98" s="323">
        <v>15.993099512555723</v>
      </c>
    </row>
    <row r="99" spans="1:15">
      <c r="A99" s="323">
        <v>47</v>
      </c>
      <c r="B99" s="323">
        <v>219.15296174827299</v>
      </c>
      <c r="C99" s="323">
        <v>216.26095640154401</v>
      </c>
      <c r="D99" s="323">
        <v>219.15296174827299</v>
      </c>
      <c r="E99" s="323">
        <v>11.050367660618354</v>
      </c>
      <c r="F99" s="323">
        <v>17.415255222172931</v>
      </c>
      <c r="G99" s="323">
        <v>13.657165237449066</v>
      </c>
      <c r="I99" s="323">
        <v>47</v>
      </c>
      <c r="J99" s="323">
        <v>133.57142857142901</v>
      </c>
      <c r="K99" s="323">
        <v>130.54347826087002</v>
      </c>
      <c r="L99" s="323">
        <v>133.57142857142901</v>
      </c>
      <c r="M99" s="323">
        <v>13.624321677715713</v>
      </c>
      <c r="N99" s="323">
        <v>23.262024813697401</v>
      </c>
      <c r="O99" s="323">
        <v>16.176012359500625</v>
      </c>
    </row>
    <row r="100" spans="1:15">
      <c r="A100" s="323">
        <v>47.25</v>
      </c>
      <c r="B100" s="323">
        <v>220.49974435696899</v>
      </c>
      <c r="C100" s="323">
        <v>217.848739455801</v>
      </c>
      <c r="D100" s="323">
        <v>220.49974435696899</v>
      </c>
      <c r="E100" s="323">
        <v>11.175623183106051</v>
      </c>
      <c r="F100" s="323">
        <v>17.545366691657005</v>
      </c>
      <c r="G100" s="323">
        <v>13.775891340341872</v>
      </c>
      <c r="I100" s="323">
        <v>47.25</v>
      </c>
      <c r="J100" s="323">
        <v>134.91071428571399</v>
      </c>
      <c r="K100" s="323">
        <v>132.11568322981401</v>
      </c>
      <c r="L100" s="323">
        <v>134.91071428571399</v>
      </c>
      <c r="M100" s="323">
        <v>13.798874034626504</v>
      </c>
      <c r="N100" s="323">
        <v>23.485095644627652</v>
      </c>
      <c r="O100" s="323">
        <v>16.361531327040399</v>
      </c>
    </row>
    <row r="101" spans="1:15">
      <c r="A101" s="323">
        <v>47.5</v>
      </c>
      <c r="B101" s="323">
        <v>221.84652696566499</v>
      </c>
      <c r="C101" s="323">
        <v>219.43652251005699</v>
      </c>
      <c r="D101" s="323">
        <v>221.84652696566499</v>
      </c>
      <c r="E101" s="323">
        <v>11.300892964346289</v>
      </c>
      <c r="F101" s="323">
        <v>17.67350739104312</v>
      </c>
      <c r="G101" s="323">
        <v>13.894667939037021</v>
      </c>
      <c r="I101" s="323">
        <v>47.5</v>
      </c>
      <c r="J101" s="323">
        <v>136.25</v>
      </c>
      <c r="K101" s="323">
        <v>133.687888198758</v>
      </c>
      <c r="L101" s="323">
        <v>136.25</v>
      </c>
      <c r="M101" s="323">
        <v>13.975904917934741</v>
      </c>
      <c r="N101" s="323">
        <v>23.707991290302807</v>
      </c>
      <c r="O101" s="323">
        <v>16.549669722705531</v>
      </c>
    </row>
    <row r="102" spans="1:15">
      <c r="A102" s="323">
        <v>47.75</v>
      </c>
      <c r="B102" s="323">
        <v>223.19330957436</v>
      </c>
      <c r="C102" s="323">
        <v>221.02430556431401</v>
      </c>
      <c r="D102" s="323">
        <v>223.19330957436</v>
      </c>
      <c r="E102" s="323">
        <v>11.426162711487795</v>
      </c>
      <c r="F102" s="323">
        <v>17.799502630101571</v>
      </c>
      <c r="G102" s="323">
        <v>14.01347976648395</v>
      </c>
      <c r="I102" s="323">
        <v>47.75</v>
      </c>
      <c r="J102" s="323">
        <v>137.58928571428601</v>
      </c>
      <c r="K102" s="323">
        <v>135.260093167702</v>
      </c>
      <c r="L102" s="323">
        <v>137.58928571428601</v>
      </c>
      <c r="M102" s="323">
        <v>14.155423908555932</v>
      </c>
      <c r="N102" s="323">
        <v>23.930538168304373</v>
      </c>
      <c r="O102" s="323">
        <v>16.740439247014201</v>
      </c>
    </row>
    <row r="103" spans="1:15">
      <c r="A103" s="323">
        <v>48</v>
      </c>
      <c r="B103" s="323">
        <v>224.540092183056</v>
      </c>
      <c r="C103" s="323">
        <v>222.61208861857</v>
      </c>
      <c r="D103" s="323">
        <v>224.540092183056</v>
      </c>
      <c r="E103" s="323">
        <v>11.551417822455811</v>
      </c>
      <c r="F103" s="323">
        <v>17.923216723102065</v>
      </c>
      <c r="G103" s="323">
        <v>14.132311274211659</v>
      </c>
      <c r="I103" s="323">
        <v>48</v>
      </c>
      <c r="J103" s="323">
        <v>138.92857142857099</v>
      </c>
      <c r="K103" s="323">
        <v>136.83229813664599</v>
      </c>
      <c r="L103" s="323">
        <v>138.92857142857099</v>
      </c>
      <c r="M103" s="323">
        <v>14.337438957124405</v>
      </c>
      <c r="N103" s="323">
        <v>24.152604892524401</v>
      </c>
      <c r="O103" s="323">
        <v>16.933850017260269</v>
      </c>
    </row>
    <row r="104" spans="1:15">
      <c r="A104" s="323">
        <v>48.25</v>
      </c>
      <c r="B104" s="323">
        <v>225.88687479175201</v>
      </c>
      <c r="C104" s="323">
        <v>224.19987167282699</v>
      </c>
      <c r="D104" s="323">
        <v>225.88687479175201</v>
      </c>
      <c r="E104" s="323">
        <v>11.676643363734394</v>
      </c>
      <c r="F104" s="323">
        <v>18.044565942985734</v>
      </c>
      <c r="G104" s="323">
        <v>14.251146608900301</v>
      </c>
      <c r="I104" s="323">
        <v>48.25</v>
      </c>
      <c r="J104" s="323">
        <v>140.267857142857</v>
      </c>
      <c r="K104" s="323">
        <v>138.40450310559001</v>
      </c>
      <c r="L104" s="323">
        <v>140.267857142857</v>
      </c>
      <c r="M104" s="323">
        <v>14.521956425394787</v>
      </c>
      <c r="N104" s="323">
        <v>24.374110861228861</v>
      </c>
      <c r="O104" s="323">
        <v>17.129910608408057</v>
      </c>
    </row>
    <row r="105" spans="1:15">
      <c r="A105" s="323">
        <v>48.5</v>
      </c>
      <c r="B105" s="323">
        <v>227.23365740044801</v>
      </c>
      <c r="C105" s="323">
        <v>225.78765472708301</v>
      </c>
      <c r="D105" s="323">
        <v>227.23365740044801</v>
      </c>
      <c r="E105" s="323">
        <v>11.801824046632834</v>
      </c>
      <c r="F105" s="323">
        <v>18.163535127080355</v>
      </c>
      <c r="G105" s="323">
        <v>14.369969587459774</v>
      </c>
      <c r="I105" s="323">
        <v>48.5</v>
      </c>
      <c r="J105" s="323">
        <v>141.607142857143</v>
      </c>
      <c r="K105" s="323">
        <v>139.976708074534</v>
      </c>
      <c r="L105" s="323">
        <v>141.607142857143</v>
      </c>
      <c r="M105" s="323">
        <v>14.708981158244701</v>
      </c>
      <c r="N105" s="323">
        <v>24.595042619840402</v>
      </c>
      <c r="O105" s="323">
        <v>17.32862812488187</v>
      </c>
    </row>
    <row r="106" spans="1:15">
      <c r="A106" s="323">
        <v>48.75</v>
      </c>
      <c r="B106" s="323">
        <v>228.580440009142</v>
      </c>
      <c r="C106" s="323">
        <v>227.37543778134</v>
      </c>
      <c r="D106" s="323">
        <v>228.580440009142</v>
      </c>
      <c r="E106" s="323">
        <v>11.926944202502533</v>
      </c>
      <c r="F106" s="323">
        <v>18.280179740075475</v>
      </c>
      <c r="G106" s="323">
        <v>14.488763671087824</v>
      </c>
      <c r="I106" s="323">
        <v>48.75</v>
      </c>
      <c r="J106" s="323">
        <v>142.94642857142901</v>
      </c>
      <c r="K106" s="323">
        <v>141.548913043478</v>
      </c>
      <c r="L106" s="323">
        <v>142.94642857142901</v>
      </c>
      <c r="M106" s="323">
        <v>14.898516609421456</v>
      </c>
      <c r="N106" s="323">
        <v>24.815454343511291</v>
      </c>
      <c r="O106" s="323">
        <v>17.530008326854407</v>
      </c>
    </row>
    <row r="107" spans="1:15">
      <c r="A107" s="323">
        <v>49</v>
      </c>
      <c r="B107" s="323">
        <v>229.927222617838</v>
      </c>
      <c r="C107" s="323">
        <v>228.96322083559599</v>
      </c>
      <c r="D107" s="323">
        <v>229.927222617838</v>
      </c>
      <c r="E107" s="323">
        <v>12.051987757797455</v>
      </c>
      <c r="F107" s="323">
        <v>18.394608643124521</v>
      </c>
      <c r="G107" s="323">
        <v>14.607511939205018</v>
      </c>
      <c r="I107" s="323">
        <v>49</v>
      </c>
      <c r="J107" s="323">
        <v>144.28571428571399</v>
      </c>
      <c r="K107" s="323">
        <v>143.12111801242301</v>
      </c>
      <c r="L107" s="323">
        <v>144.28571428571399</v>
      </c>
      <c r="M107" s="323">
        <v>15.090565054669479</v>
      </c>
      <c r="N107" s="323">
        <v>25.035451881678323</v>
      </c>
      <c r="O107" s="323">
        <v>17.734055844969543</v>
      </c>
    </row>
    <row r="108" spans="1:15">
      <c r="A108" s="323">
        <v>49.25</v>
      </c>
      <c r="B108" s="323">
        <v>231.274005226534</v>
      </c>
      <c r="C108" s="323">
        <v>230.55100388985301</v>
      </c>
      <c r="D108" s="323">
        <v>231.274005226534</v>
      </c>
      <c r="E108" s="323">
        <v>12.176938210595422</v>
      </c>
      <c r="F108" s="323">
        <v>18.506967837171182</v>
      </c>
      <c r="G108" s="323">
        <v>14.726197064901237</v>
      </c>
      <c r="I108" s="323">
        <v>49.25</v>
      </c>
      <c r="J108" s="323">
        <v>145.625</v>
      </c>
      <c r="K108" s="323">
        <v>144.693322981367</v>
      </c>
      <c r="L108" s="323">
        <v>145.625</v>
      </c>
      <c r="M108" s="323">
        <v>15.285127950065991</v>
      </c>
      <c r="N108" s="323">
        <v>25.255179156717034</v>
      </c>
      <c r="O108" s="323">
        <v>17.940774542448679</v>
      </c>
    </row>
    <row r="109" spans="1:15">
      <c r="A109" s="323">
        <v>49.5</v>
      </c>
      <c r="B109" s="323">
        <v>232.62078783523</v>
      </c>
      <c r="C109" s="323">
        <v>232.138786944109</v>
      </c>
      <c r="D109" s="323">
        <v>232.62078783523</v>
      </c>
      <c r="E109" s="323">
        <v>12.301778611370118</v>
      </c>
      <c r="F109" s="323">
        <v>18.617418664120297</v>
      </c>
      <c r="G109" s="323">
        <v>14.844801294703025</v>
      </c>
      <c r="I109" s="323">
        <v>49.5</v>
      </c>
      <c r="J109" s="323">
        <v>146.96428571428601</v>
      </c>
      <c r="K109" s="323">
        <v>146.265527950311</v>
      </c>
      <c r="L109" s="323">
        <v>146.96428571428601</v>
      </c>
      <c r="M109" s="323">
        <v>15.482206526298302</v>
      </c>
      <c r="N109" s="323">
        <v>25.474801980629056</v>
      </c>
      <c r="O109" s="323">
        <v>18.150168117058566</v>
      </c>
    </row>
    <row r="110" spans="1:15">
      <c r="A110" s="323">
        <v>49.75</v>
      </c>
      <c r="B110" s="323">
        <v>233.96757044392601</v>
      </c>
      <c r="C110" s="323">
        <v>233.72656999836599</v>
      </c>
      <c r="D110" s="323">
        <v>233.96757044392601</v>
      </c>
      <c r="E110" s="323">
        <v>12.426491552726949</v>
      </c>
      <c r="F110" s="323">
        <v>18.726092369507484</v>
      </c>
      <c r="G110" s="323">
        <v>14.963306437415993</v>
      </c>
      <c r="I110" s="323">
        <v>49.75</v>
      </c>
      <c r="J110" s="323">
        <v>148.30357142857099</v>
      </c>
      <c r="K110" s="323">
        <v>147.83773291925499</v>
      </c>
      <c r="L110" s="323">
        <v>148.30357142857099</v>
      </c>
      <c r="M110" s="323">
        <v>15.681802766076892</v>
      </c>
      <c r="N110" s="323">
        <v>25.694479644636672</v>
      </c>
      <c r="O110" s="323">
        <v>18.36224109346076</v>
      </c>
    </row>
    <row r="111" spans="1:15">
      <c r="A111" s="323">
        <v>50</v>
      </c>
      <c r="B111" s="323">
        <v>235.31435305262201</v>
      </c>
      <c r="C111" s="323">
        <v>235.31435305262201</v>
      </c>
      <c r="D111" s="323">
        <v>235.31435305262201</v>
      </c>
      <c r="E111" s="323">
        <v>12.551059175911728</v>
      </c>
      <c r="F111" s="323">
        <v>18.832960996037794</v>
      </c>
      <c r="G111" s="323">
        <v>15.081693869912872</v>
      </c>
      <c r="I111" s="323">
        <v>50</v>
      </c>
      <c r="J111" s="323">
        <v>149.642857142857</v>
      </c>
      <c r="K111" s="323">
        <v>149.40993788819901</v>
      </c>
      <c r="L111" s="323">
        <v>149.642857142857</v>
      </c>
      <c r="M111" s="323">
        <v>15.883920968975861</v>
      </c>
      <c r="N111" s="323">
        <v>25.914297375864013</v>
      </c>
      <c r="O111" s="323">
        <v>18.577000413158348</v>
      </c>
    </row>
  </sheetData>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3A6A6-3D11-4797-8E7D-7A577AD85CF2}">
  <dimension ref="A1:AD53"/>
  <sheetViews>
    <sheetView topLeftCell="F4" zoomScale="80" zoomScaleNormal="80" workbookViewId="0">
      <selection activeCell="W44" sqref="W44"/>
    </sheetView>
  </sheetViews>
  <sheetFormatPr defaultColWidth="9.140625" defaultRowHeight="12.75"/>
  <cols>
    <col min="1" max="1" width="90.7109375" style="283" customWidth="1"/>
    <col min="2" max="32" width="9.140625" style="283"/>
    <col min="33" max="33" width="52.42578125" style="283" customWidth="1"/>
    <col min="34" max="34" width="23.140625" style="283" customWidth="1"/>
    <col min="35" max="35" width="19" style="283" customWidth="1"/>
    <col min="36" max="16384" width="9.140625" style="283"/>
  </cols>
  <sheetData>
    <row r="1" spans="1:30">
      <c r="B1" s="283" t="s">
        <v>498</v>
      </c>
      <c r="C1" s="283" t="s">
        <v>499</v>
      </c>
    </row>
    <row r="2" spans="1:30">
      <c r="A2" s="352" t="s">
        <v>500</v>
      </c>
      <c r="B2" s="283">
        <v>15.883920968975861</v>
      </c>
      <c r="C2" s="317">
        <v>0.41</v>
      </c>
      <c r="D2" s="283" t="s">
        <v>501</v>
      </c>
    </row>
    <row r="3" spans="1:30">
      <c r="A3" s="352"/>
      <c r="C3" s="317"/>
    </row>
    <row r="4" spans="1:30" ht="15">
      <c r="A4" s="352" t="s">
        <v>502</v>
      </c>
      <c r="B4" s="283">
        <v>8.9617371455802193</v>
      </c>
      <c r="C4" s="317">
        <v>0.2</v>
      </c>
      <c r="D4" s="283" t="s">
        <v>503</v>
      </c>
      <c r="N4" s="366" t="s">
        <v>1149</v>
      </c>
      <c r="O4" s="13"/>
      <c r="P4" s="13"/>
      <c r="Q4" s="13"/>
      <c r="R4" s="13"/>
      <c r="S4" s="13"/>
      <c r="T4" s="13"/>
      <c r="U4" s="13"/>
      <c r="V4" s="13"/>
      <c r="W4" s="13"/>
      <c r="X4" s="13"/>
      <c r="Y4" s="13"/>
      <c r="Z4" s="13"/>
      <c r="AA4" s="13"/>
      <c r="AB4" s="13"/>
      <c r="AC4" s="13"/>
      <c r="AD4" s="13"/>
    </row>
    <row r="5" spans="1:30">
      <c r="A5" s="352" t="s">
        <v>504</v>
      </c>
      <c r="B5" s="283">
        <v>15.469677503974641</v>
      </c>
      <c r="C5" s="317">
        <v>0.4</v>
      </c>
      <c r="D5" s="283" t="s">
        <v>505</v>
      </c>
      <c r="N5" s="367" t="s">
        <v>1150</v>
      </c>
      <c r="O5" s="13"/>
      <c r="P5" s="368"/>
      <c r="Q5" s="13"/>
      <c r="R5" s="13"/>
      <c r="S5" s="13"/>
      <c r="T5" s="13"/>
      <c r="U5" s="13"/>
      <c r="V5" s="13"/>
      <c r="W5" s="13"/>
      <c r="X5" s="13"/>
      <c r="Y5" s="13"/>
      <c r="Z5" s="13"/>
      <c r="AA5" s="13"/>
      <c r="AB5" s="13"/>
      <c r="AC5" s="13"/>
      <c r="AD5" s="13"/>
    </row>
    <row r="6" spans="1:30">
      <c r="A6" s="352" t="s">
        <v>506</v>
      </c>
      <c r="B6" s="283">
        <v>22.775306881495968</v>
      </c>
      <c r="C6" s="317">
        <v>0.6</v>
      </c>
      <c r="D6" s="283" t="s">
        <v>507</v>
      </c>
      <c r="N6" s="13"/>
      <c r="O6" s="13"/>
      <c r="P6" s="368"/>
      <c r="Q6" s="13"/>
      <c r="R6" s="13"/>
      <c r="S6" s="13"/>
      <c r="T6" s="13"/>
      <c r="U6" s="13"/>
      <c r="V6" s="13"/>
      <c r="W6" s="13"/>
      <c r="X6" s="13"/>
      <c r="Y6" s="13"/>
      <c r="Z6" s="13"/>
      <c r="AA6" s="13"/>
      <c r="AB6" s="13"/>
      <c r="AC6" s="13"/>
      <c r="AD6" s="13"/>
    </row>
    <row r="7" spans="1:30">
      <c r="N7" s="13"/>
      <c r="O7" s="13"/>
      <c r="P7" s="13"/>
      <c r="Q7" s="13"/>
      <c r="R7" s="13"/>
      <c r="S7" s="13"/>
      <c r="T7" s="13"/>
      <c r="U7" s="13"/>
      <c r="V7" s="13"/>
      <c r="W7" s="13"/>
      <c r="X7" s="13"/>
      <c r="Y7" s="13"/>
      <c r="Z7" s="13"/>
      <c r="AA7" s="13"/>
      <c r="AB7" s="13"/>
      <c r="AC7" s="13"/>
      <c r="AD7" s="13"/>
    </row>
    <row r="8" spans="1:30">
      <c r="N8" s="13"/>
      <c r="O8" s="13"/>
      <c r="P8" s="13"/>
      <c r="Q8" s="13"/>
      <c r="R8" s="13"/>
      <c r="S8" s="13"/>
      <c r="T8" s="13"/>
      <c r="U8" s="13"/>
      <c r="V8" s="13"/>
      <c r="W8" s="13"/>
      <c r="X8" s="13"/>
      <c r="Y8" s="13"/>
      <c r="Z8" s="13"/>
      <c r="AA8" s="13"/>
      <c r="AB8" s="13"/>
      <c r="AC8" s="13"/>
      <c r="AD8" s="13"/>
    </row>
    <row r="9" spans="1:30">
      <c r="N9" s="13"/>
      <c r="O9" s="13"/>
      <c r="P9" s="13"/>
      <c r="Q9" s="13"/>
      <c r="R9" s="13"/>
      <c r="S9" s="13"/>
      <c r="T9" s="13"/>
      <c r="U9" s="13"/>
      <c r="V9" s="13"/>
      <c r="W9" s="13"/>
      <c r="X9" s="13"/>
      <c r="Y9" s="13"/>
      <c r="Z9" s="13"/>
      <c r="AA9" s="13"/>
      <c r="AB9" s="13"/>
      <c r="AC9" s="13"/>
      <c r="AD9" s="13"/>
    </row>
    <row r="10" spans="1:30">
      <c r="N10" s="13"/>
      <c r="O10" s="13"/>
      <c r="P10" s="13"/>
      <c r="Q10" s="13"/>
      <c r="R10" s="13"/>
      <c r="S10" s="13"/>
      <c r="T10" s="13"/>
      <c r="U10" s="13"/>
      <c r="V10" s="13"/>
      <c r="W10" s="13"/>
      <c r="X10" s="13"/>
      <c r="Y10" s="13"/>
      <c r="Z10" s="13"/>
      <c r="AA10" s="13"/>
      <c r="AB10" s="13"/>
      <c r="AC10" s="13"/>
      <c r="AD10" s="13"/>
    </row>
    <row r="11" spans="1:30">
      <c r="N11" s="13"/>
      <c r="O11" s="13"/>
      <c r="P11" s="13"/>
      <c r="Q11" s="13"/>
      <c r="R11" s="13"/>
      <c r="S11" s="13"/>
      <c r="T11" s="13"/>
      <c r="U11" s="13"/>
      <c r="V11" s="13"/>
      <c r="W11" s="13"/>
      <c r="X11" s="13"/>
      <c r="Y11" s="13"/>
      <c r="Z11" s="13"/>
      <c r="AA11" s="13"/>
      <c r="AB11" s="13"/>
      <c r="AC11" s="13"/>
      <c r="AD11" s="13"/>
    </row>
    <row r="12" spans="1:30">
      <c r="N12" s="13"/>
      <c r="O12" s="13"/>
      <c r="P12" s="13"/>
      <c r="Q12" s="13"/>
      <c r="R12" s="13"/>
      <c r="S12" s="13"/>
      <c r="T12" s="13"/>
      <c r="U12" s="13"/>
      <c r="V12" s="13"/>
      <c r="W12" s="13"/>
      <c r="X12" s="13"/>
      <c r="Y12" s="13"/>
      <c r="Z12" s="13"/>
      <c r="AA12" s="13"/>
      <c r="AB12" s="13"/>
      <c r="AC12" s="13"/>
      <c r="AD12" s="13"/>
    </row>
    <row r="13" spans="1:30">
      <c r="N13" s="13"/>
      <c r="O13" s="13"/>
      <c r="P13" s="13"/>
      <c r="Q13" s="13"/>
      <c r="R13" s="13"/>
      <c r="S13" s="13"/>
      <c r="T13" s="13"/>
      <c r="U13" s="13"/>
      <c r="V13" s="13"/>
      <c r="W13" s="13"/>
      <c r="X13" s="13"/>
      <c r="Y13" s="13"/>
      <c r="Z13" s="13"/>
      <c r="AA13" s="13"/>
      <c r="AB13" s="13"/>
      <c r="AC13" s="13"/>
      <c r="AD13" s="13"/>
    </row>
    <row r="14" spans="1:30">
      <c r="N14" s="13"/>
      <c r="O14" s="13"/>
      <c r="P14" s="13"/>
      <c r="Q14" s="13"/>
      <c r="R14" s="13"/>
      <c r="S14" s="13"/>
      <c r="T14" s="13"/>
      <c r="U14" s="13"/>
      <c r="V14" s="13"/>
      <c r="W14" s="13"/>
      <c r="X14" s="13"/>
      <c r="Y14" s="13"/>
      <c r="Z14" s="13"/>
      <c r="AA14" s="13"/>
      <c r="AB14" s="13"/>
      <c r="AC14" s="13"/>
      <c r="AD14" s="13"/>
    </row>
    <row r="15" spans="1:30">
      <c r="N15" s="13"/>
      <c r="O15" s="13"/>
      <c r="P15" s="13"/>
      <c r="Q15" s="13"/>
      <c r="R15" s="13"/>
      <c r="S15" s="13"/>
      <c r="T15" s="13"/>
      <c r="U15" s="13"/>
      <c r="V15" s="13"/>
      <c r="W15" s="13"/>
      <c r="X15" s="13"/>
      <c r="Y15" s="13"/>
      <c r="Z15" s="13"/>
      <c r="AA15" s="13"/>
      <c r="AB15" s="13"/>
      <c r="AC15" s="13"/>
      <c r="AD15" s="13"/>
    </row>
    <row r="16" spans="1:30">
      <c r="N16" s="13"/>
      <c r="O16" s="13"/>
      <c r="P16" s="13"/>
      <c r="Q16" s="13"/>
      <c r="R16" s="13"/>
      <c r="S16" s="13"/>
      <c r="T16" s="13"/>
      <c r="U16" s="13"/>
      <c r="V16" s="13"/>
      <c r="W16" s="13"/>
      <c r="X16" s="13"/>
      <c r="Y16" s="13"/>
      <c r="Z16" s="13"/>
      <c r="AA16" s="13"/>
      <c r="AB16" s="13"/>
      <c r="AC16" s="13"/>
      <c r="AD16" s="13"/>
    </row>
    <row r="17" spans="14:30">
      <c r="N17" s="13"/>
      <c r="O17" s="13"/>
      <c r="P17" s="13"/>
      <c r="Q17" s="13"/>
      <c r="R17" s="13"/>
      <c r="S17" s="13"/>
      <c r="T17" s="13"/>
      <c r="U17" s="13"/>
      <c r="V17" s="13"/>
      <c r="W17" s="13"/>
      <c r="X17" s="13"/>
      <c r="Y17" s="13"/>
      <c r="Z17" s="13"/>
      <c r="AA17" s="13"/>
      <c r="AB17" s="13"/>
      <c r="AC17" s="13"/>
      <c r="AD17" s="13"/>
    </row>
    <row r="18" spans="14:30">
      <c r="N18" s="13"/>
      <c r="O18" s="13"/>
      <c r="P18" s="13"/>
      <c r="Q18" s="13"/>
      <c r="R18" s="13"/>
      <c r="S18" s="13"/>
      <c r="T18" s="13"/>
      <c r="U18" s="13"/>
      <c r="V18" s="13"/>
      <c r="W18" s="13"/>
      <c r="X18" s="13"/>
      <c r="Y18" s="13"/>
      <c r="Z18" s="13"/>
      <c r="AA18" s="13"/>
      <c r="AB18" s="13"/>
      <c r="AC18" s="13"/>
      <c r="AD18" s="13"/>
    </row>
    <row r="19" spans="14:30">
      <c r="N19" s="13"/>
      <c r="O19" s="13"/>
      <c r="P19" s="13"/>
      <c r="Q19" s="13"/>
      <c r="R19" s="13"/>
      <c r="S19" s="13"/>
      <c r="T19" s="13"/>
      <c r="U19" s="13"/>
      <c r="V19" s="13"/>
      <c r="W19" s="13"/>
      <c r="X19" s="13"/>
      <c r="Y19" s="13"/>
      <c r="Z19" s="13"/>
      <c r="AA19" s="13"/>
      <c r="AB19" s="13"/>
      <c r="AC19" s="13"/>
      <c r="AD19" s="13"/>
    </row>
    <row r="20" spans="14:30">
      <c r="N20" s="13"/>
      <c r="O20" s="13"/>
      <c r="P20" s="13"/>
      <c r="Q20" s="13"/>
      <c r="R20" s="13"/>
      <c r="S20" s="13"/>
      <c r="T20" s="13"/>
      <c r="U20" s="13"/>
      <c r="V20" s="13"/>
      <c r="W20" s="13"/>
      <c r="X20" s="13"/>
      <c r="Y20" s="13"/>
      <c r="Z20" s="13"/>
      <c r="AA20" s="13"/>
      <c r="AB20" s="13"/>
      <c r="AC20" s="13"/>
      <c r="AD20" s="13"/>
    </row>
    <row r="21" spans="14:30">
      <c r="N21" s="13"/>
      <c r="O21" s="13"/>
      <c r="P21" s="13"/>
      <c r="Q21" s="13"/>
      <c r="R21" s="13"/>
      <c r="S21" s="13"/>
      <c r="T21" s="13"/>
      <c r="U21" s="13"/>
      <c r="V21" s="13"/>
      <c r="W21" s="13"/>
      <c r="X21" s="13"/>
      <c r="Y21" s="13"/>
      <c r="Z21" s="13"/>
      <c r="AA21" s="13"/>
      <c r="AB21" s="13"/>
      <c r="AC21" s="13"/>
      <c r="AD21" s="13"/>
    </row>
    <row r="22" spans="14:30">
      <c r="N22" s="13"/>
      <c r="O22" s="13"/>
      <c r="P22" s="13"/>
      <c r="Q22" s="13"/>
      <c r="R22" s="13"/>
      <c r="S22" s="13"/>
      <c r="T22" s="13"/>
      <c r="U22" s="13"/>
      <c r="V22" s="13"/>
      <c r="W22" s="13"/>
      <c r="X22" s="13"/>
      <c r="Y22" s="13"/>
      <c r="Z22" s="13"/>
      <c r="AA22" s="13"/>
      <c r="AB22" s="13"/>
      <c r="AC22" s="13"/>
      <c r="AD22" s="13"/>
    </row>
    <row r="23" spans="14:30">
      <c r="N23" s="13"/>
      <c r="O23" s="13"/>
      <c r="P23" s="13"/>
      <c r="Q23" s="13"/>
      <c r="R23" s="13"/>
      <c r="S23" s="13"/>
      <c r="T23" s="13"/>
      <c r="U23" s="13"/>
      <c r="V23" s="13"/>
      <c r="W23" s="13"/>
      <c r="X23" s="13"/>
      <c r="Y23" s="13"/>
      <c r="Z23" s="13"/>
      <c r="AA23" s="13"/>
      <c r="AB23" s="13"/>
      <c r="AC23" s="13"/>
      <c r="AD23" s="13"/>
    </row>
    <row r="24" spans="14:30">
      <c r="N24" s="13"/>
      <c r="O24" s="13"/>
      <c r="P24" s="13"/>
      <c r="Q24" s="13"/>
      <c r="R24" s="13"/>
      <c r="S24" s="13"/>
      <c r="T24" s="13"/>
      <c r="U24" s="13"/>
      <c r="V24" s="13"/>
      <c r="W24" s="13"/>
      <c r="X24" s="13"/>
      <c r="Y24" s="13"/>
      <c r="Z24" s="13"/>
      <c r="AA24" s="13"/>
      <c r="AB24" s="13"/>
      <c r="AC24" s="13"/>
      <c r="AD24" s="13"/>
    </row>
    <row r="25" spans="14:30">
      <c r="N25" s="13"/>
      <c r="O25" s="13"/>
      <c r="P25" s="13"/>
      <c r="Q25" s="13"/>
      <c r="R25" s="13"/>
      <c r="S25" s="13"/>
      <c r="T25" s="13"/>
      <c r="U25" s="13"/>
      <c r="V25" s="13"/>
      <c r="W25" s="13"/>
      <c r="X25" s="13"/>
      <c r="Y25" s="13"/>
      <c r="Z25" s="13"/>
      <c r="AA25" s="13"/>
      <c r="AB25" s="13"/>
      <c r="AC25" s="13"/>
      <c r="AD25" s="13"/>
    </row>
    <row r="26" spans="14:30">
      <c r="N26" s="13"/>
      <c r="O26" s="13"/>
      <c r="P26" s="13"/>
      <c r="Q26" s="13"/>
      <c r="R26" s="13"/>
      <c r="S26" s="13"/>
      <c r="T26" s="13"/>
      <c r="U26" s="13"/>
      <c r="V26" s="13"/>
      <c r="W26" s="13"/>
      <c r="X26" s="13"/>
      <c r="Y26" s="13"/>
      <c r="Z26" s="13"/>
      <c r="AA26" s="13"/>
      <c r="AB26" s="13"/>
      <c r="AC26" s="13"/>
      <c r="AD26" s="13"/>
    </row>
    <row r="27" spans="14:30">
      <c r="N27" s="13"/>
      <c r="O27" s="13"/>
      <c r="P27" s="13"/>
      <c r="Q27" s="13"/>
      <c r="R27" s="13"/>
      <c r="S27" s="13"/>
      <c r="T27" s="13"/>
      <c r="U27" s="13"/>
      <c r="V27" s="13"/>
      <c r="W27" s="13"/>
      <c r="X27" s="13"/>
      <c r="Y27" s="13"/>
      <c r="Z27" s="13"/>
      <c r="AA27" s="13"/>
      <c r="AB27" s="13"/>
      <c r="AC27" s="13"/>
      <c r="AD27" s="13"/>
    </row>
    <row r="28" spans="14:30">
      <c r="N28" s="13"/>
      <c r="O28" s="13"/>
      <c r="P28" s="13"/>
      <c r="Q28" s="13"/>
      <c r="R28" s="13"/>
      <c r="S28" s="13"/>
      <c r="T28" s="13"/>
      <c r="U28" s="13"/>
      <c r="V28" s="13"/>
      <c r="W28" s="13"/>
      <c r="X28" s="13"/>
      <c r="Y28" s="13"/>
      <c r="Z28" s="13"/>
      <c r="AA28" s="13"/>
      <c r="AB28" s="13"/>
      <c r="AC28" s="13"/>
      <c r="AD28" s="13"/>
    </row>
    <row r="29" spans="14:30">
      <c r="N29" s="13"/>
      <c r="O29" s="13"/>
      <c r="P29" s="13"/>
      <c r="Q29" s="13"/>
      <c r="R29" s="13"/>
      <c r="S29" s="13"/>
      <c r="T29" s="13"/>
      <c r="U29" s="13"/>
      <c r="V29" s="13"/>
      <c r="W29" s="13"/>
      <c r="X29" s="13"/>
      <c r="Y29" s="13"/>
      <c r="Z29" s="13"/>
      <c r="AA29" s="13"/>
      <c r="AB29" s="13"/>
      <c r="AC29" s="13"/>
      <c r="AD29" s="13"/>
    </row>
    <row r="30" spans="14:30">
      <c r="N30" s="13"/>
      <c r="O30" s="13"/>
      <c r="P30" s="13"/>
      <c r="Q30" s="13"/>
      <c r="R30" s="13"/>
      <c r="S30" s="13"/>
      <c r="T30" s="13"/>
      <c r="U30" s="13"/>
      <c r="V30" s="13"/>
      <c r="W30" s="13"/>
      <c r="X30" s="13"/>
      <c r="Y30" s="13"/>
      <c r="Z30" s="13"/>
      <c r="AA30" s="13"/>
      <c r="AB30" s="13"/>
      <c r="AC30" s="13"/>
      <c r="AD30" s="13"/>
    </row>
    <row r="31" spans="14:30">
      <c r="N31" s="13"/>
      <c r="O31" s="13"/>
      <c r="P31" s="13"/>
      <c r="Q31" s="13"/>
      <c r="R31" s="13"/>
      <c r="S31" s="13"/>
      <c r="T31" s="13"/>
      <c r="U31" s="13"/>
      <c r="V31" s="13"/>
      <c r="W31" s="13"/>
      <c r="X31" s="13"/>
      <c r="Y31" s="13"/>
      <c r="Z31" s="13"/>
      <c r="AA31" s="13"/>
      <c r="AB31" s="13"/>
      <c r="AC31" s="13"/>
      <c r="AD31" s="13"/>
    </row>
    <row r="32" spans="14:30">
      <c r="N32" s="13"/>
      <c r="O32" s="13"/>
      <c r="P32" s="13"/>
      <c r="Q32" s="13"/>
      <c r="R32" s="13"/>
      <c r="S32" s="13"/>
      <c r="T32" s="13"/>
      <c r="U32" s="13"/>
      <c r="V32" s="13"/>
      <c r="W32" s="13"/>
      <c r="X32" s="13"/>
      <c r="Y32" s="13"/>
      <c r="Z32" s="13"/>
      <c r="AA32" s="13"/>
      <c r="AB32" s="13"/>
      <c r="AC32" s="13"/>
      <c r="AD32" s="13"/>
    </row>
    <row r="33" spans="14:30">
      <c r="N33" s="13"/>
      <c r="O33" s="13"/>
      <c r="P33" s="13"/>
      <c r="Q33" s="13"/>
      <c r="R33" s="13"/>
      <c r="S33" s="13"/>
      <c r="T33" s="13"/>
      <c r="U33" s="13"/>
      <c r="V33" s="13"/>
      <c r="W33" s="13"/>
      <c r="X33" s="13"/>
      <c r="Y33" s="13"/>
      <c r="Z33" s="13"/>
      <c r="AA33" s="13"/>
      <c r="AB33" s="13"/>
      <c r="AC33" s="13"/>
      <c r="AD33" s="13"/>
    </row>
    <row r="34" spans="14:30">
      <c r="N34" s="13"/>
      <c r="O34" s="13"/>
      <c r="P34" s="13"/>
      <c r="Q34" s="13"/>
      <c r="R34" s="13"/>
      <c r="S34" s="13"/>
      <c r="T34" s="13"/>
      <c r="U34" s="13"/>
      <c r="V34" s="13"/>
      <c r="W34" s="13"/>
      <c r="X34" s="13"/>
      <c r="Y34" s="13"/>
      <c r="Z34" s="13"/>
      <c r="AA34" s="13"/>
      <c r="AB34" s="13"/>
      <c r="AC34" s="13"/>
      <c r="AD34" s="13"/>
    </row>
    <row r="35" spans="14:30">
      <c r="N35" s="13"/>
      <c r="O35" s="13"/>
      <c r="P35" s="13"/>
      <c r="Q35" s="13"/>
      <c r="R35" s="13"/>
      <c r="S35" s="13"/>
      <c r="T35" s="13"/>
      <c r="U35" s="13"/>
      <c r="V35" s="13"/>
      <c r="W35" s="13"/>
      <c r="X35" s="13"/>
      <c r="Y35" s="13"/>
      <c r="Z35" s="13"/>
      <c r="AA35" s="13"/>
      <c r="AB35" s="13"/>
      <c r="AC35" s="13"/>
      <c r="AD35" s="13"/>
    </row>
    <row r="36" spans="14:30">
      <c r="N36" s="13"/>
      <c r="O36" s="13"/>
      <c r="P36" s="13"/>
      <c r="Q36" s="13"/>
      <c r="R36" s="13"/>
      <c r="S36" s="13"/>
      <c r="T36" s="13"/>
      <c r="U36" s="13"/>
      <c r="V36" s="13"/>
      <c r="W36" s="13"/>
      <c r="X36" s="13"/>
      <c r="Y36" s="13"/>
      <c r="Z36" s="13"/>
      <c r="AA36" s="13"/>
      <c r="AB36" s="13"/>
      <c r="AC36" s="13"/>
      <c r="AD36" s="13"/>
    </row>
    <row r="37" spans="14:30">
      <c r="N37" s="13"/>
      <c r="O37" s="13"/>
      <c r="P37" s="13"/>
      <c r="Q37" s="13"/>
      <c r="R37" s="13"/>
      <c r="S37" s="13"/>
      <c r="T37" s="13"/>
      <c r="U37" s="13"/>
      <c r="V37" s="13"/>
      <c r="W37" s="13"/>
      <c r="X37" s="13"/>
      <c r="Y37" s="13"/>
      <c r="Z37" s="13"/>
      <c r="AA37" s="13"/>
      <c r="AB37" s="13"/>
      <c r="AC37" s="13"/>
      <c r="AD37" s="13"/>
    </row>
    <row r="38" spans="14:30">
      <c r="N38" s="13"/>
      <c r="O38" s="13"/>
      <c r="P38" s="13"/>
      <c r="Q38" s="13"/>
      <c r="R38" s="13"/>
      <c r="S38" s="13"/>
      <c r="T38" s="13"/>
      <c r="U38" s="13"/>
      <c r="V38" s="13"/>
      <c r="W38" s="13"/>
      <c r="X38" s="13"/>
      <c r="Y38" s="13"/>
      <c r="Z38" s="13"/>
      <c r="AA38" s="13"/>
      <c r="AB38" s="13"/>
      <c r="AC38" s="13"/>
      <c r="AD38" s="13"/>
    </row>
    <row r="39" spans="14:30">
      <c r="N39" s="13"/>
      <c r="O39" s="13"/>
      <c r="P39" s="13"/>
      <c r="Q39" s="13"/>
      <c r="R39" s="13"/>
      <c r="S39" s="13"/>
      <c r="T39" s="13"/>
      <c r="U39" s="13"/>
      <c r="V39" s="13"/>
      <c r="W39" s="13"/>
      <c r="X39" s="13"/>
      <c r="Y39" s="13"/>
      <c r="Z39" s="13"/>
      <c r="AA39" s="13"/>
      <c r="AB39" s="13"/>
      <c r="AC39" s="13"/>
      <c r="AD39" s="13"/>
    </row>
    <row r="40" spans="14:30">
      <c r="N40" s="13"/>
      <c r="O40" s="13"/>
      <c r="P40" s="13"/>
      <c r="Q40" s="13"/>
      <c r="R40" s="13"/>
      <c r="S40" s="13"/>
      <c r="T40" s="13"/>
      <c r="U40" s="13"/>
      <c r="V40" s="13"/>
      <c r="W40" s="13"/>
      <c r="X40" s="13"/>
      <c r="Y40" s="13"/>
      <c r="Z40" s="13"/>
      <c r="AA40" s="13"/>
      <c r="AB40" s="13"/>
      <c r="AC40" s="13"/>
      <c r="AD40" s="13"/>
    </row>
    <row r="41" spans="14:30">
      <c r="N41" s="13"/>
      <c r="O41" s="13"/>
      <c r="P41" s="13"/>
      <c r="Q41" s="13"/>
      <c r="R41" s="13"/>
      <c r="S41" s="13"/>
      <c r="T41" s="13"/>
      <c r="U41" s="13"/>
      <c r="V41" s="13"/>
      <c r="W41" s="13"/>
      <c r="X41" s="13"/>
      <c r="Y41" s="13"/>
      <c r="Z41" s="13"/>
      <c r="AA41" s="13"/>
      <c r="AB41" s="13"/>
      <c r="AC41" s="13"/>
      <c r="AD41" s="13"/>
    </row>
    <row r="42" spans="14:30">
      <c r="N42" s="13"/>
      <c r="O42" s="13"/>
      <c r="P42" s="13"/>
      <c r="Q42" s="13"/>
      <c r="R42" s="13"/>
      <c r="S42" s="13"/>
      <c r="T42" s="13"/>
      <c r="U42" s="13"/>
      <c r="V42" s="13"/>
      <c r="W42" s="13"/>
      <c r="X42" s="13"/>
      <c r="Y42" s="13"/>
      <c r="Z42" s="13"/>
      <c r="AA42" s="13"/>
      <c r="AB42" s="13"/>
      <c r="AC42" s="13"/>
      <c r="AD42" s="13"/>
    </row>
    <row r="43" spans="14:30">
      <c r="N43" s="13"/>
      <c r="O43" s="13"/>
      <c r="P43" s="13"/>
      <c r="Q43" s="13"/>
      <c r="R43" s="13"/>
      <c r="S43" s="13"/>
      <c r="T43" s="13"/>
      <c r="U43" s="13"/>
      <c r="V43" s="13"/>
      <c r="W43" s="13"/>
      <c r="X43" s="13"/>
      <c r="Y43" s="13"/>
      <c r="Z43" s="13"/>
      <c r="AA43" s="13"/>
      <c r="AB43" s="13"/>
      <c r="AC43" s="13"/>
      <c r="AD43" s="13"/>
    </row>
    <row r="44" spans="14:30">
      <c r="N44" s="13"/>
      <c r="O44" s="13"/>
      <c r="P44" s="13"/>
      <c r="Q44" s="13"/>
      <c r="R44" s="13"/>
      <c r="S44" s="13"/>
      <c r="T44" s="13"/>
      <c r="U44" s="13"/>
      <c r="V44" s="13"/>
      <c r="W44" s="13"/>
      <c r="X44" s="13"/>
      <c r="Y44" s="13"/>
      <c r="Z44" s="13"/>
      <c r="AA44" s="13"/>
      <c r="AB44" s="13"/>
      <c r="AC44" s="13"/>
      <c r="AD44" s="13"/>
    </row>
    <row r="45" spans="14:30">
      <c r="N45" s="13"/>
      <c r="O45" s="13"/>
      <c r="P45" s="13"/>
      <c r="Q45" s="13"/>
      <c r="R45" s="13"/>
      <c r="S45" s="13"/>
      <c r="T45" s="13"/>
      <c r="U45" s="13"/>
      <c r="V45" s="13"/>
      <c r="W45" s="13"/>
      <c r="X45" s="13"/>
      <c r="Y45" s="13"/>
      <c r="Z45" s="13"/>
      <c r="AA45" s="13"/>
      <c r="AB45" s="13"/>
      <c r="AC45" s="13"/>
      <c r="AD45" s="13"/>
    </row>
    <row r="46" spans="14:30">
      <c r="N46" s="13"/>
      <c r="O46" s="13"/>
      <c r="P46" s="13"/>
      <c r="Q46" s="13"/>
      <c r="R46" s="13"/>
      <c r="S46" s="13"/>
      <c r="T46" s="13"/>
      <c r="U46" s="13"/>
      <c r="V46" s="13"/>
      <c r="W46" s="13"/>
      <c r="X46" s="13"/>
      <c r="Y46" s="13"/>
      <c r="Z46" s="13"/>
      <c r="AA46" s="13"/>
      <c r="AB46" s="13"/>
      <c r="AC46" s="13"/>
      <c r="AD46" s="13"/>
    </row>
    <row r="47" spans="14:30">
      <c r="N47" s="13"/>
      <c r="O47" s="13"/>
      <c r="P47" s="13"/>
      <c r="Q47" s="13"/>
      <c r="R47" s="13"/>
      <c r="S47" s="13"/>
      <c r="T47" s="13"/>
      <c r="U47" s="13"/>
      <c r="V47" s="13"/>
      <c r="W47" s="13"/>
      <c r="X47" s="13"/>
      <c r="Y47" s="13"/>
      <c r="Z47" s="13"/>
      <c r="AA47" s="13"/>
      <c r="AB47" s="13"/>
      <c r="AC47" s="13"/>
      <c r="AD47" s="13"/>
    </row>
    <row r="48" spans="14:30">
      <c r="N48" s="13"/>
      <c r="O48" s="13"/>
      <c r="P48" s="13"/>
      <c r="Q48" s="13"/>
      <c r="R48" s="13"/>
      <c r="S48" s="13"/>
      <c r="T48" s="13"/>
      <c r="U48" s="13"/>
      <c r="V48" s="13"/>
      <c r="W48" s="13"/>
      <c r="X48" s="13"/>
      <c r="Y48" s="13"/>
      <c r="Z48" s="13"/>
      <c r="AA48" s="13"/>
      <c r="AB48" s="13"/>
      <c r="AC48" s="13"/>
      <c r="AD48" s="13"/>
    </row>
    <row r="49" spans="14:30">
      <c r="N49" s="13"/>
      <c r="O49" s="13"/>
      <c r="P49" s="13"/>
      <c r="Q49" s="13"/>
      <c r="R49" s="13"/>
      <c r="S49" s="13"/>
      <c r="T49" s="13"/>
      <c r="U49" s="13"/>
      <c r="V49" s="13"/>
      <c r="W49" s="13"/>
      <c r="X49" s="13"/>
      <c r="Y49" s="13"/>
      <c r="Z49" s="13"/>
      <c r="AA49" s="13"/>
      <c r="AB49" s="13"/>
      <c r="AC49" s="13"/>
      <c r="AD49" s="13"/>
    </row>
    <row r="50" spans="14:30">
      <c r="N50" s="13"/>
      <c r="O50" s="13"/>
      <c r="P50" s="13"/>
      <c r="Q50" s="13"/>
      <c r="R50" s="13"/>
      <c r="S50" s="13"/>
      <c r="T50" s="13"/>
      <c r="U50" s="13"/>
      <c r="V50" s="13"/>
      <c r="W50" s="13"/>
      <c r="X50" s="13"/>
      <c r="Y50" s="13"/>
      <c r="Z50" s="13"/>
      <c r="AA50" s="13"/>
      <c r="AB50" s="13"/>
      <c r="AC50" s="13"/>
      <c r="AD50" s="13"/>
    </row>
    <row r="51" spans="14:30">
      <c r="N51" s="13"/>
      <c r="O51" s="13"/>
      <c r="P51" s="13"/>
      <c r="Q51" s="13"/>
      <c r="R51" s="13"/>
      <c r="S51" s="13"/>
      <c r="T51" s="13"/>
      <c r="U51" s="13"/>
      <c r="V51" s="13"/>
      <c r="W51" s="13"/>
      <c r="X51" s="13"/>
      <c r="Y51" s="13"/>
      <c r="Z51" s="13"/>
      <c r="AA51" s="13"/>
      <c r="AB51" s="13"/>
      <c r="AC51" s="13"/>
      <c r="AD51" s="13"/>
    </row>
    <row r="52" spans="14:30">
      <c r="N52" s="13"/>
      <c r="O52" s="13"/>
      <c r="P52" s="13"/>
      <c r="Q52" s="13"/>
      <c r="R52" s="13"/>
      <c r="S52" s="13"/>
      <c r="T52" s="13"/>
      <c r="U52" s="13"/>
      <c r="V52" s="13"/>
      <c r="W52" s="13"/>
      <c r="X52" s="13"/>
      <c r="Y52" s="13"/>
      <c r="Z52" s="13"/>
      <c r="AA52" s="13"/>
      <c r="AB52" s="13"/>
      <c r="AC52" s="13"/>
      <c r="AD52" s="13"/>
    </row>
    <row r="53" spans="14:30">
      <c r="N53" s="13"/>
      <c r="O53" s="13"/>
      <c r="P53" s="13"/>
      <c r="Q53" s="13"/>
      <c r="R53" s="13"/>
      <c r="S53" s="13"/>
      <c r="T53" s="13"/>
      <c r="U53" s="13"/>
      <c r="V53" s="13"/>
      <c r="W53" s="13"/>
      <c r="X53" s="13"/>
      <c r="Y53" s="13"/>
      <c r="Z53" s="13"/>
      <c r="AA53" s="13"/>
      <c r="AB53" s="13"/>
      <c r="AC53" s="13"/>
      <c r="AD53" s="13"/>
    </row>
  </sheetData>
  <pageMargins left="0.7" right="0.7" top="0.75" bottom="0.75" header="0.3" footer="0.3"/>
  <pageSetup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B3EC0-BB8F-45AE-B9A5-A0512DB9CC96}">
  <dimension ref="A1:Q32"/>
  <sheetViews>
    <sheetView topLeftCell="B1" zoomScale="110" zoomScaleNormal="110" workbookViewId="0">
      <selection activeCell="I25" sqref="I25"/>
    </sheetView>
  </sheetViews>
  <sheetFormatPr defaultColWidth="9.140625" defaultRowHeight="12.75"/>
  <cols>
    <col min="1" max="1" width="9.140625" style="6"/>
    <col min="2" max="2" width="13.28515625" style="6" bestFit="1" customWidth="1"/>
    <col min="3" max="4" width="1.5703125" style="6" customWidth="1"/>
    <col min="5" max="8" width="9.140625" style="6"/>
    <col min="9" max="9" width="9.140625" style="283"/>
    <col min="10" max="16384" width="9.140625" style="6"/>
  </cols>
  <sheetData>
    <row r="1" spans="1:17" ht="15">
      <c r="J1" s="369" t="s">
        <v>1151</v>
      </c>
      <c r="K1" s="13"/>
      <c r="L1" s="13"/>
      <c r="M1" s="13"/>
      <c r="N1" s="13"/>
      <c r="O1" s="13"/>
      <c r="P1" s="13"/>
      <c r="Q1" s="13"/>
    </row>
    <row r="2" spans="1:17">
      <c r="C2" s="6">
        <v>0</v>
      </c>
      <c r="D2" s="6">
        <v>0</v>
      </c>
      <c r="E2" s="6" t="s">
        <v>508</v>
      </c>
      <c r="H2" s="6" t="s">
        <v>509</v>
      </c>
      <c r="J2" s="370" t="s">
        <v>1152</v>
      </c>
      <c r="K2" s="13"/>
      <c r="L2" s="13"/>
      <c r="M2" s="13"/>
      <c r="N2" s="13"/>
      <c r="O2" s="13"/>
      <c r="P2" s="13"/>
      <c r="Q2" s="13"/>
    </row>
    <row r="3" spans="1:17">
      <c r="A3" s="6">
        <v>0</v>
      </c>
      <c r="B3" s="6">
        <v>0</v>
      </c>
      <c r="C3" s="6">
        <v>0</v>
      </c>
      <c r="D3" s="6">
        <v>0</v>
      </c>
      <c r="E3" s="6" t="s">
        <v>510</v>
      </c>
      <c r="F3" s="6" t="s">
        <v>511</v>
      </c>
      <c r="G3" s="6" t="s">
        <v>512</v>
      </c>
      <c r="H3" s="6">
        <v>0</v>
      </c>
      <c r="J3" s="13"/>
      <c r="K3" s="13"/>
      <c r="L3" s="13"/>
      <c r="M3" s="13"/>
      <c r="N3" s="13"/>
      <c r="O3" s="13"/>
      <c r="P3" s="13"/>
      <c r="Q3" s="13"/>
    </row>
    <row r="4" spans="1:17">
      <c r="A4" s="6" t="s">
        <v>39</v>
      </c>
      <c r="B4" s="6" t="s">
        <v>39</v>
      </c>
      <c r="C4" s="6">
        <v>0</v>
      </c>
      <c r="D4" s="6">
        <v>0</v>
      </c>
      <c r="E4" s="6">
        <v>-5.7132457231420961</v>
      </c>
      <c r="F4" s="6">
        <v>-0.65207974755036613</v>
      </c>
      <c r="G4" s="6">
        <v>-8.9459672570016621E-3</v>
      </c>
      <c r="H4" s="6">
        <v>0.5</v>
      </c>
      <c r="J4" s="13"/>
      <c r="K4" s="13"/>
      <c r="L4" s="13"/>
      <c r="M4" s="13"/>
      <c r="N4" s="13"/>
      <c r="O4" s="13"/>
      <c r="P4" s="13"/>
      <c r="Q4" s="13"/>
    </row>
    <row r="5" spans="1:17">
      <c r="A5" s="6" t="s">
        <v>33</v>
      </c>
      <c r="B5" s="6" t="s">
        <v>33</v>
      </c>
      <c r="C5" s="6">
        <v>0</v>
      </c>
      <c r="D5" s="6">
        <v>0</v>
      </c>
      <c r="E5" s="6">
        <v>-5.4872357010860933</v>
      </c>
      <c r="F5" s="6">
        <v>-0.49046182884857137</v>
      </c>
      <c r="G5" s="6">
        <v>-1.0440584002483459E-2</v>
      </c>
      <c r="H5" s="6">
        <v>1.5</v>
      </c>
      <c r="J5" s="13"/>
      <c r="K5" s="13"/>
      <c r="L5" s="13"/>
      <c r="M5" s="13"/>
      <c r="N5" s="13"/>
      <c r="O5" s="13"/>
      <c r="P5" s="13"/>
      <c r="Q5" s="13"/>
    </row>
    <row r="6" spans="1:17">
      <c r="A6" s="6" t="s">
        <v>29</v>
      </c>
      <c r="B6" s="6" t="s">
        <v>29</v>
      </c>
      <c r="C6" s="6">
        <v>0</v>
      </c>
      <c r="D6" s="6">
        <v>0</v>
      </c>
      <c r="E6" s="6">
        <v>69.453825902175168</v>
      </c>
      <c r="F6" s="6">
        <v>0.46764784201731102</v>
      </c>
      <c r="G6" s="6">
        <v>2.1218442677695078E-2</v>
      </c>
      <c r="H6" s="6">
        <v>2.5</v>
      </c>
      <c r="J6" s="13"/>
      <c r="K6" s="13"/>
      <c r="L6" s="13"/>
      <c r="M6" s="13"/>
      <c r="N6" s="13"/>
      <c r="O6" s="13"/>
      <c r="P6" s="13"/>
      <c r="Q6" s="13"/>
    </row>
    <row r="7" spans="1:17">
      <c r="A7" s="6" t="s">
        <v>35</v>
      </c>
      <c r="B7" s="6" t="s">
        <v>35</v>
      </c>
      <c r="C7" s="6">
        <v>0</v>
      </c>
      <c r="D7" s="6">
        <v>0</v>
      </c>
      <c r="E7" s="6">
        <v>33.371432590808482</v>
      </c>
      <c r="F7" s="6">
        <v>0.61699794467016267</v>
      </c>
      <c r="G7" s="6">
        <v>3.937636373479278E-2</v>
      </c>
      <c r="H7" s="6">
        <v>3.5</v>
      </c>
      <c r="J7" s="13"/>
      <c r="K7" s="13"/>
      <c r="L7" s="13"/>
      <c r="M7" s="13"/>
      <c r="N7" s="13"/>
      <c r="O7" s="13"/>
      <c r="P7" s="13"/>
      <c r="Q7" s="13"/>
    </row>
    <row r="8" spans="1:17">
      <c r="A8" s="6" t="s">
        <v>43</v>
      </c>
      <c r="B8" s="6" t="s">
        <v>43</v>
      </c>
      <c r="C8" s="6">
        <v>0</v>
      </c>
      <c r="D8" s="6">
        <v>0</v>
      </c>
      <c r="E8" s="6">
        <v>139.76926895591822</v>
      </c>
      <c r="F8" s="6">
        <v>0.63459805168684558</v>
      </c>
      <c r="G8" s="6">
        <v>2.9497824959182514E-2</v>
      </c>
      <c r="H8" s="6">
        <v>4.5</v>
      </c>
      <c r="J8" s="13"/>
      <c r="K8" s="13"/>
      <c r="L8" s="13"/>
      <c r="M8" s="13"/>
      <c r="N8" s="13"/>
      <c r="O8" s="13"/>
      <c r="P8" s="13"/>
      <c r="Q8" s="13"/>
    </row>
    <row r="9" spans="1:17">
      <c r="A9" s="6" t="s">
        <v>25</v>
      </c>
      <c r="B9" s="6" t="s">
        <v>25</v>
      </c>
      <c r="C9" s="6">
        <v>0</v>
      </c>
      <c r="D9" s="6">
        <v>0</v>
      </c>
      <c r="E9" s="6">
        <v>10.65191508673426</v>
      </c>
      <c r="F9" s="6">
        <v>0.700695510429031</v>
      </c>
      <c r="G9" s="6">
        <v>4.0914076215332995E-2</v>
      </c>
      <c r="H9" s="6">
        <v>5.5</v>
      </c>
      <c r="J9" s="13"/>
      <c r="K9" s="13"/>
      <c r="L9" s="13"/>
      <c r="M9" s="13"/>
      <c r="N9" s="13"/>
      <c r="O9" s="13"/>
      <c r="P9" s="13"/>
      <c r="Q9" s="13"/>
    </row>
    <row r="10" spans="1:17">
      <c r="A10" s="6" t="s">
        <v>40</v>
      </c>
      <c r="B10" s="6" t="s">
        <v>40</v>
      </c>
      <c r="C10" s="6">
        <v>0</v>
      </c>
      <c r="D10" s="6">
        <v>0</v>
      </c>
      <c r="E10" s="6">
        <v>3.1940896116352895</v>
      </c>
      <c r="F10" s="6">
        <v>0.7368697213579376</v>
      </c>
      <c r="G10" s="6">
        <v>1.8963396753658365E-2</v>
      </c>
      <c r="H10" s="6">
        <v>6.5</v>
      </c>
      <c r="J10" s="13"/>
      <c r="K10" s="13"/>
      <c r="L10" s="13"/>
      <c r="M10" s="13"/>
      <c r="N10" s="13"/>
      <c r="O10" s="13"/>
      <c r="P10" s="13"/>
      <c r="Q10" s="13"/>
    </row>
    <row r="11" spans="1:17">
      <c r="A11" s="6" t="s">
        <v>38</v>
      </c>
      <c r="B11" s="6" t="s">
        <v>38</v>
      </c>
      <c r="C11" s="6">
        <v>0</v>
      </c>
      <c r="D11" s="6">
        <v>0</v>
      </c>
      <c r="E11" s="6">
        <v>13.332103063022199</v>
      </c>
      <c r="F11" s="6">
        <v>0.75169205568485187</v>
      </c>
      <c r="G11" s="6">
        <v>2.2643935718400541E-2</v>
      </c>
      <c r="H11" s="6">
        <v>7.5</v>
      </c>
      <c r="J11" s="13"/>
      <c r="K11" s="13"/>
      <c r="L11" s="13"/>
      <c r="M11" s="13"/>
      <c r="N11" s="13"/>
      <c r="O11" s="13"/>
      <c r="P11" s="13"/>
      <c r="Q11" s="13"/>
    </row>
    <row r="12" spans="1:17">
      <c r="A12" s="6" t="s">
        <v>32</v>
      </c>
      <c r="B12" s="6" t="s">
        <v>32</v>
      </c>
      <c r="C12" s="6">
        <v>0</v>
      </c>
      <c r="D12" s="6">
        <v>0</v>
      </c>
      <c r="E12" s="6">
        <v>22.991001005689512</v>
      </c>
      <c r="F12" s="6">
        <v>0.79275465462231642</v>
      </c>
      <c r="G12" s="6">
        <v>2.60662813939079E-2</v>
      </c>
      <c r="H12" s="6">
        <v>8.5</v>
      </c>
      <c r="J12" s="13"/>
      <c r="K12" s="13"/>
      <c r="L12" s="13"/>
      <c r="M12" s="13"/>
      <c r="N12" s="13"/>
      <c r="O12" s="13"/>
      <c r="P12" s="13"/>
      <c r="Q12" s="13"/>
    </row>
    <row r="13" spans="1:17" ht="15">
      <c r="A13" s="10" t="s">
        <v>41</v>
      </c>
      <c r="B13" s="10" t="s">
        <v>41</v>
      </c>
      <c r="C13" s="6">
        <v>0</v>
      </c>
      <c r="D13" s="6">
        <v>0</v>
      </c>
      <c r="E13" s="6">
        <v>6.7024324865790055</v>
      </c>
      <c r="F13" s="6">
        <v>0.80116894255040194</v>
      </c>
      <c r="G13" s="6">
        <v>3.1305226481687216E-2</v>
      </c>
      <c r="H13" s="6">
        <v>9.5</v>
      </c>
      <c r="J13" s="13"/>
      <c r="K13" s="13"/>
      <c r="L13" s="13"/>
      <c r="M13" s="13"/>
      <c r="N13" s="13"/>
      <c r="O13" s="13"/>
      <c r="P13" s="13"/>
      <c r="Q13" s="13"/>
    </row>
    <row r="14" spans="1:17">
      <c r="A14" s="6" t="s">
        <v>31</v>
      </c>
      <c r="B14" s="6" t="s">
        <v>31</v>
      </c>
      <c r="C14" s="6">
        <v>0</v>
      </c>
      <c r="D14" s="6">
        <v>0</v>
      </c>
      <c r="E14" s="6">
        <v>35.327027638895927</v>
      </c>
      <c r="F14" s="6">
        <v>0.82803670193433609</v>
      </c>
      <c r="G14" s="6">
        <v>7.2210656413083593E-2</v>
      </c>
      <c r="H14" s="6">
        <v>10.5</v>
      </c>
      <c r="J14" s="13"/>
      <c r="K14" s="13"/>
      <c r="L14" s="13"/>
      <c r="M14" s="13"/>
      <c r="N14" s="13"/>
      <c r="O14" s="13"/>
      <c r="P14" s="13"/>
      <c r="Q14" s="13"/>
    </row>
    <row r="15" spans="1:17">
      <c r="A15" s="6" t="s">
        <v>23</v>
      </c>
      <c r="B15" s="6" t="s">
        <v>23</v>
      </c>
      <c r="C15" s="6">
        <v>0</v>
      </c>
      <c r="D15" s="6">
        <v>0</v>
      </c>
      <c r="E15" s="6">
        <v>5.1196589494280467</v>
      </c>
      <c r="F15" s="6">
        <v>0.90984620608128508</v>
      </c>
      <c r="G15" s="6">
        <v>3.1598060543372226E-2</v>
      </c>
      <c r="H15" s="6">
        <v>11.5</v>
      </c>
      <c r="J15" s="13"/>
      <c r="K15" s="13"/>
      <c r="L15" s="13"/>
      <c r="M15" s="13"/>
      <c r="N15" s="13"/>
      <c r="O15" s="13"/>
      <c r="P15" s="13"/>
      <c r="Q15" s="13"/>
    </row>
    <row r="16" spans="1:17">
      <c r="A16" s="6" t="s">
        <v>30</v>
      </c>
      <c r="B16" s="6" t="s">
        <v>30</v>
      </c>
      <c r="C16" s="6">
        <v>0</v>
      </c>
      <c r="D16" s="6">
        <v>0</v>
      </c>
      <c r="E16" s="6">
        <v>32.286728364934952</v>
      </c>
      <c r="F16" s="6">
        <v>1.0776797287598008</v>
      </c>
      <c r="G16" s="6">
        <v>8.1257455744005835E-2</v>
      </c>
      <c r="H16" s="6">
        <v>12.5</v>
      </c>
      <c r="J16" s="13"/>
      <c r="K16" s="13"/>
      <c r="L16" s="13"/>
      <c r="M16" s="13"/>
      <c r="N16" s="13"/>
      <c r="O16" s="13"/>
      <c r="P16" s="13"/>
      <c r="Q16" s="13"/>
    </row>
    <row r="17" spans="1:17">
      <c r="A17" s="6" t="s">
        <v>42</v>
      </c>
      <c r="B17" s="6" t="s">
        <v>42</v>
      </c>
      <c r="C17" s="6">
        <v>0</v>
      </c>
      <c r="D17" s="6">
        <v>0</v>
      </c>
      <c r="E17" s="6">
        <v>34.496578383528238</v>
      </c>
      <c r="F17" s="6">
        <v>1.1069254371096051</v>
      </c>
      <c r="G17" s="6">
        <v>8.4047514784887561E-2</v>
      </c>
      <c r="H17" s="6">
        <v>13.5</v>
      </c>
      <c r="J17" s="13"/>
      <c r="K17" s="13"/>
      <c r="L17" s="13"/>
      <c r="M17" s="13"/>
      <c r="N17" s="13"/>
      <c r="O17" s="13"/>
      <c r="P17" s="13"/>
      <c r="Q17" s="13"/>
    </row>
    <row r="18" spans="1:17">
      <c r="A18" s="6" t="s">
        <v>27</v>
      </c>
      <c r="B18" s="6" t="s">
        <v>27</v>
      </c>
      <c r="C18" s="6">
        <v>0</v>
      </c>
      <c r="D18" s="6">
        <v>0</v>
      </c>
      <c r="E18" s="6">
        <v>23.069816534430675</v>
      </c>
      <c r="F18" s="6">
        <v>1.12163780311697</v>
      </c>
      <c r="G18" s="6">
        <v>4.8508459172442987E-2</v>
      </c>
      <c r="H18" s="6">
        <v>14.5</v>
      </c>
      <c r="J18" s="13"/>
      <c r="K18" s="13"/>
      <c r="L18" s="13"/>
      <c r="M18" s="13"/>
      <c r="N18" s="13"/>
      <c r="O18" s="13"/>
      <c r="P18" s="13"/>
      <c r="Q18" s="13"/>
    </row>
    <row r="19" spans="1:17">
      <c r="A19" s="6" t="s">
        <v>34</v>
      </c>
      <c r="B19" s="6" t="s">
        <v>34</v>
      </c>
      <c r="C19" s="6">
        <v>0</v>
      </c>
      <c r="D19" s="6">
        <v>0</v>
      </c>
      <c r="E19" s="6">
        <v>26.099616210070529</v>
      </c>
      <c r="F19" s="6">
        <v>1.162265425565048</v>
      </c>
      <c r="G19" s="6">
        <v>8.6586805016184307E-2</v>
      </c>
      <c r="H19" s="6">
        <v>15.5</v>
      </c>
      <c r="J19" s="13"/>
      <c r="K19" s="13"/>
      <c r="L19" s="13"/>
      <c r="M19" s="13"/>
      <c r="N19" s="13"/>
      <c r="O19" s="13"/>
      <c r="P19" s="13"/>
      <c r="Q19" s="13"/>
    </row>
    <row r="20" spans="1:17">
      <c r="A20" s="6" t="s">
        <v>513</v>
      </c>
      <c r="B20" s="6" t="s">
        <v>513</v>
      </c>
      <c r="C20" s="6">
        <v>0</v>
      </c>
      <c r="D20" s="6">
        <v>0</v>
      </c>
      <c r="E20" s="6">
        <v>23.635016136463392</v>
      </c>
      <c r="F20" s="6">
        <v>1.2766989852799338</v>
      </c>
      <c r="G20" s="6">
        <v>6.7734520369890139E-2</v>
      </c>
      <c r="H20" s="6">
        <v>16.5</v>
      </c>
      <c r="J20" s="13"/>
      <c r="K20" s="13"/>
      <c r="L20" s="13"/>
      <c r="M20" s="13"/>
      <c r="N20" s="13"/>
      <c r="O20" s="13"/>
      <c r="P20" s="13"/>
      <c r="Q20" s="13"/>
    </row>
    <row r="21" spans="1:17">
      <c r="A21" s="6" t="s">
        <v>28</v>
      </c>
      <c r="B21" s="6" t="s">
        <v>28</v>
      </c>
      <c r="C21" s="6">
        <v>0</v>
      </c>
      <c r="D21" s="6">
        <v>0</v>
      </c>
      <c r="E21" s="6">
        <v>23.921721670101412</v>
      </c>
      <c r="F21" s="6">
        <v>1.2922407839916481</v>
      </c>
      <c r="G21" s="6">
        <v>3.9389418322810135E-2</v>
      </c>
      <c r="H21" s="6">
        <v>17.5</v>
      </c>
      <c r="J21" s="13"/>
      <c r="K21" s="13"/>
      <c r="L21" s="13"/>
      <c r="M21" s="13"/>
      <c r="N21" s="13"/>
      <c r="O21" s="13"/>
      <c r="P21" s="13"/>
      <c r="Q21" s="13"/>
    </row>
    <row r="22" spans="1:17">
      <c r="A22" s="6" t="s">
        <v>37</v>
      </c>
      <c r="B22" s="6" t="s">
        <v>37</v>
      </c>
      <c r="C22" s="6">
        <v>0</v>
      </c>
      <c r="D22" s="6">
        <v>0</v>
      </c>
      <c r="E22" s="6">
        <v>21.060115120377841</v>
      </c>
      <c r="F22" s="6">
        <v>1.6056878526151932</v>
      </c>
      <c r="G22" s="6">
        <v>3.8772473911407306E-2</v>
      </c>
      <c r="H22" s="6">
        <v>18.5</v>
      </c>
      <c r="J22" s="13"/>
      <c r="K22" s="13"/>
      <c r="L22" s="13"/>
      <c r="M22" s="13"/>
      <c r="N22" s="13"/>
      <c r="O22" s="13"/>
      <c r="P22" s="13"/>
      <c r="Q22" s="13"/>
    </row>
    <row r="23" spans="1:17">
      <c r="J23" s="13"/>
      <c r="K23" s="13"/>
      <c r="L23" s="13"/>
      <c r="M23" s="13"/>
      <c r="N23" s="13"/>
      <c r="O23" s="13"/>
      <c r="P23" s="13"/>
      <c r="Q23" s="13"/>
    </row>
    <row r="24" spans="1:17">
      <c r="J24" s="13"/>
      <c r="K24" s="13"/>
      <c r="L24" s="13"/>
      <c r="M24" s="13"/>
      <c r="N24" s="13"/>
      <c r="O24" s="13"/>
      <c r="P24" s="13"/>
      <c r="Q24" s="13"/>
    </row>
    <row r="25" spans="1:17">
      <c r="J25" s="13"/>
      <c r="K25" s="13"/>
      <c r="L25" s="13"/>
      <c r="M25" s="13"/>
      <c r="N25" s="13"/>
      <c r="O25" s="13"/>
      <c r="P25" s="13"/>
      <c r="Q25" s="13"/>
    </row>
    <row r="26" spans="1:17">
      <c r="J26" s="13"/>
      <c r="K26" s="13"/>
      <c r="L26" s="13"/>
      <c r="M26" s="13"/>
      <c r="N26" s="13"/>
      <c r="O26" s="13"/>
      <c r="P26" s="13"/>
      <c r="Q26" s="13"/>
    </row>
    <row r="27" spans="1:17">
      <c r="J27" s="13"/>
      <c r="K27" s="13"/>
      <c r="L27" s="13"/>
      <c r="M27" s="13"/>
      <c r="N27" s="13"/>
      <c r="O27" s="13"/>
      <c r="P27" s="13"/>
      <c r="Q27" s="13"/>
    </row>
    <row r="28" spans="1:17">
      <c r="J28" s="13"/>
      <c r="K28" s="13"/>
      <c r="L28" s="13"/>
      <c r="M28" s="13"/>
      <c r="N28" s="13"/>
      <c r="O28" s="13"/>
      <c r="P28" s="13"/>
      <c r="Q28" s="13"/>
    </row>
    <row r="29" spans="1:17">
      <c r="J29" s="13"/>
      <c r="K29" s="13"/>
      <c r="L29" s="13"/>
      <c r="M29" s="13"/>
      <c r="N29" s="13"/>
      <c r="O29" s="13"/>
      <c r="P29" s="13"/>
      <c r="Q29" s="13"/>
    </row>
    <row r="30" spans="1:17">
      <c r="J30" s="364" t="s">
        <v>1147</v>
      </c>
      <c r="K30" s="13"/>
      <c r="L30" s="13"/>
      <c r="M30" s="13"/>
      <c r="N30" s="13"/>
      <c r="O30" s="13"/>
      <c r="P30" s="13"/>
      <c r="Q30" s="13"/>
    </row>
    <row r="31" spans="1:17">
      <c r="J31" s="365" t="s">
        <v>1148</v>
      </c>
      <c r="K31" s="13"/>
      <c r="L31" s="13"/>
      <c r="M31" s="13"/>
      <c r="N31" s="13"/>
      <c r="O31" s="13"/>
      <c r="P31" s="13"/>
      <c r="Q31" s="13"/>
    </row>
    <row r="32" spans="1:17">
      <c r="J32" s="13"/>
      <c r="K32" s="13"/>
      <c r="L32" s="13"/>
      <c r="M32" s="13"/>
      <c r="N32" s="13"/>
      <c r="O32" s="13"/>
      <c r="P32" s="13"/>
      <c r="Q32" s="13"/>
    </row>
  </sheetData>
  <pageMargins left="0.7" right="0.7" top="0.75" bottom="0.75" header="0.3" footer="0.3"/>
  <pageSetup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52BBC-8318-45B1-8FBF-89C6E1CF6F8E}">
  <dimension ref="A1:Z36"/>
  <sheetViews>
    <sheetView zoomScaleNormal="100" workbookViewId="0">
      <selection activeCell="P34" sqref="P34"/>
    </sheetView>
  </sheetViews>
  <sheetFormatPr defaultColWidth="9.140625" defaultRowHeight="12.75"/>
  <cols>
    <col min="1" max="9" width="9.140625" style="6"/>
    <col min="10" max="24" width="9.140625" style="283"/>
    <col min="25" max="16384" width="9.140625" style="6"/>
  </cols>
  <sheetData>
    <row r="1" spans="1:26" ht="15">
      <c r="J1" s="372" t="s">
        <v>1153</v>
      </c>
      <c r="K1" s="13"/>
      <c r="L1" s="13"/>
      <c r="M1" s="13"/>
      <c r="N1" s="13"/>
      <c r="O1" s="13"/>
      <c r="P1" s="13"/>
      <c r="Q1" s="13"/>
      <c r="R1" s="13"/>
      <c r="S1" s="13"/>
      <c r="T1" s="13"/>
      <c r="U1" s="13"/>
      <c r="V1" s="13"/>
      <c r="W1" s="13"/>
      <c r="X1" s="13"/>
      <c r="Y1" s="13"/>
      <c r="Z1" s="13"/>
    </row>
    <row r="2" spans="1:26">
      <c r="J2" s="373" t="s">
        <v>1154</v>
      </c>
      <c r="K2" s="13"/>
      <c r="L2" s="13"/>
      <c r="M2" s="13"/>
      <c r="N2" s="13"/>
      <c r="O2" s="13"/>
      <c r="P2" s="13"/>
      <c r="Q2" s="13"/>
      <c r="R2" s="13"/>
      <c r="S2" s="13"/>
      <c r="T2" s="13"/>
      <c r="U2" s="13"/>
      <c r="V2" s="13"/>
      <c r="W2" s="13"/>
      <c r="X2" s="13"/>
      <c r="Y2" s="13"/>
      <c r="Z2" s="13"/>
    </row>
    <row r="3" spans="1:26">
      <c r="A3" s="6" t="s">
        <v>514</v>
      </c>
      <c r="B3" s="6">
        <v>2010</v>
      </c>
      <c r="J3" s="13"/>
      <c r="K3" s="13"/>
      <c r="L3" s="13"/>
      <c r="M3" s="13"/>
      <c r="N3" s="13"/>
      <c r="O3" s="13"/>
      <c r="P3" s="13"/>
      <c r="Q3" s="13"/>
      <c r="R3" s="13"/>
      <c r="S3" s="13"/>
      <c r="T3" s="13"/>
      <c r="U3" s="13"/>
      <c r="V3" s="13"/>
      <c r="W3" s="13"/>
      <c r="X3" s="13"/>
      <c r="Y3" s="13"/>
      <c r="Z3" s="13"/>
    </row>
    <row r="4" spans="1:26">
      <c r="B4" s="6" t="s">
        <v>29</v>
      </c>
      <c r="C4" s="6" t="s">
        <v>515</v>
      </c>
      <c r="D4" s="6" t="s">
        <v>516</v>
      </c>
      <c r="E4" s="6" t="s">
        <v>517</v>
      </c>
      <c r="F4" s="6" t="s">
        <v>32</v>
      </c>
      <c r="G4" s="6" t="s">
        <v>518</v>
      </c>
      <c r="J4" s="13"/>
      <c r="K4" s="13"/>
      <c r="L4" s="13"/>
      <c r="M4" s="13"/>
      <c r="N4" s="13"/>
      <c r="O4" s="13"/>
      <c r="P4" s="13"/>
      <c r="Q4" s="13"/>
      <c r="R4" s="13"/>
      <c r="S4" s="13"/>
      <c r="T4" s="13"/>
      <c r="U4" s="13"/>
      <c r="V4" s="13"/>
      <c r="W4" s="13"/>
      <c r="X4" s="13"/>
      <c r="Y4" s="13"/>
      <c r="Z4" s="13"/>
    </row>
    <row r="5" spans="1:26">
      <c r="A5" s="6" t="s">
        <v>519</v>
      </c>
      <c r="B5" s="6">
        <v>3.5</v>
      </c>
      <c r="C5" s="6">
        <v>80.400000000000006</v>
      </c>
      <c r="D5" s="6">
        <v>6.2</v>
      </c>
      <c r="E5" s="6">
        <v>8.6</v>
      </c>
      <c r="F5" s="6">
        <v>0.2</v>
      </c>
      <c r="G5" s="6">
        <v>1.1000000000000001</v>
      </c>
      <c r="J5" s="13"/>
      <c r="K5" s="371" t="s">
        <v>1155</v>
      </c>
      <c r="L5" s="371"/>
      <c r="M5" s="371"/>
      <c r="N5" s="371"/>
      <c r="O5" s="371"/>
      <c r="P5" s="371"/>
      <c r="Q5" s="371" t="s">
        <v>1156</v>
      </c>
      <c r="R5" s="371"/>
      <c r="S5" s="13"/>
      <c r="T5" s="13"/>
      <c r="U5" s="13"/>
      <c r="V5" s="13"/>
      <c r="W5" s="13"/>
      <c r="X5" s="13"/>
      <c r="Y5" s="13"/>
      <c r="Z5" s="13"/>
    </row>
    <row r="6" spans="1:26">
      <c r="A6" s="6" t="s">
        <v>520</v>
      </c>
      <c r="B6" s="6">
        <v>55.7</v>
      </c>
      <c r="C6" s="6">
        <v>12.8</v>
      </c>
      <c r="D6" s="6">
        <v>7.6</v>
      </c>
      <c r="E6" s="6">
        <v>18.7</v>
      </c>
      <c r="F6" s="6">
        <v>3.6</v>
      </c>
      <c r="G6" s="6">
        <v>1.6</v>
      </c>
      <c r="J6" s="13"/>
      <c r="K6" s="13"/>
      <c r="L6" s="13"/>
      <c r="M6" s="13"/>
      <c r="N6" s="13"/>
      <c r="O6" s="13"/>
      <c r="P6" s="13"/>
      <c r="Q6" s="13"/>
      <c r="R6" s="13"/>
      <c r="S6" s="13"/>
      <c r="T6" s="13"/>
      <c r="U6" s="13"/>
      <c r="V6" s="13"/>
      <c r="W6" s="13"/>
      <c r="X6" s="13"/>
      <c r="Y6" s="13"/>
      <c r="Z6" s="13"/>
    </row>
    <row r="7" spans="1:26">
      <c r="A7" s="6" t="s">
        <v>521</v>
      </c>
      <c r="B7" s="6">
        <v>57.9</v>
      </c>
      <c r="C7" s="6">
        <v>7.3</v>
      </c>
      <c r="D7" s="6">
        <v>4.5999999999999996</v>
      </c>
      <c r="E7" s="6">
        <v>28.4</v>
      </c>
      <c r="F7" s="6">
        <v>1.8</v>
      </c>
      <c r="G7" s="6">
        <v>0</v>
      </c>
      <c r="J7" s="13"/>
      <c r="K7" s="13"/>
      <c r="L7" s="13"/>
      <c r="M7" s="13"/>
      <c r="N7" s="13"/>
      <c r="O7" s="13"/>
      <c r="P7" s="13"/>
      <c r="Q7" s="13"/>
      <c r="R7" s="13"/>
      <c r="S7" s="13"/>
      <c r="T7" s="13"/>
      <c r="U7" s="13"/>
      <c r="V7" s="13"/>
      <c r="W7" s="13"/>
      <c r="X7" s="13"/>
      <c r="Y7" s="13"/>
      <c r="Z7" s="13"/>
    </row>
    <row r="8" spans="1:26">
      <c r="A8" s="6" t="s">
        <v>522</v>
      </c>
      <c r="B8" s="6">
        <v>78.3</v>
      </c>
      <c r="C8" s="6">
        <v>3.2</v>
      </c>
      <c r="D8" s="6">
        <v>0.3</v>
      </c>
      <c r="E8" s="6">
        <v>18.3</v>
      </c>
      <c r="F8" s="6">
        <v>0</v>
      </c>
      <c r="G8" s="6">
        <v>0</v>
      </c>
      <c r="J8" s="13"/>
      <c r="K8" s="13"/>
      <c r="L8" s="13"/>
      <c r="M8" s="13"/>
      <c r="N8" s="13"/>
      <c r="O8" s="13"/>
      <c r="P8" s="13"/>
      <c r="Q8" s="13"/>
      <c r="R8" s="13"/>
      <c r="S8" s="13"/>
      <c r="T8" s="13"/>
      <c r="U8" s="13"/>
      <c r="V8" s="13"/>
      <c r="W8" s="13"/>
      <c r="X8" s="13"/>
      <c r="Y8" s="13"/>
      <c r="Z8" s="13"/>
    </row>
    <row r="9" spans="1:26">
      <c r="A9" s="6" t="s">
        <v>523</v>
      </c>
      <c r="B9" s="6">
        <v>28.6</v>
      </c>
      <c r="C9" s="6">
        <v>19.399999999999999</v>
      </c>
      <c r="D9" s="6">
        <v>28.7</v>
      </c>
      <c r="E9" s="6">
        <v>21.5</v>
      </c>
      <c r="F9" s="6">
        <v>0</v>
      </c>
      <c r="G9" s="6">
        <v>1.8</v>
      </c>
      <c r="J9" s="13"/>
      <c r="K9" s="13"/>
      <c r="L9" s="13"/>
      <c r="M9" s="13"/>
      <c r="N9" s="13"/>
      <c r="O9" s="13"/>
      <c r="P9" s="13"/>
      <c r="Q9" s="13"/>
      <c r="R9" s="13"/>
      <c r="S9" s="13"/>
      <c r="T9" s="13"/>
      <c r="U9" s="13"/>
      <c r="V9" s="13"/>
      <c r="W9" s="13"/>
      <c r="X9" s="13"/>
      <c r="Y9" s="13"/>
      <c r="Z9" s="13"/>
    </row>
    <row r="10" spans="1:26">
      <c r="J10" s="13"/>
      <c r="K10" s="13"/>
      <c r="L10" s="13"/>
      <c r="M10" s="13"/>
      <c r="N10" s="13"/>
      <c r="O10" s="13"/>
      <c r="P10" s="13"/>
      <c r="Q10" s="13"/>
      <c r="R10" s="13"/>
      <c r="S10" s="13"/>
      <c r="T10" s="13"/>
      <c r="U10" s="13"/>
      <c r="V10" s="13"/>
      <c r="W10" s="13"/>
      <c r="X10" s="13"/>
      <c r="Y10" s="13"/>
      <c r="Z10" s="13"/>
    </row>
    <row r="11" spans="1:26">
      <c r="J11" s="13"/>
      <c r="K11" s="13"/>
      <c r="L11" s="13"/>
      <c r="M11" s="13"/>
      <c r="N11" s="13"/>
      <c r="O11" s="13"/>
      <c r="P11" s="13"/>
      <c r="Q11" s="13"/>
      <c r="R11" s="13"/>
      <c r="S11" s="13"/>
      <c r="T11" s="13"/>
      <c r="U11" s="13"/>
      <c r="V11" s="13"/>
      <c r="W11" s="13"/>
      <c r="X11" s="13"/>
      <c r="Y11" s="13"/>
      <c r="Z11" s="13"/>
    </row>
    <row r="12" spans="1:26">
      <c r="J12" s="13"/>
      <c r="K12" s="13"/>
      <c r="L12" s="13"/>
      <c r="M12" s="13"/>
      <c r="N12" s="13"/>
      <c r="O12" s="13"/>
      <c r="P12" s="13"/>
      <c r="Q12" s="13"/>
      <c r="R12" s="13"/>
      <c r="S12" s="13"/>
      <c r="T12" s="13"/>
      <c r="U12" s="13"/>
      <c r="V12" s="13"/>
      <c r="W12" s="13"/>
      <c r="X12" s="13"/>
      <c r="Y12" s="13"/>
      <c r="Z12" s="13"/>
    </row>
    <row r="13" spans="1:26">
      <c r="B13" s="6">
        <v>2021</v>
      </c>
      <c r="J13" s="13"/>
      <c r="K13" s="13"/>
      <c r="L13" s="13"/>
      <c r="M13" s="13"/>
      <c r="N13" s="13"/>
      <c r="O13" s="13"/>
      <c r="P13" s="13"/>
      <c r="Q13" s="13"/>
      <c r="R13" s="13"/>
      <c r="S13" s="13"/>
      <c r="T13" s="13"/>
      <c r="U13" s="13"/>
      <c r="V13" s="13"/>
      <c r="W13" s="13"/>
      <c r="X13" s="13"/>
      <c r="Y13" s="13"/>
      <c r="Z13" s="13"/>
    </row>
    <row r="14" spans="1:26">
      <c r="B14" s="6" t="s">
        <v>29</v>
      </c>
      <c r="C14" s="6" t="s">
        <v>515</v>
      </c>
      <c r="D14" s="6" t="s">
        <v>516</v>
      </c>
      <c r="E14" s="6" t="s">
        <v>517</v>
      </c>
      <c r="F14" s="6" t="s">
        <v>32</v>
      </c>
      <c r="G14" s="6" t="s">
        <v>518</v>
      </c>
      <c r="J14" s="13"/>
      <c r="K14" s="13"/>
      <c r="L14" s="13"/>
      <c r="M14" s="13"/>
      <c r="N14" s="13"/>
      <c r="O14" s="13"/>
      <c r="P14" s="13"/>
      <c r="Q14" s="13"/>
      <c r="R14" s="13"/>
      <c r="S14" s="13"/>
      <c r="T14" s="13"/>
      <c r="U14" s="13"/>
      <c r="V14" s="13"/>
      <c r="W14" s="13"/>
      <c r="X14" s="13"/>
      <c r="Y14" s="13"/>
      <c r="Z14" s="13"/>
    </row>
    <row r="15" spans="1:26">
      <c r="A15" s="6" t="s">
        <v>519</v>
      </c>
      <c r="B15" s="6">
        <v>36.4</v>
      </c>
      <c r="C15" s="6">
        <v>16.8</v>
      </c>
      <c r="D15" s="6">
        <v>17.600000000000001</v>
      </c>
      <c r="E15" s="6">
        <v>13.2</v>
      </c>
      <c r="F15" s="6">
        <v>6.9</v>
      </c>
      <c r="G15" s="6">
        <v>9.1</v>
      </c>
      <c r="J15" s="13"/>
      <c r="K15" s="13"/>
      <c r="L15" s="13"/>
      <c r="M15" s="13"/>
      <c r="N15" s="13"/>
      <c r="O15" s="13"/>
      <c r="P15" s="13"/>
      <c r="Q15" s="13"/>
      <c r="R15" s="13"/>
      <c r="S15" s="13"/>
      <c r="T15" s="13"/>
      <c r="U15" s="13"/>
      <c r="V15" s="13"/>
      <c r="W15" s="13"/>
      <c r="X15" s="13"/>
      <c r="Y15" s="13"/>
      <c r="Z15" s="13"/>
    </row>
    <row r="16" spans="1:26">
      <c r="A16" s="6" t="s">
        <v>520</v>
      </c>
      <c r="B16" s="6">
        <v>74.7</v>
      </c>
      <c r="C16" s="6">
        <v>2.8</v>
      </c>
      <c r="D16" s="6">
        <v>2.4</v>
      </c>
      <c r="E16" s="6">
        <v>15.4</v>
      </c>
      <c r="F16" s="6">
        <v>2.8</v>
      </c>
      <c r="G16" s="6">
        <v>1.9</v>
      </c>
      <c r="J16" s="13"/>
      <c r="K16" s="13"/>
      <c r="L16" s="13"/>
      <c r="M16" s="13"/>
      <c r="N16" s="13"/>
      <c r="O16" s="13"/>
      <c r="P16" s="13"/>
      <c r="Q16" s="13"/>
      <c r="R16" s="13"/>
      <c r="S16" s="13"/>
      <c r="T16" s="13"/>
      <c r="U16" s="13"/>
      <c r="V16" s="13"/>
      <c r="W16" s="13"/>
      <c r="X16" s="13"/>
      <c r="Y16" s="13"/>
      <c r="Z16" s="13"/>
    </row>
    <row r="17" spans="1:26">
      <c r="A17" s="6" t="s">
        <v>524</v>
      </c>
      <c r="B17" s="6">
        <v>85.1</v>
      </c>
      <c r="C17" s="6">
        <v>0.6</v>
      </c>
      <c r="D17" s="6">
        <v>0.6</v>
      </c>
      <c r="E17" s="6">
        <v>12.4</v>
      </c>
      <c r="F17" s="6">
        <v>1.1000000000000001</v>
      </c>
      <c r="G17" s="6">
        <v>0.2</v>
      </c>
      <c r="J17" s="13"/>
      <c r="K17" s="13"/>
      <c r="L17" s="13"/>
      <c r="M17" s="13"/>
      <c r="N17" s="13"/>
      <c r="O17" s="13"/>
      <c r="P17" s="13"/>
      <c r="Q17" s="13"/>
      <c r="R17" s="13"/>
      <c r="S17" s="13"/>
      <c r="T17" s="13"/>
      <c r="U17" s="13"/>
      <c r="V17" s="13"/>
      <c r="W17" s="13"/>
      <c r="X17" s="13"/>
      <c r="Y17" s="13"/>
      <c r="Z17" s="13"/>
    </row>
    <row r="18" spans="1:26">
      <c r="A18" s="6" t="s">
        <v>522</v>
      </c>
      <c r="B18" s="6">
        <v>96.8</v>
      </c>
      <c r="C18" s="6">
        <v>0.5</v>
      </c>
      <c r="D18" s="6">
        <v>0</v>
      </c>
      <c r="E18" s="6">
        <v>2.5</v>
      </c>
      <c r="F18" s="6">
        <v>0</v>
      </c>
      <c r="G18" s="6">
        <v>0.2</v>
      </c>
      <c r="J18" s="13"/>
      <c r="K18" s="13"/>
      <c r="L18" s="13"/>
      <c r="M18" s="13"/>
      <c r="N18" s="13"/>
      <c r="O18" s="13"/>
      <c r="P18" s="13"/>
      <c r="Q18" s="13"/>
      <c r="R18" s="13"/>
      <c r="S18" s="13"/>
      <c r="T18" s="13"/>
      <c r="U18" s="13"/>
      <c r="V18" s="13"/>
      <c r="W18" s="13"/>
      <c r="X18" s="13"/>
      <c r="Y18" s="13"/>
      <c r="Z18" s="13"/>
    </row>
    <row r="19" spans="1:26">
      <c r="A19" s="6" t="s">
        <v>523</v>
      </c>
      <c r="B19" s="6">
        <v>79.400000000000006</v>
      </c>
      <c r="C19" s="6">
        <v>8</v>
      </c>
      <c r="D19" s="6">
        <v>5.6</v>
      </c>
      <c r="E19" s="6">
        <v>6</v>
      </c>
      <c r="F19" s="6">
        <v>0.2</v>
      </c>
      <c r="G19" s="6">
        <v>1</v>
      </c>
      <c r="J19" s="13"/>
      <c r="K19" s="13"/>
      <c r="L19" s="13"/>
      <c r="M19" s="13"/>
      <c r="N19" s="13"/>
      <c r="O19" s="13"/>
      <c r="P19" s="13"/>
      <c r="Q19" s="13"/>
      <c r="R19" s="13"/>
      <c r="S19" s="13"/>
      <c r="T19" s="13"/>
      <c r="U19" s="13"/>
      <c r="V19" s="13"/>
      <c r="W19" s="13"/>
      <c r="X19" s="13"/>
      <c r="Y19" s="13"/>
      <c r="Z19" s="13"/>
    </row>
    <row r="20" spans="1:26">
      <c r="J20" s="13"/>
      <c r="K20" s="13"/>
      <c r="L20" s="13"/>
      <c r="M20" s="13"/>
      <c r="N20" s="13"/>
      <c r="O20" s="13"/>
      <c r="P20" s="13"/>
      <c r="Q20" s="13"/>
      <c r="R20" s="13"/>
      <c r="S20" s="13"/>
      <c r="T20" s="13"/>
      <c r="U20" s="13"/>
      <c r="V20" s="13"/>
      <c r="W20" s="13"/>
      <c r="X20" s="13"/>
      <c r="Y20" s="13"/>
      <c r="Z20" s="13"/>
    </row>
    <row r="21" spans="1:26">
      <c r="J21" s="13"/>
      <c r="K21" s="13"/>
      <c r="L21" s="13"/>
      <c r="M21" s="13"/>
      <c r="N21" s="13"/>
      <c r="O21" s="13"/>
      <c r="P21" s="13"/>
      <c r="Q21" s="13"/>
      <c r="R21" s="13"/>
      <c r="S21" s="13"/>
      <c r="T21" s="13"/>
      <c r="U21" s="13"/>
      <c r="V21" s="13"/>
      <c r="W21" s="13"/>
      <c r="X21" s="13"/>
      <c r="Y21" s="13"/>
      <c r="Z21" s="13"/>
    </row>
    <row r="22" spans="1:26">
      <c r="J22" s="13"/>
      <c r="K22" s="13"/>
      <c r="L22" s="13"/>
      <c r="M22" s="13"/>
      <c r="N22" s="13"/>
      <c r="O22" s="13"/>
      <c r="P22" s="13"/>
      <c r="Q22" s="13"/>
      <c r="R22" s="13"/>
      <c r="S22" s="13"/>
      <c r="T22" s="13"/>
      <c r="U22" s="13"/>
      <c r="V22" s="13"/>
      <c r="W22" s="13"/>
      <c r="X22" s="13"/>
      <c r="Y22" s="13"/>
      <c r="Z22" s="13"/>
    </row>
    <row r="23" spans="1:26">
      <c r="J23" s="13"/>
      <c r="K23" s="13"/>
      <c r="L23" s="13"/>
      <c r="M23" s="13"/>
      <c r="N23" s="13"/>
      <c r="O23" s="13"/>
      <c r="P23" s="13"/>
      <c r="Q23" s="13"/>
      <c r="R23" s="13"/>
      <c r="S23" s="13"/>
      <c r="T23" s="13"/>
      <c r="U23" s="13"/>
      <c r="V23" s="13"/>
      <c r="W23" s="13"/>
      <c r="X23" s="13"/>
      <c r="Y23" s="13"/>
      <c r="Z23" s="13"/>
    </row>
    <row r="24" spans="1:26">
      <c r="J24" s="13"/>
      <c r="K24" s="13"/>
      <c r="L24" s="13"/>
      <c r="M24" s="13"/>
      <c r="N24" s="13"/>
      <c r="O24" s="13"/>
      <c r="P24" s="13"/>
      <c r="Q24" s="13"/>
      <c r="R24" s="13"/>
      <c r="S24" s="13"/>
      <c r="T24" s="13"/>
      <c r="U24" s="13"/>
      <c r="V24" s="13"/>
      <c r="W24" s="13"/>
      <c r="X24" s="13"/>
      <c r="Y24" s="13"/>
      <c r="Z24" s="13"/>
    </row>
    <row r="25" spans="1:26">
      <c r="J25" s="13"/>
      <c r="K25" s="13"/>
      <c r="L25" s="13"/>
      <c r="M25" s="13"/>
      <c r="N25" s="13"/>
      <c r="O25" s="13"/>
      <c r="P25" s="13"/>
      <c r="Q25" s="13"/>
      <c r="R25" s="13"/>
      <c r="S25" s="13"/>
      <c r="T25" s="13"/>
      <c r="U25" s="13"/>
      <c r="V25" s="13"/>
      <c r="W25" s="13"/>
      <c r="X25" s="13"/>
      <c r="Y25" s="13"/>
      <c r="Z25" s="13"/>
    </row>
    <row r="26" spans="1:26">
      <c r="J26" s="13" t="s">
        <v>1157</v>
      </c>
      <c r="K26" s="13"/>
      <c r="L26" s="13"/>
      <c r="M26" s="13"/>
      <c r="N26" s="13"/>
      <c r="O26" s="13"/>
      <c r="P26" s="13"/>
      <c r="Q26" s="13"/>
      <c r="R26" s="13"/>
      <c r="S26" s="13"/>
      <c r="T26" s="13"/>
      <c r="U26" s="13"/>
      <c r="V26" s="13"/>
      <c r="W26" s="13"/>
      <c r="X26" s="13"/>
      <c r="Y26" s="13"/>
      <c r="Z26" s="13"/>
    </row>
    <row r="27" spans="1:26">
      <c r="J27" s="13" t="s">
        <v>1238</v>
      </c>
      <c r="K27" s="13"/>
      <c r="L27" s="13"/>
      <c r="M27" s="13"/>
      <c r="N27" s="13"/>
      <c r="O27" s="13"/>
      <c r="P27" s="13"/>
      <c r="Q27" s="13"/>
      <c r="R27" s="13"/>
      <c r="S27" s="13"/>
      <c r="T27" s="13"/>
      <c r="U27" s="13"/>
      <c r="V27" s="13"/>
      <c r="W27" s="13"/>
      <c r="X27" s="13"/>
      <c r="Y27" s="13"/>
      <c r="Z27" s="13"/>
    </row>
    <row r="28" spans="1:26">
      <c r="J28" s="13" t="s">
        <v>1239</v>
      </c>
      <c r="K28" s="13"/>
      <c r="L28" s="13"/>
      <c r="M28" s="13"/>
      <c r="N28" s="13"/>
      <c r="O28" s="13"/>
      <c r="P28" s="13"/>
      <c r="Q28" s="13"/>
      <c r="R28" s="13"/>
      <c r="S28" s="13"/>
      <c r="T28" s="13"/>
      <c r="U28" s="13"/>
      <c r="V28" s="13"/>
      <c r="W28" s="13"/>
      <c r="X28" s="13"/>
      <c r="Y28" s="13"/>
      <c r="Z28" s="13"/>
    </row>
    <row r="29" spans="1:26">
      <c r="J29" s="13"/>
      <c r="K29" s="13"/>
      <c r="L29" s="13"/>
      <c r="M29" s="13"/>
      <c r="N29" s="13"/>
      <c r="O29" s="13"/>
      <c r="P29" s="13"/>
      <c r="Q29" s="13"/>
      <c r="R29" s="13"/>
      <c r="S29" s="13"/>
      <c r="T29" s="13"/>
      <c r="U29" s="13"/>
      <c r="V29" s="13"/>
      <c r="W29" s="13"/>
      <c r="X29" s="13"/>
      <c r="Y29" s="13"/>
      <c r="Z29" s="13"/>
    </row>
    <row r="30" spans="1:26">
      <c r="J30" s="13"/>
      <c r="K30" s="13"/>
      <c r="L30" s="13"/>
      <c r="M30" s="13"/>
      <c r="N30" s="13"/>
      <c r="O30" s="13"/>
      <c r="P30" s="13"/>
      <c r="Q30" s="13"/>
      <c r="R30" s="13"/>
      <c r="S30" s="13"/>
      <c r="T30" s="13"/>
      <c r="U30" s="13"/>
      <c r="V30" s="13"/>
      <c r="W30" s="13"/>
      <c r="X30" s="13"/>
      <c r="Y30" s="13"/>
      <c r="Z30" s="13"/>
    </row>
    <row r="31" spans="1:26">
      <c r="J31" s="13"/>
      <c r="K31" s="13"/>
      <c r="L31" s="13"/>
      <c r="M31" s="13"/>
      <c r="N31" s="13"/>
      <c r="O31" s="13"/>
      <c r="P31" s="13"/>
      <c r="Q31" s="13"/>
      <c r="R31" s="13"/>
      <c r="S31" s="13"/>
      <c r="T31" s="13"/>
      <c r="U31" s="13"/>
      <c r="V31" s="13"/>
      <c r="W31" s="13"/>
      <c r="X31" s="13"/>
      <c r="Y31" s="13"/>
      <c r="Z31" s="13"/>
    </row>
    <row r="32" spans="1:26">
      <c r="J32" s="13"/>
      <c r="K32" s="13"/>
      <c r="L32" s="13"/>
      <c r="M32" s="13"/>
      <c r="N32" s="13"/>
      <c r="O32" s="13"/>
      <c r="P32" s="13"/>
      <c r="Q32" s="13"/>
      <c r="R32" s="13"/>
      <c r="S32" s="13"/>
      <c r="T32" s="13"/>
      <c r="U32" s="13"/>
      <c r="V32" s="13"/>
      <c r="W32" s="13"/>
      <c r="X32" s="13"/>
      <c r="Y32" s="13"/>
      <c r="Z32" s="13"/>
    </row>
    <row r="33" spans="10:26">
      <c r="J33" s="13"/>
      <c r="K33" s="13"/>
      <c r="L33" s="13"/>
      <c r="M33" s="13"/>
      <c r="N33" s="13"/>
      <c r="O33" s="13"/>
      <c r="P33" s="13"/>
      <c r="Q33" s="13"/>
      <c r="R33" s="13"/>
      <c r="S33" s="13"/>
      <c r="T33" s="13"/>
      <c r="U33" s="13"/>
      <c r="V33" s="13"/>
      <c r="W33" s="13"/>
      <c r="X33" s="13"/>
      <c r="Y33" s="13"/>
      <c r="Z33" s="13"/>
    </row>
    <row r="34" spans="10:26">
      <c r="J34" s="13"/>
      <c r="K34" s="13"/>
      <c r="L34" s="13"/>
      <c r="M34" s="13"/>
      <c r="N34" s="13"/>
      <c r="O34" s="13"/>
      <c r="P34" s="13"/>
      <c r="Q34" s="13"/>
      <c r="R34" s="13"/>
      <c r="S34" s="13"/>
      <c r="T34" s="13"/>
      <c r="U34" s="13"/>
      <c r="V34" s="13"/>
      <c r="W34" s="13"/>
      <c r="X34" s="13"/>
      <c r="Y34" s="13"/>
      <c r="Z34" s="13"/>
    </row>
    <row r="35" spans="10:26">
      <c r="J35" s="13"/>
      <c r="K35" s="13"/>
      <c r="L35" s="13"/>
      <c r="M35" s="13"/>
      <c r="N35" s="13"/>
      <c r="O35" s="13"/>
      <c r="P35" s="13"/>
      <c r="Q35" s="13"/>
      <c r="R35" s="13"/>
      <c r="S35" s="13"/>
      <c r="T35" s="13"/>
      <c r="U35" s="13"/>
      <c r="V35" s="13"/>
      <c r="W35" s="13"/>
      <c r="X35" s="13"/>
      <c r="Y35" s="13"/>
      <c r="Z35" s="13"/>
    </row>
    <row r="36" spans="10:26">
      <c r="J36" s="13"/>
      <c r="K36" s="13"/>
      <c r="L36" s="13"/>
      <c r="M36" s="13"/>
      <c r="N36" s="13"/>
      <c r="O36" s="13"/>
      <c r="P36" s="13"/>
      <c r="Q36" s="13"/>
      <c r="R36" s="13"/>
      <c r="S36" s="13"/>
      <c r="T36" s="13"/>
      <c r="U36" s="13"/>
      <c r="V36" s="13"/>
      <c r="W36" s="13"/>
      <c r="X36" s="13"/>
      <c r="Y36" s="13"/>
      <c r="Z36" s="13"/>
    </row>
  </sheetData>
  <pageMargins left="0.7" right="0.7" top="0.75" bottom="0.75" header="0.3" footer="0.3"/>
  <pageSetup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43339-D0C9-4008-B8A5-0828E335FF6D}">
  <dimension ref="A1:AA607"/>
  <sheetViews>
    <sheetView zoomScale="96" zoomScaleNormal="96" workbookViewId="0">
      <selection activeCell="O23" sqref="O23:O24"/>
    </sheetView>
  </sheetViews>
  <sheetFormatPr defaultColWidth="9.140625" defaultRowHeight="15"/>
  <cols>
    <col min="1" max="16384" width="9.140625" style="39"/>
  </cols>
  <sheetData>
    <row r="1" spans="1:27">
      <c r="B1" s="39" t="s">
        <v>525</v>
      </c>
      <c r="C1" s="39" t="s">
        <v>526</v>
      </c>
      <c r="N1" s="375"/>
      <c r="O1" s="375"/>
      <c r="P1" s="375"/>
      <c r="Q1" s="375"/>
      <c r="R1" s="375"/>
      <c r="S1" s="375"/>
      <c r="T1" s="375"/>
      <c r="U1" s="375"/>
      <c r="V1" s="375"/>
      <c r="W1" s="375"/>
      <c r="X1" s="375"/>
      <c r="Y1" s="375"/>
      <c r="Z1" s="375"/>
      <c r="AA1" s="375"/>
    </row>
    <row r="2" spans="1:27">
      <c r="A2" s="39">
        <v>2015</v>
      </c>
      <c r="B2" s="39">
        <v>100</v>
      </c>
      <c r="C2" s="39">
        <v>100</v>
      </c>
      <c r="N2" s="375"/>
      <c r="O2" s="372" t="s">
        <v>1159</v>
      </c>
      <c r="P2" s="375"/>
      <c r="Q2" s="375"/>
      <c r="R2" s="375"/>
      <c r="S2" s="375"/>
      <c r="T2" s="375"/>
      <c r="U2" s="375"/>
      <c r="V2" s="375"/>
      <c r="W2" s="375"/>
      <c r="X2" s="375"/>
      <c r="Y2" s="375"/>
      <c r="Z2" s="375"/>
      <c r="AA2" s="375"/>
    </row>
    <row r="3" spans="1:27">
      <c r="A3" s="39">
        <v>16</v>
      </c>
      <c r="B3" s="39">
        <v>98.575926328947105</v>
      </c>
      <c r="C3" s="39">
        <v>100.4</v>
      </c>
      <c r="N3" s="375"/>
      <c r="O3" s="373" t="s">
        <v>1160</v>
      </c>
      <c r="P3" s="375"/>
      <c r="Q3" s="375"/>
      <c r="R3" s="375"/>
      <c r="S3" s="375"/>
      <c r="T3" s="375"/>
      <c r="U3" s="375"/>
      <c r="V3" s="375"/>
      <c r="W3" s="375"/>
      <c r="X3" s="375"/>
      <c r="Y3" s="375"/>
      <c r="Z3" s="375"/>
      <c r="AA3" s="375"/>
    </row>
    <row r="4" spans="1:27">
      <c r="A4" s="39">
        <v>17</v>
      </c>
      <c r="B4" s="39">
        <v>97.214244880653894</v>
      </c>
      <c r="C4" s="39">
        <v>100.8</v>
      </c>
      <c r="N4" s="375"/>
      <c r="O4" s="375"/>
      <c r="P4" s="375"/>
      <c r="Q4" s="375"/>
      <c r="R4" s="375"/>
      <c r="S4" s="375"/>
      <c r="T4" s="375"/>
      <c r="U4" s="375"/>
      <c r="V4" s="375"/>
      <c r="W4" s="375"/>
      <c r="X4" s="375"/>
      <c r="Y4" s="375"/>
      <c r="Z4" s="375"/>
      <c r="AA4" s="375"/>
    </row>
    <row r="5" spans="1:27">
      <c r="A5" s="39">
        <v>18</v>
      </c>
      <c r="B5" s="39">
        <v>95.914574852534699</v>
      </c>
      <c r="C5" s="39">
        <v>101.2</v>
      </c>
      <c r="N5" s="375"/>
      <c r="O5" s="375"/>
      <c r="P5" s="375"/>
      <c r="Q5" s="375"/>
      <c r="R5" s="375"/>
      <c r="S5" s="375"/>
      <c r="T5" s="375"/>
      <c r="U5" s="375"/>
      <c r="V5" s="375"/>
      <c r="W5" s="375"/>
      <c r="X5" s="375"/>
      <c r="Y5" s="375"/>
      <c r="Z5" s="375"/>
      <c r="AA5" s="375"/>
    </row>
    <row r="6" spans="1:27">
      <c r="A6" s="39">
        <v>19</v>
      </c>
      <c r="B6" s="39">
        <v>94.676678740849596</v>
      </c>
      <c r="C6" s="39">
        <v>101.6</v>
      </c>
      <c r="N6" s="375"/>
      <c r="O6" s="375"/>
      <c r="P6" s="375"/>
      <c r="Q6" s="375"/>
      <c r="R6" s="375"/>
      <c r="S6" s="375"/>
      <c r="T6" s="375"/>
      <c r="U6" s="375"/>
      <c r="V6" s="375"/>
      <c r="W6" s="375"/>
      <c r="X6" s="375"/>
      <c r="Y6" s="375"/>
      <c r="Z6" s="375"/>
      <c r="AA6" s="375"/>
    </row>
    <row r="7" spans="1:27">
      <c r="A7" s="39">
        <v>20</v>
      </c>
      <c r="B7" s="39">
        <v>93.5004201732567</v>
      </c>
      <c r="C7" s="39">
        <v>102</v>
      </c>
      <c r="N7" s="375"/>
      <c r="O7" s="375"/>
      <c r="P7" s="375"/>
      <c r="Q7" s="375"/>
      <c r="R7" s="375"/>
      <c r="S7" s="375"/>
      <c r="T7" s="375"/>
      <c r="U7" s="375"/>
      <c r="V7" s="375"/>
      <c r="W7" s="375"/>
      <c r="X7" s="375"/>
      <c r="Y7" s="375"/>
      <c r="Z7" s="375"/>
      <c r="AA7" s="375"/>
    </row>
    <row r="8" spans="1:27">
      <c r="A8" s="39">
        <v>21</v>
      </c>
      <c r="B8" s="39">
        <v>92.3857204739206</v>
      </c>
      <c r="C8" s="39">
        <v>102.4</v>
      </c>
      <c r="N8" s="375"/>
      <c r="O8" s="375"/>
      <c r="P8" s="375"/>
      <c r="Q8" s="375"/>
      <c r="R8" s="375"/>
      <c r="S8" s="375"/>
      <c r="T8" s="375"/>
      <c r="U8" s="375"/>
      <c r="V8" s="375"/>
      <c r="W8" s="375"/>
      <c r="X8" s="375"/>
      <c r="Y8" s="375"/>
      <c r="Z8" s="375"/>
      <c r="AA8" s="375"/>
    </row>
    <row r="9" spans="1:27">
      <c r="A9" s="39">
        <v>22</v>
      </c>
      <c r="B9" s="39">
        <v>91.332520657159506</v>
      </c>
      <c r="C9" s="39">
        <v>102.8</v>
      </c>
      <c r="N9" s="375"/>
      <c r="O9" s="375"/>
      <c r="P9" s="375"/>
      <c r="Q9" s="375"/>
      <c r="R9" s="375"/>
      <c r="S9" s="375"/>
      <c r="T9" s="375"/>
      <c r="U9" s="375"/>
      <c r="V9" s="375"/>
      <c r="W9" s="375"/>
      <c r="X9" s="375"/>
      <c r="Y9" s="375"/>
      <c r="Z9" s="375"/>
      <c r="AA9" s="375"/>
    </row>
    <row r="10" spans="1:27">
      <c r="A10" s="39">
        <v>23</v>
      </c>
      <c r="B10" s="39">
        <v>90.340747476917798</v>
      </c>
      <c r="C10" s="39">
        <v>103.2</v>
      </c>
      <c r="N10" s="375"/>
      <c r="O10" s="375"/>
      <c r="P10" s="375"/>
      <c r="Q10" s="375"/>
      <c r="R10" s="375"/>
      <c r="S10" s="375"/>
      <c r="T10" s="375"/>
      <c r="U10" s="375"/>
      <c r="V10" s="375"/>
      <c r="W10" s="375"/>
      <c r="X10" s="375"/>
      <c r="Y10" s="375"/>
      <c r="Z10" s="375"/>
      <c r="AA10" s="375"/>
    </row>
    <row r="11" spans="1:27">
      <c r="A11" s="39">
        <v>24</v>
      </c>
      <c r="B11" s="39">
        <v>89.410282255241299</v>
      </c>
      <c r="C11" s="39">
        <v>103.60000000000001</v>
      </c>
      <c r="N11" s="375"/>
      <c r="O11" s="375"/>
      <c r="P11" s="375"/>
      <c r="Q11" s="375"/>
      <c r="R11" s="375"/>
      <c r="S11" s="375"/>
      <c r="T11" s="375"/>
      <c r="U11" s="375"/>
      <c r="V11" s="375"/>
      <c r="W11" s="375"/>
      <c r="X11" s="375"/>
      <c r="Y11" s="375"/>
      <c r="Z11" s="375"/>
      <c r="AA11" s="375"/>
    </row>
    <row r="12" spans="1:27">
      <c r="A12" s="39">
        <v>25</v>
      </c>
      <c r="B12" s="39">
        <v>88.540931763120497</v>
      </c>
      <c r="C12" s="39">
        <v>104</v>
      </c>
      <c r="N12" s="375"/>
      <c r="O12" s="375"/>
      <c r="P12" s="375"/>
      <c r="Q12" s="375"/>
      <c r="R12" s="375"/>
      <c r="S12" s="375"/>
      <c r="T12" s="375"/>
      <c r="U12" s="375"/>
      <c r="V12" s="375"/>
      <c r="W12" s="375"/>
      <c r="X12" s="375"/>
      <c r="Y12" s="375"/>
      <c r="Z12" s="375"/>
      <c r="AA12" s="375"/>
    </row>
    <row r="13" spans="1:27">
      <c r="A13" s="39">
        <v>26</v>
      </c>
      <c r="B13" s="39">
        <v>87.732400950929005</v>
      </c>
      <c r="C13" s="39">
        <v>104.4</v>
      </c>
      <c r="N13" s="375"/>
      <c r="O13" s="375"/>
      <c r="P13" s="375"/>
      <c r="Q13" s="375"/>
      <c r="R13" s="375"/>
      <c r="S13" s="375"/>
      <c r="T13" s="375"/>
      <c r="U13" s="375"/>
      <c r="V13" s="375"/>
      <c r="W13" s="375"/>
      <c r="X13" s="375"/>
      <c r="Y13" s="375"/>
      <c r="Z13" s="375"/>
      <c r="AA13" s="375"/>
    </row>
    <row r="14" spans="1:27">
      <c r="A14" s="39">
        <v>27</v>
      </c>
      <c r="B14" s="39">
        <v>86.984268274813601</v>
      </c>
      <c r="C14" s="39">
        <v>104.80000000000001</v>
      </c>
      <c r="N14" s="375"/>
      <c r="O14" s="375"/>
      <c r="P14" s="375"/>
      <c r="Q14" s="375"/>
      <c r="R14" s="375"/>
      <c r="S14" s="375"/>
      <c r="T14" s="375"/>
      <c r="U14" s="375"/>
      <c r="V14" s="375"/>
      <c r="W14" s="375"/>
      <c r="X14" s="375"/>
      <c r="Y14" s="375"/>
      <c r="Z14" s="375"/>
      <c r="AA14" s="375"/>
    </row>
    <row r="15" spans="1:27">
      <c r="A15" s="39">
        <v>28</v>
      </c>
      <c r="B15" s="39">
        <v>86.295964920064705</v>
      </c>
      <c r="C15" s="39">
        <v>105.2</v>
      </c>
      <c r="N15" s="375"/>
      <c r="O15" s="375"/>
      <c r="P15" s="375"/>
      <c r="Q15" s="375"/>
      <c r="R15" s="375"/>
      <c r="S15" s="375"/>
      <c r="T15" s="375"/>
      <c r="U15" s="375"/>
      <c r="V15" s="375"/>
      <c r="W15" s="375"/>
      <c r="X15" s="375"/>
      <c r="Y15" s="375"/>
      <c r="Z15" s="375"/>
      <c r="AA15" s="375"/>
    </row>
    <row r="16" spans="1:27">
      <c r="A16" s="39">
        <v>29</v>
      </c>
      <c r="B16" s="39">
        <v>85.666759727776295</v>
      </c>
      <c r="C16" s="39">
        <v>105.60000000000001</v>
      </c>
      <c r="N16" s="375"/>
      <c r="O16" s="375"/>
      <c r="P16" s="375"/>
      <c r="Q16" s="375"/>
      <c r="R16" s="375"/>
      <c r="S16" s="375"/>
      <c r="T16" s="375"/>
      <c r="U16" s="375"/>
      <c r="V16" s="375"/>
      <c r="W16" s="375"/>
      <c r="X16" s="375"/>
      <c r="Y16" s="375"/>
      <c r="Z16" s="375"/>
      <c r="AA16" s="375"/>
    </row>
    <row r="17" spans="1:27">
      <c r="A17" s="39">
        <v>30</v>
      </c>
      <c r="B17" s="39">
        <v>85.095752192765289</v>
      </c>
      <c r="C17" s="39">
        <v>106</v>
      </c>
      <c r="N17" s="375"/>
      <c r="O17" s="375"/>
      <c r="P17" s="375"/>
      <c r="Q17" s="375"/>
      <c r="R17" s="375"/>
      <c r="S17" s="375"/>
      <c r="T17" s="375"/>
      <c r="U17" s="375"/>
      <c r="V17" s="375"/>
      <c r="W17" s="375"/>
      <c r="X17" s="375"/>
      <c r="Y17" s="375"/>
      <c r="Z17" s="375"/>
      <c r="AA17" s="375"/>
    </row>
    <row r="18" spans="1:27">
      <c r="A18" s="39">
        <v>31</v>
      </c>
      <c r="B18" s="39">
        <v>84.581874927986206</v>
      </c>
      <c r="C18" s="39">
        <v>106.4</v>
      </c>
      <c r="N18" s="375"/>
      <c r="O18" s="375"/>
      <c r="P18" s="375"/>
      <c r="Q18" s="375"/>
      <c r="R18" s="375"/>
      <c r="S18" s="375"/>
      <c r="T18" s="375"/>
      <c r="U18" s="375"/>
      <c r="V18" s="375"/>
      <c r="W18" s="375"/>
      <c r="X18" s="375"/>
      <c r="Y18" s="375"/>
      <c r="Z18" s="375"/>
      <c r="AA18" s="375"/>
    </row>
    <row r="19" spans="1:27">
      <c r="A19" s="39">
        <v>32</v>
      </c>
      <c r="B19" s="39">
        <v>84.123907286415204</v>
      </c>
      <c r="C19" s="39">
        <v>106.80000000000001</v>
      </c>
      <c r="N19" s="375"/>
      <c r="O19" s="375"/>
      <c r="P19" s="375"/>
      <c r="Q19" s="375"/>
      <c r="R19" s="375"/>
      <c r="S19" s="375"/>
      <c r="T19" s="375"/>
      <c r="U19" s="375"/>
      <c r="V19" s="375"/>
      <c r="W19" s="375"/>
      <c r="X19" s="375"/>
      <c r="Y19" s="375"/>
      <c r="Z19" s="375"/>
      <c r="AA19" s="375"/>
    </row>
    <row r="20" spans="1:27">
      <c r="A20" s="39">
        <v>33</v>
      </c>
      <c r="B20" s="39">
        <v>83.720533686029796</v>
      </c>
      <c r="C20" s="39">
        <v>107.2</v>
      </c>
      <c r="N20" s="375"/>
      <c r="O20" s="375"/>
      <c r="P20" s="375"/>
      <c r="Q20" s="375"/>
      <c r="R20" s="375"/>
      <c r="S20" s="375"/>
      <c r="T20" s="375"/>
      <c r="U20" s="375"/>
      <c r="V20" s="375"/>
      <c r="W20" s="375"/>
      <c r="X20" s="375"/>
      <c r="Y20" s="375"/>
      <c r="Z20" s="375"/>
      <c r="AA20" s="375"/>
    </row>
    <row r="21" spans="1:27">
      <c r="A21" s="39">
        <v>34</v>
      </c>
      <c r="B21" s="39">
        <v>83.370368773656907</v>
      </c>
      <c r="C21" s="39">
        <v>107.60000000000001</v>
      </c>
      <c r="N21" s="375"/>
      <c r="O21" s="375"/>
      <c r="P21" s="375"/>
      <c r="Q21" s="375"/>
      <c r="R21" s="375"/>
      <c r="S21" s="375"/>
      <c r="T21" s="375"/>
      <c r="U21" s="375"/>
      <c r="V21" s="375"/>
      <c r="W21" s="375"/>
      <c r="X21" s="375"/>
      <c r="Y21" s="375"/>
      <c r="Z21" s="375"/>
      <c r="AA21" s="375"/>
    </row>
    <row r="22" spans="1:27">
      <c r="A22" s="39">
        <v>35</v>
      </c>
      <c r="B22" s="39">
        <v>83.071992229948194</v>
      </c>
      <c r="C22" s="39">
        <v>108</v>
      </c>
      <c r="N22" s="375"/>
      <c r="O22" s="375" t="s">
        <v>1158</v>
      </c>
      <c r="P22" s="375"/>
      <c r="Q22" s="375"/>
      <c r="R22" s="375"/>
      <c r="S22" s="375"/>
      <c r="T22" s="375"/>
      <c r="U22" s="375"/>
      <c r="V22" s="375"/>
      <c r="W22" s="375"/>
      <c r="X22" s="375"/>
      <c r="Y22" s="375"/>
      <c r="Z22" s="375"/>
      <c r="AA22" s="375"/>
    </row>
    <row r="23" spans="1:27">
      <c r="A23" s="39">
        <v>36</v>
      </c>
      <c r="B23" s="39">
        <v>82.823991552662804</v>
      </c>
      <c r="C23" s="39">
        <v>108.4</v>
      </c>
      <c r="N23" s="375"/>
      <c r="O23" s="375" t="s">
        <v>1240</v>
      </c>
      <c r="P23" s="375"/>
      <c r="Q23" s="375"/>
      <c r="R23" s="375"/>
      <c r="S23" s="375"/>
      <c r="T23" s="375"/>
      <c r="U23" s="375"/>
      <c r="V23" s="375"/>
      <c r="W23" s="375"/>
      <c r="X23" s="375"/>
      <c r="Y23" s="375"/>
      <c r="Z23" s="375"/>
      <c r="AA23" s="375"/>
    </row>
    <row r="24" spans="1:27">
      <c r="A24" s="39">
        <v>37</v>
      </c>
      <c r="B24" s="39">
        <v>82.625012255383197</v>
      </c>
      <c r="C24" s="39">
        <v>108.80000000000001</v>
      </c>
      <c r="N24" s="375"/>
      <c r="O24" s="375" t="s">
        <v>1241</v>
      </c>
      <c r="P24" s="375"/>
      <c r="Q24" s="375"/>
      <c r="R24" s="375"/>
      <c r="S24" s="375"/>
      <c r="T24" s="375"/>
      <c r="U24" s="375"/>
      <c r="V24" s="375"/>
      <c r="W24" s="375"/>
      <c r="X24" s="375"/>
      <c r="Y24" s="375"/>
      <c r="Z24" s="375"/>
      <c r="AA24" s="375"/>
    </row>
    <row r="25" spans="1:27">
      <c r="A25" s="39">
        <v>38</v>
      </c>
      <c r="B25" s="39">
        <v>82.473813949743402</v>
      </c>
      <c r="C25" s="39">
        <v>109.2</v>
      </c>
      <c r="N25" s="375"/>
      <c r="O25" s="375"/>
      <c r="P25" s="375"/>
      <c r="Q25" s="375"/>
      <c r="R25" s="375"/>
      <c r="S25" s="375"/>
      <c r="T25" s="375"/>
      <c r="U25" s="375"/>
      <c r="V25" s="375"/>
      <c r="W25" s="375"/>
      <c r="X25" s="375"/>
      <c r="Y25" s="375"/>
      <c r="Z25" s="375"/>
      <c r="AA25" s="375"/>
    </row>
    <row r="26" spans="1:27">
      <c r="A26" s="39">
        <v>39</v>
      </c>
      <c r="B26" s="39">
        <v>82.3693309035813</v>
      </c>
      <c r="C26" s="39">
        <v>109.60000000000001</v>
      </c>
      <c r="N26" s="375"/>
      <c r="O26" s="375"/>
      <c r="P26" s="375"/>
      <c r="Q26" s="375"/>
      <c r="R26" s="375"/>
      <c r="S26" s="375"/>
      <c r="T26" s="375"/>
      <c r="U26" s="375"/>
      <c r="V26" s="375"/>
      <c r="W26" s="375"/>
      <c r="X26" s="375"/>
      <c r="Y26" s="375"/>
      <c r="Z26" s="375"/>
      <c r="AA26" s="375"/>
    </row>
    <row r="27" spans="1:27">
      <c r="A27" s="39">
        <v>40</v>
      </c>
      <c r="B27" s="39">
        <v>82.310736413535608</v>
      </c>
      <c r="C27" s="39">
        <v>110.00000000000001</v>
      </c>
    </row>
    <row r="28" spans="1:27">
      <c r="A28" s="39">
        <v>41</v>
      </c>
      <c r="B28" s="39">
        <v>82.296588003824098</v>
      </c>
      <c r="C28" s="39">
        <v>110.4</v>
      </c>
    </row>
    <row r="29" spans="1:27">
      <c r="A29" s="39">
        <v>42</v>
      </c>
      <c r="B29" s="39">
        <v>82.296588000448494</v>
      </c>
      <c r="C29" s="39">
        <v>110.80000000000001</v>
      </c>
    </row>
    <row r="30" spans="1:27">
      <c r="A30" s="39">
        <v>43</v>
      </c>
      <c r="B30" s="39">
        <v>82.296587997384989</v>
      </c>
      <c r="C30" s="39">
        <v>111.20000000000002</v>
      </c>
    </row>
    <row r="31" spans="1:27">
      <c r="A31" s="39">
        <v>44</v>
      </c>
      <c r="B31" s="39">
        <v>82.296587994655795</v>
      </c>
      <c r="C31" s="39">
        <v>111.60000000000001</v>
      </c>
    </row>
    <row r="32" spans="1:27">
      <c r="A32" s="39">
        <v>45</v>
      </c>
      <c r="B32" s="39">
        <v>82.296587992250096</v>
      </c>
      <c r="C32" s="39">
        <v>112.00000000000001</v>
      </c>
    </row>
    <row r="33" spans="1:3">
      <c r="A33" s="39">
        <v>46</v>
      </c>
      <c r="B33" s="39">
        <v>82.296587990145895</v>
      </c>
      <c r="C33" s="39">
        <v>112.4</v>
      </c>
    </row>
    <row r="34" spans="1:3">
      <c r="A34" s="39">
        <v>47</v>
      </c>
      <c r="B34" s="39">
        <v>82.296587988315892</v>
      </c>
      <c r="C34" s="39">
        <v>112.79999999999998</v>
      </c>
    </row>
    <row r="35" spans="1:3">
      <c r="A35" s="39">
        <v>48</v>
      </c>
      <c r="B35" s="39">
        <v>82.29658798672979</v>
      </c>
      <c r="C35" s="39">
        <v>113.19999999999999</v>
      </c>
    </row>
    <row r="36" spans="1:3">
      <c r="A36" s="39">
        <v>49</v>
      </c>
      <c r="B36" s="39">
        <v>82.296587985355103</v>
      </c>
      <c r="C36" s="39">
        <v>113.6</v>
      </c>
    </row>
    <row r="37" spans="1:3">
      <c r="A37" s="39">
        <v>50</v>
      </c>
      <c r="B37" s="39">
        <v>82.296587984156005</v>
      </c>
      <c r="C37" s="39">
        <v>113.99999999999999</v>
      </c>
    </row>
    <row r="38" spans="1:3">
      <c r="A38" s="39">
        <v>51</v>
      </c>
      <c r="B38" s="39">
        <v>82.296587983092294</v>
      </c>
      <c r="C38" s="39">
        <v>114.19999999999999</v>
      </c>
    </row>
    <row r="39" spans="1:3">
      <c r="A39" s="39">
        <v>52</v>
      </c>
      <c r="B39" s="39">
        <v>82.296587982230392</v>
      </c>
      <c r="C39" s="39">
        <v>114.39999999999999</v>
      </c>
    </row>
    <row r="40" spans="1:3">
      <c r="A40" s="39">
        <v>53</v>
      </c>
      <c r="B40" s="39">
        <v>82.296587981530806</v>
      </c>
      <c r="C40" s="39">
        <v>114.6</v>
      </c>
    </row>
    <row r="41" spans="1:3">
      <c r="A41" s="39">
        <v>54</v>
      </c>
      <c r="B41" s="39">
        <v>82.296587980962201</v>
      </c>
      <c r="C41" s="39">
        <v>114.8</v>
      </c>
    </row>
    <row r="42" spans="1:3">
      <c r="A42" s="39">
        <v>55</v>
      </c>
      <c r="B42" s="39">
        <v>82.296587980499908</v>
      </c>
      <c r="C42" s="39">
        <v>114.8</v>
      </c>
    </row>
    <row r="43" spans="1:3">
      <c r="A43" s="39">
        <v>56</v>
      </c>
      <c r="B43" s="39">
        <v>82.296587980124798</v>
      </c>
      <c r="C43" s="39">
        <v>114.8</v>
      </c>
    </row>
    <row r="44" spans="1:3">
      <c r="A44" s="39">
        <v>57</v>
      </c>
      <c r="B44" s="39">
        <v>82.2965879798207</v>
      </c>
      <c r="C44" s="39">
        <v>114.8</v>
      </c>
    </row>
    <row r="45" spans="1:3">
      <c r="A45" s="39">
        <v>58</v>
      </c>
      <c r="B45" s="39">
        <v>82.296587979575193</v>
      </c>
      <c r="C45" s="39">
        <v>114.8</v>
      </c>
    </row>
    <row r="46" spans="1:3">
      <c r="A46" s="39">
        <v>59</v>
      </c>
      <c r="B46" s="39">
        <v>82.296587979378302</v>
      </c>
      <c r="C46" s="39">
        <v>114.8</v>
      </c>
    </row>
    <row r="47" spans="1:3">
      <c r="A47" s="39">
        <v>60</v>
      </c>
      <c r="B47" s="39">
        <v>82.296587979222508</v>
      </c>
      <c r="C47" s="39">
        <v>114.8</v>
      </c>
    </row>
    <row r="48" spans="1:3" hidden="1">
      <c r="A48" s="39">
        <v>2061</v>
      </c>
      <c r="B48" s="39">
        <v>82.296587979101503</v>
      </c>
      <c r="C48" s="39">
        <v>114.8</v>
      </c>
    </row>
    <row r="49" spans="1:3" hidden="1">
      <c r="A49" s="39">
        <v>2062</v>
      </c>
      <c r="B49" s="39">
        <v>82.296587979010212</v>
      </c>
      <c r="C49" s="39">
        <v>114.8</v>
      </c>
    </row>
    <row r="50" spans="1:3" hidden="1">
      <c r="A50" s="39">
        <v>2063</v>
      </c>
      <c r="B50" s="39">
        <v>82.296587978944402</v>
      </c>
      <c r="C50" s="39">
        <v>114.8</v>
      </c>
    </row>
    <row r="51" spans="1:3" hidden="1">
      <c r="A51" s="39">
        <v>2064</v>
      </c>
      <c r="B51" s="39">
        <v>82.296587978900106</v>
      </c>
      <c r="C51" s="39">
        <v>114.8</v>
      </c>
    </row>
    <row r="52" spans="1:3" hidden="1">
      <c r="A52" s="39">
        <v>2065</v>
      </c>
      <c r="B52" s="39">
        <v>82.296587978873404</v>
      </c>
      <c r="C52" s="39">
        <v>114.8</v>
      </c>
    </row>
    <row r="53" spans="1:3" hidden="1">
      <c r="A53" s="39">
        <v>2066</v>
      </c>
      <c r="B53" s="39">
        <v>82.296587978860202</v>
      </c>
      <c r="C53" s="39">
        <v>114.8</v>
      </c>
    </row>
    <row r="54" spans="1:3" hidden="1">
      <c r="A54" s="39">
        <v>2067</v>
      </c>
      <c r="B54" s="39">
        <v>82.296587978856394</v>
      </c>
      <c r="C54" s="39">
        <v>114.8</v>
      </c>
    </row>
    <row r="55" spans="1:3" hidden="1">
      <c r="A55" s="39">
        <v>2068</v>
      </c>
      <c r="B55" s="39">
        <v>82.296587978856593</v>
      </c>
      <c r="C55" s="39">
        <v>114.8</v>
      </c>
    </row>
    <row r="56" spans="1:3" hidden="1">
      <c r="A56" s="39">
        <v>2069</v>
      </c>
      <c r="B56" s="39">
        <v>82.296587978854902</v>
      </c>
      <c r="C56" s="39">
        <v>114.8</v>
      </c>
    </row>
    <row r="57" spans="1:3" hidden="1">
      <c r="A57" s="39">
        <v>2070</v>
      </c>
      <c r="B57" s="39">
        <v>82.2965879788443</v>
      </c>
      <c r="C57" s="39">
        <v>114.8</v>
      </c>
    </row>
    <row r="58" spans="1:3" hidden="1">
      <c r="A58" s="39">
        <v>2071</v>
      </c>
      <c r="B58" s="39">
        <v>82.296587978816007</v>
      </c>
      <c r="C58" s="39">
        <v>114.8</v>
      </c>
    </row>
    <row r="59" spans="1:3" hidden="1">
      <c r="A59" s="39">
        <v>2072</v>
      </c>
      <c r="B59" s="39">
        <v>82.296587978762005</v>
      </c>
      <c r="C59" s="39">
        <v>114.8</v>
      </c>
    </row>
    <row r="60" spans="1:3" hidden="1">
      <c r="A60" s="39">
        <v>2073</v>
      </c>
      <c r="B60" s="39">
        <v>82.296587978685793</v>
      </c>
      <c r="C60" s="39">
        <v>114.8</v>
      </c>
    </row>
    <row r="61" spans="1:3" hidden="1">
      <c r="A61" s="39">
        <v>2074</v>
      </c>
      <c r="B61" s="39">
        <v>82.296587978593607</v>
      </c>
      <c r="C61" s="39">
        <v>114.8</v>
      </c>
    </row>
    <row r="62" spans="1:3" hidden="1">
      <c r="A62" s="39">
        <v>2075</v>
      </c>
      <c r="B62" s="39">
        <v>82.296587978491999</v>
      </c>
      <c r="C62" s="39">
        <v>114.8</v>
      </c>
    </row>
    <row r="63" spans="1:3" hidden="1">
      <c r="A63" s="39">
        <v>2076</v>
      </c>
      <c r="B63" s="39">
        <v>82.296587978387905</v>
      </c>
      <c r="C63" s="39">
        <v>114.8</v>
      </c>
    </row>
    <row r="64" spans="1:3" hidden="1">
      <c r="A64" s="39">
        <v>2077</v>
      </c>
      <c r="B64" s="39">
        <v>82.296587978287192</v>
      </c>
      <c r="C64" s="39">
        <v>114.8</v>
      </c>
    </row>
    <row r="65" spans="1:3" hidden="1">
      <c r="A65" s="39">
        <v>2078</v>
      </c>
      <c r="B65" s="39">
        <v>82.296587978194808</v>
      </c>
      <c r="C65" s="39">
        <v>114.8</v>
      </c>
    </row>
    <row r="66" spans="1:3" hidden="1">
      <c r="A66" s="39">
        <v>2079</v>
      </c>
      <c r="B66" s="39">
        <v>82.296587978114204</v>
      </c>
      <c r="C66" s="39">
        <v>114.8</v>
      </c>
    </row>
    <row r="67" spans="1:3" hidden="1">
      <c r="A67" s="39">
        <v>2080</v>
      </c>
      <c r="B67" s="39">
        <v>82.296587978047597</v>
      </c>
      <c r="C67" s="39">
        <v>114.8</v>
      </c>
    </row>
    <row r="68" spans="1:3" hidden="1">
      <c r="A68" s="39">
        <v>2081</v>
      </c>
      <c r="B68" s="39">
        <v>82.296587977995898</v>
      </c>
      <c r="C68" s="39">
        <v>114.8</v>
      </c>
    </row>
    <row r="69" spans="1:3" hidden="1">
      <c r="A69" s="39">
        <v>2082</v>
      </c>
      <c r="B69" s="39">
        <v>82.296587977959305</v>
      </c>
      <c r="C69" s="39">
        <v>114.8</v>
      </c>
    </row>
    <row r="70" spans="1:3" hidden="1">
      <c r="A70" s="39">
        <v>2083</v>
      </c>
      <c r="B70" s="39">
        <v>82.296587977936696</v>
      </c>
      <c r="C70" s="39">
        <v>114.8</v>
      </c>
    </row>
    <row r="71" spans="1:3" hidden="1">
      <c r="A71" s="39">
        <v>2084</v>
      </c>
      <c r="B71" s="39">
        <v>82.296587977926706</v>
      </c>
      <c r="C71" s="39">
        <v>114.8</v>
      </c>
    </row>
    <row r="72" spans="1:3" hidden="1">
      <c r="A72" s="39">
        <v>2085</v>
      </c>
      <c r="B72" s="39">
        <v>82.296587977927501</v>
      </c>
      <c r="C72" s="39">
        <v>114.8</v>
      </c>
    </row>
    <row r="73" spans="1:3" hidden="1">
      <c r="A73" s="39">
        <v>2086</v>
      </c>
      <c r="B73" s="39">
        <v>82.296587977936994</v>
      </c>
      <c r="C73" s="39">
        <v>114.8</v>
      </c>
    </row>
    <row r="74" spans="1:3" hidden="1">
      <c r="A74" s="39">
        <v>2087</v>
      </c>
      <c r="B74" s="39">
        <v>82.296587977953294</v>
      </c>
      <c r="C74" s="39">
        <v>114.8</v>
      </c>
    </row>
    <row r="75" spans="1:3" hidden="1">
      <c r="A75" s="39">
        <v>2088</v>
      </c>
      <c r="B75" s="39">
        <v>82.296587977974198</v>
      </c>
      <c r="C75" s="39">
        <v>114.8</v>
      </c>
    </row>
    <row r="76" spans="1:3" hidden="1">
      <c r="A76" s="39">
        <v>2089</v>
      </c>
      <c r="B76" s="39">
        <v>82.2965879779983</v>
      </c>
      <c r="C76" s="39">
        <v>114.8</v>
      </c>
    </row>
    <row r="77" spans="1:3" hidden="1">
      <c r="A77" s="39">
        <v>2090</v>
      </c>
      <c r="B77" s="39">
        <v>82.296587978024007</v>
      </c>
      <c r="C77" s="39">
        <v>114.8</v>
      </c>
    </row>
    <row r="78" spans="1:3" hidden="1">
      <c r="A78" s="39">
        <v>2091</v>
      </c>
      <c r="B78" s="39">
        <v>82.296587978049999</v>
      </c>
      <c r="C78" s="39">
        <v>114.8</v>
      </c>
    </row>
    <row r="79" spans="1:3" hidden="1">
      <c r="A79" s="39">
        <v>2092</v>
      </c>
      <c r="B79" s="39">
        <v>82.296587978075394</v>
      </c>
      <c r="C79" s="39">
        <v>114.8</v>
      </c>
    </row>
    <row r="80" spans="1:3" hidden="1">
      <c r="A80" s="39">
        <v>2093</v>
      </c>
      <c r="B80" s="39">
        <v>82.296587978099396</v>
      </c>
      <c r="C80" s="39">
        <v>114.8</v>
      </c>
    </row>
    <row r="81" spans="1:3" hidden="1">
      <c r="A81" s="39">
        <v>2094</v>
      </c>
      <c r="B81" s="39">
        <v>82.296587978121508</v>
      </c>
      <c r="C81" s="39">
        <v>114.8</v>
      </c>
    </row>
    <row r="82" spans="1:3" hidden="1">
      <c r="A82" s="39">
        <v>2095</v>
      </c>
      <c r="B82" s="39">
        <v>82.296587978141204</v>
      </c>
      <c r="C82" s="39">
        <v>114.8</v>
      </c>
    </row>
    <row r="83" spans="1:3" hidden="1">
      <c r="A83" s="39">
        <v>2096</v>
      </c>
      <c r="B83" s="39">
        <v>82.2965879781583</v>
      </c>
      <c r="C83" s="39">
        <v>114.8</v>
      </c>
    </row>
    <row r="84" spans="1:3" hidden="1">
      <c r="A84" s="39">
        <v>2097</v>
      </c>
      <c r="B84" s="39">
        <v>82.296587978172596</v>
      </c>
      <c r="C84" s="39">
        <v>114.8</v>
      </c>
    </row>
    <row r="85" spans="1:3" hidden="1">
      <c r="A85" s="39">
        <v>2098</v>
      </c>
      <c r="B85" s="39">
        <v>82.296587978184093</v>
      </c>
      <c r="C85" s="39">
        <v>114.8</v>
      </c>
    </row>
    <row r="86" spans="1:3" hidden="1">
      <c r="A86" s="39">
        <v>2099</v>
      </c>
      <c r="B86" s="39">
        <v>82.296587978192903</v>
      </c>
      <c r="C86" s="39">
        <v>114.8</v>
      </c>
    </row>
    <row r="87" spans="1:3" hidden="1">
      <c r="A87" s="39">
        <v>2100</v>
      </c>
      <c r="B87" s="39">
        <v>82.296587978199099</v>
      </c>
      <c r="C87" s="39">
        <v>114.8</v>
      </c>
    </row>
    <row r="88" spans="1:3" hidden="1">
      <c r="A88" s="39">
        <v>2101</v>
      </c>
      <c r="B88" s="39">
        <v>82.296587978202695</v>
      </c>
      <c r="C88" s="39">
        <v>114.8</v>
      </c>
    </row>
    <row r="89" spans="1:3" hidden="1">
      <c r="A89" s="39">
        <v>2102</v>
      </c>
      <c r="B89" s="39">
        <v>82.296587978204101</v>
      </c>
      <c r="C89" s="39">
        <v>114.8</v>
      </c>
    </row>
    <row r="90" spans="1:3" hidden="1">
      <c r="A90" s="39">
        <v>2103</v>
      </c>
      <c r="B90" s="39">
        <v>82.29658797820359</v>
      </c>
      <c r="C90" s="39">
        <v>114.8</v>
      </c>
    </row>
    <row r="91" spans="1:3" hidden="1">
      <c r="A91" s="39">
        <v>2104</v>
      </c>
      <c r="B91" s="39">
        <v>82.296587978201302</v>
      </c>
      <c r="C91" s="39">
        <v>114.8</v>
      </c>
    </row>
    <row r="92" spans="1:3" hidden="1">
      <c r="A92" s="39">
        <v>2105</v>
      </c>
      <c r="B92" s="39">
        <v>82.296587978197493</v>
      </c>
      <c r="C92" s="39">
        <v>114.8</v>
      </c>
    </row>
    <row r="93" spans="1:3" hidden="1">
      <c r="A93" s="39">
        <v>2106</v>
      </c>
      <c r="B93" s="39">
        <v>82.296587978192505</v>
      </c>
      <c r="C93" s="39">
        <v>114.8</v>
      </c>
    </row>
    <row r="94" spans="1:3" hidden="1">
      <c r="A94" s="39">
        <v>2107</v>
      </c>
      <c r="B94" s="39">
        <v>82.296587978186693</v>
      </c>
      <c r="C94" s="39">
        <v>114.8</v>
      </c>
    </row>
    <row r="95" spans="1:3" hidden="1">
      <c r="A95" s="39">
        <v>2108</v>
      </c>
      <c r="B95" s="39">
        <v>82.296587978180597</v>
      </c>
      <c r="C95" s="39">
        <v>114.8</v>
      </c>
    </row>
    <row r="96" spans="1:3" hidden="1">
      <c r="A96" s="39">
        <v>2109</v>
      </c>
      <c r="B96" s="39">
        <v>82.296587978174301</v>
      </c>
      <c r="C96" s="39">
        <v>114.8</v>
      </c>
    </row>
    <row r="97" spans="1:3" hidden="1">
      <c r="A97" s="39">
        <v>2110</v>
      </c>
      <c r="B97" s="39">
        <v>82.296587978168304</v>
      </c>
      <c r="C97" s="39">
        <v>114.8</v>
      </c>
    </row>
    <row r="98" spans="1:3" hidden="1">
      <c r="A98" s="39">
        <v>2111</v>
      </c>
      <c r="B98" s="39">
        <v>82.296587978162506</v>
      </c>
      <c r="C98" s="39">
        <v>114.8</v>
      </c>
    </row>
    <row r="99" spans="1:3" hidden="1">
      <c r="A99" s="39">
        <v>2112</v>
      </c>
      <c r="B99" s="39">
        <v>82.296587978157191</v>
      </c>
      <c r="C99" s="39">
        <v>114.8</v>
      </c>
    </row>
    <row r="100" spans="1:3" hidden="1">
      <c r="A100" s="39">
        <v>2113</v>
      </c>
      <c r="B100" s="39">
        <v>82.296587978152402</v>
      </c>
      <c r="C100" s="39">
        <v>114.8</v>
      </c>
    </row>
    <row r="101" spans="1:3" hidden="1">
      <c r="A101" s="39">
        <v>2114</v>
      </c>
      <c r="B101" s="39">
        <v>82.296587978148196</v>
      </c>
      <c r="C101" s="39">
        <v>114.8</v>
      </c>
    </row>
    <row r="102" spans="1:3" hidden="1">
      <c r="A102" s="39">
        <v>2115</v>
      </c>
      <c r="B102" s="39">
        <v>82.2965879781447</v>
      </c>
      <c r="C102" s="39">
        <v>114.8</v>
      </c>
    </row>
    <row r="103" spans="1:3" hidden="1">
      <c r="A103" s="39">
        <v>2116</v>
      </c>
      <c r="B103" s="39">
        <v>82.296587978141901</v>
      </c>
      <c r="C103" s="39">
        <v>114.8</v>
      </c>
    </row>
    <row r="104" spans="1:3" hidden="1">
      <c r="A104" s="39">
        <v>2117</v>
      </c>
      <c r="B104" s="39">
        <v>82.296587978139698</v>
      </c>
      <c r="C104" s="39">
        <v>114.8</v>
      </c>
    </row>
    <row r="105" spans="1:3" hidden="1">
      <c r="A105" s="39">
        <v>2118</v>
      </c>
      <c r="B105" s="39">
        <v>82.296587978138007</v>
      </c>
      <c r="C105" s="39">
        <v>114.8</v>
      </c>
    </row>
    <row r="106" spans="1:3" hidden="1">
      <c r="A106" s="39">
        <v>2119</v>
      </c>
      <c r="B106" s="39">
        <v>82.296587978136998</v>
      </c>
      <c r="C106" s="39">
        <v>114.8</v>
      </c>
    </row>
    <row r="107" spans="1:3" hidden="1">
      <c r="A107" s="39">
        <v>2120</v>
      </c>
      <c r="B107" s="39">
        <v>82.2965879781365</v>
      </c>
      <c r="C107" s="39">
        <v>114.8</v>
      </c>
    </row>
    <row r="108" spans="1:3" hidden="1">
      <c r="A108" s="39">
        <v>2121</v>
      </c>
      <c r="B108" s="39">
        <v>82.2965879781365</v>
      </c>
      <c r="C108" s="39">
        <v>114.8</v>
      </c>
    </row>
    <row r="109" spans="1:3" hidden="1">
      <c r="A109" s="39">
        <v>2122</v>
      </c>
      <c r="B109" s="39">
        <v>82.296587978136898</v>
      </c>
      <c r="C109" s="39">
        <v>114.8</v>
      </c>
    </row>
    <row r="110" spans="1:3" hidden="1">
      <c r="A110" s="39">
        <v>2123</v>
      </c>
      <c r="B110" s="39">
        <v>82.296587978137808</v>
      </c>
      <c r="C110" s="39">
        <v>114.8</v>
      </c>
    </row>
    <row r="111" spans="1:3" hidden="1">
      <c r="A111" s="39">
        <v>2124</v>
      </c>
      <c r="B111" s="39">
        <v>82.296587978138902</v>
      </c>
      <c r="C111" s="39">
        <v>114.8</v>
      </c>
    </row>
    <row r="112" spans="1:3" hidden="1">
      <c r="A112" s="39">
        <v>2125</v>
      </c>
      <c r="B112" s="39">
        <v>82.296587978140195</v>
      </c>
      <c r="C112" s="39">
        <v>114.8</v>
      </c>
    </row>
    <row r="113" spans="1:3" hidden="1">
      <c r="A113" s="39">
        <v>2126</v>
      </c>
      <c r="B113" s="39">
        <v>82.296587978141702</v>
      </c>
      <c r="C113" s="39">
        <v>114.8</v>
      </c>
    </row>
    <row r="114" spans="1:3" hidden="1">
      <c r="A114" s="39">
        <v>2127</v>
      </c>
      <c r="B114" s="39">
        <v>82.296587978143293</v>
      </c>
      <c r="C114" s="39">
        <v>114.8</v>
      </c>
    </row>
    <row r="115" spans="1:3" hidden="1">
      <c r="A115" s="39">
        <v>2128</v>
      </c>
      <c r="B115" s="39">
        <v>82.296587978144899</v>
      </c>
      <c r="C115" s="39">
        <v>114.8</v>
      </c>
    </row>
    <row r="116" spans="1:3" hidden="1">
      <c r="A116" s="39">
        <v>2129</v>
      </c>
      <c r="B116" s="39">
        <v>82.296587978146491</v>
      </c>
      <c r="C116" s="39">
        <v>114.8</v>
      </c>
    </row>
    <row r="117" spans="1:3" hidden="1">
      <c r="A117" s="39">
        <v>2130</v>
      </c>
      <c r="B117" s="39">
        <v>82.296587978147997</v>
      </c>
      <c r="C117" s="39">
        <v>114.8</v>
      </c>
    </row>
    <row r="118" spans="1:3" hidden="1">
      <c r="A118" s="39">
        <v>2131</v>
      </c>
      <c r="B118" s="39">
        <v>82.296587978149304</v>
      </c>
      <c r="C118" s="39">
        <v>114.8</v>
      </c>
    </row>
    <row r="119" spans="1:3" hidden="1">
      <c r="A119" s="39">
        <v>2132</v>
      </c>
      <c r="B119" s="39">
        <v>82.296587978150598</v>
      </c>
      <c r="C119" s="39">
        <v>114.8</v>
      </c>
    </row>
    <row r="120" spans="1:3" hidden="1">
      <c r="A120" s="39">
        <v>2133</v>
      </c>
      <c r="B120" s="39">
        <v>82.296587978151706</v>
      </c>
      <c r="C120" s="39">
        <v>114.8</v>
      </c>
    </row>
    <row r="121" spans="1:3" hidden="1">
      <c r="A121" s="39">
        <v>2134</v>
      </c>
      <c r="B121" s="39">
        <v>82.296587978152701</v>
      </c>
      <c r="C121" s="39">
        <v>114.8</v>
      </c>
    </row>
    <row r="122" spans="1:3" hidden="1">
      <c r="A122" s="39">
        <v>2135</v>
      </c>
      <c r="B122" s="39">
        <v>82.296587978153497</v>
      </c>
      <c r="C122" s="39">
        <v>114.8</v>
      </c>
    </row>
    <row r="123" spans="1:3" hidden="1">
      <c r="A123" s="39">
        <v>2136</v>
      </c>
      <c r="B123" s="39">
        <v>82.296587978154108</v>
      </c>
      <c r="C123" s="39">
        <v>114.8</v>
      </c>
    </row>
    <row r="124" spans="1:3" hidden="1">
      <c r="A124" s="39">
        <v>2137</v>
      </c>
      <c r="B124" s="39">
        <v>82.296587978154605</v>
      </c>
      <c r="C124" s="39">
        <v>114.8</v>
      </c>
    </row>
    <row r="125" spans="1:3" hidden="1">
      <c r="A125" s="39">
        <v>2138</v>
      </c>
      <c r="B125" s="39">
        <v>82.296587978155003</v>
      </c>
      <c r="C125" s="39">
        <v>114.8</v>
      </c>
    </row>
    <row r="126" spans="1:3" hidden="1">
      <c r="A126" s="39">
        <v>2139</v>
      </c>
      <c r="B126" s="39">
        <v>82.296587978155202</v>
      </c>
      <c r="C126" s="39">
        <v>114.8</v>
      </c>
    </row>
    <row r="127" spans="1:3" hidden="1">
      <c r="A127" s="39">
        <v>2140</v>
      </c>
      <c r="B127" s="39">
        <v>82.296587978155401</v>
      </c>
      <c r="C127" s="39">
        <v>114.8</v>
      </c>
    </row>
    <row r="128" spans="1:3" hidden="1">
      <c r="A128" s="39">
        <v>2141</v>
      </c>
      <c r="B128" s="39">
        <v>82.2965879781555</v>
      </c>
      <c r="C128" s="39">
        <v>114.8</v>
      </c>
    </row>
    <row r="129" spans="1:3" hidden="1">
      <c r="A129" s="39">
        <v>2142</v>
      </c>
      <c r="B129" s="39">
        <v>82.2965879781556</v>
      </c>
      <c r="C129" s="39">
        <v>114.8</v>
      </c>
    </row>
    <row r="130" spans="1:3" hidden="1">
      <c r="A130" s="39">
        <v>2143</v>
      </c>
      <c r="B130" s="39">
        <v>82.2965879781555</v>
      </c>
      <c r="C130" s="39">
        <v>114.8</v>
      </c>
    </row>
    <row r="131" spans="1:3" hidden="1">
      <c r="A131" s="39">
        <v>2144</v>
      </c>
      <c r="B131" s="39">
        <v>82.2965879781555</v>
      </c>
      <c r="C131" s="39">
        <v>114.8</v>
      </c>
    </row>
    <row r="132" spans="1:3" hidden="1">
      <c r="A132" s="39">
        <v>2145</v>
      </c>
      <c r="B132" s="39">
        <v>82.296587978155401</v>
      </c>
      <c r="C132" s="39">
        <v>114.8</v>
      </c>
    </row>
    <row r="133" spans="1:3" hidden="1">
      <c r="A133" s="39">
        <v>2146</v>
      </c>
      <c r="B133" s="39">
        <v>82.296587978155301</v>
      </c>
      <c r="C133" s="39">
        <v>114.8</v>
      </c>
    </row>
    <row r="134" spans="1:3" hidden="1">
      <c r="A134" s="39">
        <v>2147</v>
      </c>
      <c r="B134" s="39">
        <v>82.296587978155202</v>
      </c>
      <c r="C134" s="39">
        <v>114.8</v>
      </c>
    </row>
    <row r="135" spans="1:3" hidden="1">
      <c r="A135" s="39">
        <v>2148</v>
      </c>
      <c r="B135" s="39">
        <v>82.296587978155102</v>
      </c>
      <c r="C135" s="39">
        <v>114.8</v>
      </c>
    </row>
    <row r="136" spans="1:3" hidden="1">
      <c r="A136" s="39">
        <v>2149</v>
      </c>
      <c r="B136" s="39">
        <v>82.296587978155102</v>
      </c>
      <c r="C136" s="39">
        <v>114.8</v>
      </c>
    </row>
    <row r="137" spans="1:3" hidden="1">
      <c r="A137" s="39">
        <v>2150</v>
      </c>
      <c r="B137" s="39">
        <v>82.296587978155102</v>
      </c>
      <c r="C137" s="39">
        <v>114.8</v>
      </c>
    </row>
    <row r="138" spans="1:3" hidden="1">
      <c r="A138" s="39">
        <v>2151</v>
      </c>
      <c r="B138" s="39">
        <v>82.296587978155003</v>
      </c>
      <c r="C138" s="39">
        <v>114.8</v>
      </c>
    </row>
    <row r="139" spans="1:3" hidden="1">
      <c r="A139" s="39">
        <v>2152</v>
      </c>
      <c r="B139" s="39">
        <v>82.296587978155102</v>
      </c>
      <c r="C139" s="39">
        <v>114.8</v>
      </c>
    </row>
    <row r="140" spans="1:3" hidden="1">
      <c r="A140" s="39">
        <v>2153</v>
      </c>
      <c r="B140" s="39">
        <v>82.296587978155102</v>
      </c>
      <c r="C140" s="39">
        <v>114.8</v>
      </c>
    </row>
    <row r="141" spans="1:3" hidden="1">
      <c r="A141" s="39">
        <v>2154</v>
      </c>
      <c r="B141" s="39">
        <v>82.296587978155202</v>
      </c>
      <c r="C141" s="39">
        <v>114.8</v>
      </c>
    </row>
    <row r="142" spans="1:3" hidden="1">
      <c r="A142" s="39">
        <v>2155</v>
      </c>
      <c r="B142" s="39">
        <v>82.296587978155301</v>
      </c>
      <c r="C142" s="39">
        <v>114.8</v>
      </c>
    </row>
    <row r="143" spans="1:3" hidden="1">
      <c r="A143" s="39">
        <v>2156</v>
      </c>
      <c r="B143" s="39">
        <v>82.296587978155401</v>
      </c>
      <c r="C143" s="39">
        <v>114.8</v>
      </c>
    </row>
    <row r="144" spans="1:3" hidden="1">
      <c r="A144" s="39">
        <v>2157</v>
      </c>
      <c r="B144" s="39">
        <v>82.2965879781555</v>
      </c>
      <c r="C144" s="39">
        <v>114.8</v>
      </c>
    </row>
    <row r="145" spans="1:3" hidden="1">
      <c r="A145" s="39">
        <v>2158</v>
      </c>
      <c r="B145" s="39">
        <v>82.2965879781556</v>
      </c>
      <c r="C145" s="39">
        <v>114.8</v>
      </c>
    </row>
    <row r="146" spans="1:3" hidden="1">
      <c r="A146" s="39">
        <v>2159</v>
      </c>
      <c r="B146" s="39">
        <v>82.296587978155799</v>
      </c>
      <c r="C146" s="39">
        <v>114.8</v>
      </c>
    </row>
    <row r="147" spans="1:3" hidden="1">
      <c r="A147" s="39">
        <v>2160</v>
      </c>
      <c r="B147" s="39">
        <v>82.296587978155998</v>
      </c>
      <c r="C147" s="39">
        <v>114.8</v>
      </c>
    </row>
    <row r="148" spans="1:3" hidden="1">
      <c r="A148" s="39">
        <v>2161</v>
      </c>
      <c r="B148" s="39">
        <v>82.296587978156197</v>
      </c>
      <c r="C148" s="39">
        <v>114.8</v>
      </c>
    </row>
    <row r="149" spans="1:3" hidden="1">
      <c r="A149" s="39">
        <v>2162</v>
      </c>
      <c r="B149" s="39">
        <v>82.296587978156396</v>
      </c>
      <c r="C149" s="39">
        <v>114.8</v>
      </c>
    </row>
    <row r="150" spans="1:3" hidden="1">
      <c r="A150" s="39">
        <v>2163</v>
      </c>
      <c r="B150" s="39">
        <v>82.296587978156694</v>
      </c>
      <c r="C150" s="39">
        <v>114.8</v>
      </c>
    </row>
    <row r="151" spans="1:3" hidden="1">
      <c r="A151" s="39">
        <v>2164</v>
      </c>
      <c r="B151" s="39">
        <v>82.296587978156992</v>
      </c>
      <c r="C151" s="39">
        <v>114.8</v>
      </c>
    </row>
    <row r="152" spans="1:3" hidden="1">
      <c r="A152" s="39">
        <v>2165</v>
      </c>
      <c r="B152" s="39">
        <v>82.296587978157191</v>
      </c>
      <c r="C152" s="39">
        <v>114.8</v>
      </c>
    </row>
    <row r="153" spans="1:3" hidden="1">
      <c r="A153" s="39">
        <v>2166</v>
      </c>
      <c r="B153" s="39">
        <v>82.296587978157604</v>
      </c>
      <c r="C153" s="39">
        <v>114.8</v>
      </c>
    </row>
    <row r="154" spans="1:3" hidden="1">
      <c r="A154" s="39">
        <v>2167</v>
      </c>
      <c r="B154" s="39">
        <v>82.296587978157902</v>
      </c>
      <c r="C154" s="39">
        <v>114.8</v>
      </c>
    </row>
    <row r="155" spans="1:3" hidden="1">
      <c r="A155" s="39">
        <v>2168</v>
      </c>
      <c r="B155" s="39">
        <v>82.2965879781582</v>
      </c>
      <c r="C155" s="39">
        <v>114.8</v>
      </c>
    </row>
    <row r="156" spans="1:3" hidden="1">
      <c r="A156" s="39">
        <v>2169</v>
      </c>
      <c r="B156" s="39">
        <v>82.296587978158598</v>
      </c>
      <c r="C156" s="39">
        <v>114.8</v>
      </c>
    </row>
    <row r="157" spans="1:3" hidden="1">
      <c r="A157" s="39">
        <v>2170</v>
      </c>
      <c r="B157" s="39">
        <v>82.296587978158897</v>
      </c>
      <c r="C157" s="39">
        <v>114.8</v>
      </c>
    </row>
    <row r="158" spans="1:3" hidden="1">
      <c r="A158" s="39">
        <v>2171</v>
      </c>
      <c r="B158" s="39">
        <v>82.296587978159295</v>
      </c>
      <c r="C158" s="39">
        <v>114.8</v>
      </c>
    </row>
    <row r="159" spans="1:3" hidden="1">
      <c r="A159" s="39">
        <v>2172</v>
      </c>
      <c r="B159" s="39">
        <v>82.296587978159693</v>
      </c>
      <c r="C159" s="39">
        <v>114.8</v>
      </c>
    </row>
    <row r="160" spans="1:3" hidden="1">
      <c r="A160" s="39">
        <v>2173</v>
      </c>
      <c r="B160" s="39">
        <v>82.296587978159991</v>
      </c>
      <c r="C160" s="39">
        <v>114.8</v>
      </c>
    </row>
    <row r="161" spans="1:3" hidden="1">
      <c r="A161" s="39">
        <v>2174</v>
      </c>
      <c r="B161" s="39">
        <v>82.296587978160403</v>
      </c>
      <c r="C161" s="39">
        <v>114.8</v>
      </c>
    </row>
    <row r="162" spans="1:3" hidden="1">
      <c r="A162" s="39">
        <v>2175</v>
      </c>
      <c r="B162" s="39">
        <v>82.296587978160701</v>
      </c>
      <c r="C162" s="39">
        <v>114.8</v>
      </c>
    </row>
    <row r="163" spans="1:3" hidden="1">
      <c r="A163" s="39">
        <v>2176</v>
      </c>
      <c r="B163" s="39">
        <v>82.2965879781609</v>
      </c>
      <c r="C163" s="39">
        <v>114.8</v>
      </c>
    </row>
    <row r="164" spans="1:3" hidden="1">
      <c r="A164" s="39">
        <v>2177</v>
      </c>
      <c r="B164" s="39">
        <v>82.296587978161199</v>
      </c>
      <c r="C164" s="39">
        <v>114.8</v>
      </c>
    </row>
    <row r="165" spans="1:3" hidden="1">
      <c r="A165" s="39">
        <v>2178</v>
      </c>
      <c r="B165" s="39">
        <v>82.296587978161497</v>
      </c>
      <c r="C165" s="39">
        <v>114.8</v>
      </c>
    </row>
    <row r="166" spans="1:3" hidden="1">
      <c r="A166" s="39">
        <v>2179</v>
      </c>
      <c r="B166" s="39">
        <v>82.296587978161696</v>
      </c>
      <c r="C166" s="39">
        <v>114.8</v>
      </c>
    </row>
    <row r="167" spans="1:3" hidden="1">
      <c r="A167" s="39">
        <v>2180</v>
      </c>
      <c r="B167" s="39">
        <v>82.296587978161895</v>
      </c>
      <c r="C167" s="39">
        <v>114.8</v>
      </c>
    </row>
    <row r="168" spans="1:3" hidden="1">
      <c r="A168" s="39">
        <v>2181</v>
      </c>
      <c r="B168" s="39">
        <v>82.296587978162094</v>
      </c>
      <c r="C168" s="39">
        <v>114.8</v>
      </c>
    </row>
    <row r="169" spans="1:3" hidden="1">
      <c r="A169" s="39">
        <v>2182</v>
      </c>
      <c r="B169" s="39">
        <v>82.296587978162307</v>
      </c>
      <c r="C169" s="39">
        <v>114.8</v>
      </c>
    </row>
    <row r="170" spans="1:3" hidden="1">
      <c r="A170" s="39">
        <v>2183</v>
      </c>
      <c r="B170" s="39">
        <v>82.296587978162506</v>
      </c>
      <c r="C170" s="39">
        <v>114.8</v>
      </c>
    </row>
    <row r="171" spans="1:3" hidden="1">
      <c r="A171" s="39">
        <v>2184</v>
      </c>
      <c r="B171" s="39">
        <v>82.296587978162705</v>
      </c>
      <c r="C171" s="39">
        <v>114.8</v>
      </c>
    </row>
    <row r="172" spans="1:3" hidden="1">
      <c r="A172" s="39">
        <v>2185</v>
      </c>
      <c r="B172" s="39">
        <v>82.296587978162904</v>
      </c>
      <c r="C172" s="39">
        <v>114.8</v>
      </c>
    </row>
    <row r="173" spans="1:3" hidden="1">
      <c r="A173" s="39">
        <v>2186</v>
      </c>
      <c r="B173" s="39">
        <v>82.296587978163103</v>
      </c>
      <c r="C173" s="39">
        <v>114.8</v>
      </c>
    </row>
    <row r="174" spans="1:3" hidden="1">
      <c r="A174" s="39">
        <v>2187</v>
      </c>
      <c r="B174" s="39">
        <v>82.296587978163302</v>
      </c>
      <c r="C174" s="39">
        <v>114.8</v>
      </c>
    </row>
    <row r="175" spans="1:3" hidden="1">
      <c r="A175" s="39">
        <v>2188</v>
      </c>
      <c r="B175" s="39">
        <v>82.296587978163501</v>
      </c>
      <c r="C175" s="39">
        <v>114.8</v>
      </c>
    </row>
    <row r="176" spans="1:3" hidden="1">
      <c r="A176" s="39">
        <v>2189</v>
      </c>
      <c r="B176" s="39">
        <v>82.2965879781637</v>
      </c>
      <c r="C176" s="39">
        <v>114.8</v>
      </c>
    </row>
    <row r="177" spans="1:3" hidden="1">
      <c r="A177" s="39">
        <v>2190</v>
      </c>
      <c r="B177" s="39">
        <v>82.296587978163899</v>
      </c>
      <c r="C177" s="39">
        <v>114.8</v>
      </c>
    </row>
    <row r="178" spans="1:3" hidden="1">
      <c r="A178" s="39">
        <v>2191</v>
      </c>
      <c r="B178" s="39">
        <v>82.296587978164098</v>
      </c>
      <c r="C178" s="39">
        <v>114.8</v>
      </c>
    </row>
    <row r="179" spans="1:3" hidden="1">
      <c r="A179" s="39">
        <v>2192</v>
      </c>
      <c r="B179" s="39">
        <v>82.296587978164297</v>
      </c>
      <c r="C179" s="39">
        <v>114.8</v>
      </c>
    </row>
    <row r="180" spans="1:3" hidden="1">
      <c r="A180" s="39">
        <v>2193</v>
      </c>
      <c r="B180" s="39">
        <v>82.296587978164609</v>
      </c>
      <c r="C180" s="39">
        <v>114.8</v>
      </c>
    </row>
    <row r="181" spans="1:3" hidden="1">
      <c r="A181" s="39">
        <v>2194</v>
      </c>
      <c r="B181" s="39">
        <v>82.296587978164808</v>
      </c>
      <c r="C181" s="39">
        <v>114.8</v>
      </c>
    </row>
    <row r="182" spans="1:3" hidden="1">
      <c r="A182" s="39">
        <v>2195</v>
      </c>
      <c r="B182" s="39">
        <v>82.296587978165007</v>
      </c>
      <c r="C182" s="39">
        <v>114.8</v>
      </c>
    </row>
    <row r="183" spans="1:3" hidden="1">
      <c r="A183" s="39">
        <v>2196</v>
      </c>
      <c r="B183" s="39">
        <v>82.296587978165306</v>
      </c>
      <c r="C183" s="39">
        <v>114.8</v>
      </c>
    </row>
    <row r="184" spans="1:3" hidden="1">
      <c r="A184" s="39">
        <v>2197</v>
      </c>
      <c r="B184" s="39">
        <v>82.296587978165604</v>
      </c>
      <c r="C184" s="39">
        <v>114.8</v>
      </c>
    </row>
    <row r="185" spans="1:3" hidden="1">
      <c r="A185" s="39">
        <v>2198</v>
      </c>
      <c r="B185" s="39">
        <v>82.296587978166002</v>
      </c>
      <c r="C185" s="39">
        <v>114.8</v>
      </c>
    </row>
    <row r="186" spans="1:3" hidden="1">
      <c r="A186" s="39">
        <v>2199</v>
      </c>
      <c r="B186" s="39">
        <v>82.2965879781664</v>
      </c>
      <c r="C186" s="39">
        <v>114.8</v>
      </c>
    </row>
    <row r="187" spans="1:3" hidden="1">
      <c r="A187" s="39">
        <v>2200</v>
      </c>
      <c r="B187" s="39">
        <v>82.296587978166897</v>
      </c>
      <c r="C187" s="39">
        <v>114.8</v>
      </c>
    </row>
    <row r="188" spans="1:3" hidden="1">
      <c r="A188" s="39">
        <v>2201</v>
      </c>
      <c r="B188" s="39">
        <v>82.296587978167395</v>
      </c>
      <c r="C188" s="39">
        <v>114.8</v>
      </c>
    </row>
    <row r="189" spans="1:3" hidden="1">
      <c r="A189" s="39">
        <v>2202</v>
      </c>
      <c r="B189" s="39">
        <v>82.296587978168006</v>
      </c>
      <c r="C189" s="39">
        <v>114.8</v>
      </c>
    </row>
    <row r="190" spans="1:3" hidden="1">
      <c r="A190" s="39">
        <v>2203</v>
      </c>
      <c r="B190" s="39">
        <v>82.296587978168702</v>
      </c>
      <c r="C190" s="39">
        <v>114.8</v>
      </c>
    </row>
    <row r="191" spans="1:3" hidden="1">
      <c r="A191" s="39">
        <v>2204</v>
      </c>
      <c r="B191" s="39">
        <v>82.296587978169299</v>
      </c>
      <c r="C191" s="39">
        <v>114.8</v>
      </c>
    </row>
    <row r="192" spans="1:3" hidden="1">
      <c r="A192" s="39">
        <v>2205</v>
      </c>
      <c r="B192" s="39">
        <v>82.296587978169995</v>
      </c>
      <c r="C192" s="39">
        <v>114.8</v>
      </c>
    </row>
    <row r="193" spans="1:3" hidden="1">
      <c r="A193" s="39">
        <v>2206</v>
      </c>
      <c r="B193" s="39">
        <v>82.296587978170493</v>
      </c>
      <c r="C193" s="39">
        <v>114.8</v>
      </c>
    </row>
    <row r="194" spans="1:3" hidden="1">
      <c r="A194" s="39">
        <v>2207</v>
      </c>
      <c r="B194" s="39">
        <v>82.296587978170692</v>
      </c>
      <c r="C194" s="39">
        <v>114.8</v>
      </c>
    </row>
    <row r="195" spans="1:3" hidden="1">
      <c r="A195" s="39">
        <v>2208</v>
      </c>
      <c r="B195" s="39">
        <v>82.296587978170493</v>
      </c>
      <c r="C195" s="39">
        <v>114.8</v>
      </c>
    </row>
    <row r="196" spans="1:3" hidden="1">
      <c r="A196" s="39">
        <v>2209</v>
      </c>
      <c r="B196" s="39">
        <v>82.296587978169299</v>
      </c>
      <c r="C196" s="39">
        <v>114.8</v>
      </c>
    </row>
    <row r="197" spans="1:3" hidden="1">
      <c r="A197" s="39">
        <v>2210</v>
      </c>
      <c r="B197" s="39">
        <v>82.296587978166897</v>
      </c>
      <c r="C197" s="39">
        <v>114.8</v>
      </c>
    </row>
    <row r="198" spans="1:3" hidden="1">
      <c r="A198" s="39">
        <v>2211</v>
      </c>
      <c r="B198" s="39">
        <v>82.296587978162307</v>
      </c>
      <c r="C198" s="39">
        <v>114.8</v>
      </c>
    </row>
    <row r="199" spans="1:3" hidden="1">
      <c r="A199" s="39">
        <v>2212</v>
      </c>
      <c r="B199" s="39">
        <v>82.296587978154506</v>
      </c>
      <c r="C199" s="39">
        <v>114.8</v>
      </c>
    </row>
    <row r="200" spans="1:3" hidden="1">
      <c r="A200" s="39">
        <v>2213</v>
      </c>
      <c r="B200" s="39">
        <v>82.296587978141801</v>
      </c>
      <c r="C200" s="39">
        <v>114.8</v>
      </c>
    </row>
    <row r="201" spans="1:3" hidden="1">
      <c r="A201" s="39">
        <v>2214</v>
      </c>
      <c r="B201" s="39">
        <v>82.296587978121607</v>
      </c>
      <c r="C201" s="39">
        <v>114.8</v>
      </c>
    </row>
    <row r="202" spans="1:3" hidden="1">
      <c r="A202" s="39">
        <v>2215</v>
      </c>
      <c r="B202" s="39">
        <v>82.296587978089804</v>
      </c>
      <c r="C202" s="39">
        <v>114.8</v>
      </c>
    </row>
    <row r="203" spans="1:3" hidden="1">
      <c r="A203" s="39">
        <v>2216</v>
      </c>
      <c r="B203" s="39">
        <v>82.296587978089804</v>
      </c>
      <c r="C203" s="39">
        <v>114.8</v>
      </c>
    </row>
    <row r="204" spans="1:3" hidden="1">
      <c r="A204" s="39">
        <v>2217</v>
      </c>
      <c r="B204" s="39">
        <v>82.29658797808969</v>
      </c>
      <c r="C204" s="39">
        <v>114.8</v>
      </c>
    </row>
    <row r="205" spans="1:3" hidden="1">
      <c r="A205" s="39">
        <v>2218</v>
      </c>
      <c r="B205" s="39">
        <v>82.29658797808969</v>
      </c>
      <c r="C205" s="39">
        <v>114.8</v>
      </c>
    </row>
    <row r="206" spans="1:3" hidden="1">
      <c r="A206" s="39">
        <v>2219</v>
      </c>
      <c r="B206" s="39">
        <v>82.29658797808959</v>
      </c>
      <c r="C206" s="39">
        <v>114.8</v>
      </c>
    </row>
    <row r="207" spans="1:3" hidden="1">
      <c r="A207" s="39">
        <v>2220</v>
      </c>
      <c r="B207" s="39">
        <v>82.29658797808959</v>
      </c>
      <c r="C207" s="39">
        <v>114.8</v>
      </c>
    </row>
    <row r="208" spans="1:3" hidden="1">
      <c r="A208" s="39">
        <v>2221</v>
      </c>
      <c r="B208" s="39">
        <v>82.296587978089491</v>
      </c>
      <c r="C208" s="39">
        <v>114.8</v>
      </c>
    </row>
    <row r="209" spans="1:3" hidden="1">
      <c r="A209" s="39">
        <v>2222</v>
      </c>
      <c r="B209" s="39">
        <v>82.296587978089491</v>
      </c>
      <c r="C209" s="39">
        <v>114.8</v>
      </c>
    </row>
    <row r="210" spans="1:3" hidden="1">
      <c r="A210" s="39">
        <v>2223</v>
      </c>
      <c r="B210" s="39">
        <v>82.296587978089391</v>
      </c>
      <c r="C210" s="39">
        <v>114.8</v>
      </c>
    </row>
    <row r="211" spans="1:3" hidden="1">
      <c r="A211" s="39">
        <v>2224</v>
      </c>
      <c r="B211" s="39">
        <v>82.296587978089391</v>
      </c>
      <c r="C211" s="39">
        <v>114.8</v>
      </c>
    </row>
    <row r="212" spans="1:3" hidden="1">
      <c r="A212" s="39">
        <v>2225</v>
      </c>
      <c r="B212" s="39">
        <v>82.296587978089292</v>
      </c>
      <c r="C212" s="39">
        <v>114.8</v>
      </c>
    </row>
    <row r="213" spans="1:3" hidden="1">
      <c r="A213" s="39">
        <v>2226</v>
      </c>
      <c r="B213" s="39">
        <v>82.296587978089292</v>
      </c>
      <c r="C213" s="39">
        <v>114.8</v>
      </c>
    </row>
    <row r="214" spans="1:3" hidden="1">
      <c r="A214" s="39">
        <v>2227</v>
      </c>
      <c r="B214" s="39">
        <v>82.296587978089192</v>
      </c>
      <c r="C214" s="39">
        <v>114.8</v>
      </c>
    </row>
    <row r="215" spans="1:3" hidden="1">
      <c r="A215" s="39">
        <v>2228</v>
      </c>
      <c r="B215" s="39">
        <v>82.296587978089192</v>
      </c>
      <c r="C215" s="39">
        <v>114.8</v>
      </c>
    </row>
    <row r="216" spans="1:3" hidden="1">
      <c r="A216" s="39">
        <v>2229</v>
      </c>
      <c r="B216" s="39">
        <v>82.296587978089093</v>
      </c>
      <c r="C216" s="39">
        <v>114.8</v>
      </c>
    </row>
    <row r="217" spans="1:3" hidden="1">
      <c r="A217" s="39">
        <v>2230</v>
      </c>
      <c r="B217" s="39">
        <v>82.296587978089093</v>
      </c>
      <c r="C217" s="39">
        <v>114.8</v>
      </c>
    </row>
    <row r="218" spans="1:3" hidden="1">
      <c r="A218" s="39">
        <v>2231</v>
      </c>
      <c r="B218" s="39">
        <v>82.296587978088994</v>
      </c>
      <c r="C218" s="39">
        <v>114.8</v>
      </c>
    </row>
    <row r="219" spans="1:3" hidden="1">
      <c r="A219" s="39">
        <v>2232</v>
      </c>
      <c r="B219" s="39">
        <v>82.296587978088994</v>
      </c>
      <c r="C219" s="39">
        <v>114.8</v>
      </c>
    </row>
    <row r="220" spans="1:3" hidden="1">
      <c r="A220" s="39">
        <v>2233</v>
      </c>
      <c r="B220" s="39">
        <v>82.296587978088994</v>
      </c>
      <c r="C220" s="39">
        <v>114.8</v>
      </c>
    </row>
    <row r="221" spans="1:3" hidden="1">
      <c r="A221" s="39">
        <v>2234</v>
      </c>
      <c r="B221" s="39">
        <v>82.296587978088894</v>
      </c>
      <c r="C221" s="39">
        <v>114.8</v>
      </c>
    </row>
    <row r="222" spans="1:3" hidden="1">
      <c r="A222" s="39">
        <v>2235</v>
      </c>
      <c r="B222" s="39">
        <v>82.296587978088894</v>
      </c>
      <c r="C222" s="39">
        <v>114.8</v>
      </c>
    </row>
    <row r="223" spans="1:3" hidden="1">
      <c r="A223" s="39">
        <v>2236</v>
      </c>
      <c r="B223" s="39">
        <v>82.296587978088894</v>
      </c>
      <c r="C223" s="39">
        <v>114.8</v>
      </c>
    </row>
    <row r="224" spans="1:3" hidden="1">
      <c r="A224" s="39">
        <v>2237</v>
      </c>
      <c r="B224" s="39">
        <v>82.296587978088795</v>
      </c>
      <c r="C224" s="39">
        <v>114.8</v>
      </c>
    </row>
    <row r="225" spans="1:3" hidden="1">
      <c r="A225" s="39">
        <v>2238</v>
      </c>
      <c r="B225" s="39">
        <v>82.296587978088795</v>
      </c>
      <c r="C225" s="39">
        <v>114.8</v>
      </c>
    </row>
    <row r="226" spans="1:3" hidden="1">
      <c r="A226" s="39">
        <v>2239</v>
      </c>
      <c r="B226" s="39">
        <v>82.296587978088795</v>
      </c>
      <c r="C226" s="39">
        <v>114.8</v>
      </c>
    </row>
    <row r="227" spans="1:3" hidden="1">
      <c r="A227" s="39">
        <v>2240</v>
      </c>
      <c r="B227" s="39">
        <v>82.296587978088795</v>
      </c>
      <c r="C227" s="39">
        <v>114.8</v>
      </c>
    </row>
    <row r="228" spans="1:3" hidden="1">
      <c r="A228" s="39">
        <v>2241</v>
      </c>
      <c r="B228" s="39">
        <v>82.296587978088695</v>
      </c>
      <c r="C228" s="39">
        <v>114.8</v>
      </c>
    </row>
    <row r="229" spans="1:3" hidden="1">
      <c r="A229" s="39">
        <v>2242</v>
      </c>
      <c r="B229" s="39">
        <v>82.296587978088695</v>
      </c>
      <c r="C229" s="39">
        <v>114.8</v>
      </c>
    </row>
    <row r="230" spans="1:3" hidden="1">
      <c r="A230" s="39">
        <v>2243</v>
      </c>
      <c r="B230" s="39">
        <v>82.296587978088695</v>
      </c>
      <c r="C230" s="39">
        <v>114.8</v>
      </c>
    </row>
    <row r="231" spans="1:3" hidden="1">
      <c r="A231" s="39">
        <v>2244</v>
      </c>
      <c r="B231" s="39">
        <v>82.296587978088695</v>
      </c>
      <c r="C231" s="39">
        <v>114.8</v>
      </c>
    </row>
    <row r="232" spans="1:3" hidden="1">
      <c r="A232" s="39">
        <v>2245</v>
      </c>
      <c r="B232" s="39">
        <v>82.296587978088596</v>
      </c>
      <c r="C232" s="39">
        <v>114.8</v>
      </c>
    </row>
    <row r="233" spans="1:3" hidden="1">
      <c r="A233" s="39">
        <v>2246</v>
      </c>
      <c r="B233" s="39">
        <v>82.296587978088596</v>
      </c>
      <c r="C233" s="39">
        <v>114.8</v>
      </c>
    </row>
    <row r="234" spans="1:3" hidden="1">
      <c r="A234" s="39">
        <v>2247</v>
      </c>
      <c r="B234" s="39">
        <v>82.296587978088596</v>
      </c>
      <c r="C234" s="39">
        <v>114.8</v>
      </c>
    </row>
    <row r="235" spans="1:3" hidden="1">
      <c r="A235" s="39">
        <v>2248</v>
      </c>
      <c r="B235" s="39">
        <v>82.296587978088596</v>
      </c>
      <c r="C235" s="39">
        <v>114.8</v>
      </c>
    </row>
    <row r="236" spans="1:3" hidden="1">
      <c r="A236" s="39">
        <v>2249</v>
      </c>
      <c r="B236" s="39">
        <v>82.296587978088496</v>
      </c>
      <c r="C236" s="39">
        <v>114.8</v>
      </c>
    </row>
    <row r="237" spans="1:3" hidden="1">
      <c r="A237" s="39">
        <v>2250</v>
      </c>
      <c r="B237" s="39">
        <v>82.296587978088496</v>
      </c>
      <c r="C237" s="39">
        <v>114.8</v>
      </c>
    </row>
    <row r="238" spans="1:3" hidden="1">
      <c r="A238" s="39">
        <v>2251</v>
      </c>
      <c r="B238" s="39">
        <v>82.296587978088496</v>
      </c>
      <c r="C238" s="39">
        <v>114.8</v>
      </c>
    </row>
    <row r="239" spans="1:3" hidden="1">
      <c r="A239" s="39">
        <v>2252</v>
      </c>
      <c r="B239" s="39">
        <v>82.296587978088496</v>
      </c>
      <c r="C239" s="39">
        <v>114.8</v>
      </c>
    </row>
    <row r="240" spans="1:3" hidden="1">
      <c r="A240" s="39">
        <v>2253</v>
      </c>
      <c r="B240" s="39">
        <v>82.296587978088397</v>
      </c>
      <c r="C240" s="39">
        <v>114.8</v>
      </c>
    </row>
    <row r="241" spans="1:3" hidden="1">
      <c r="A241" s="39">
        <v>2254</v>
      </c>
      <c r="B241" s="39">
        <v>82.296587978088397</v>
      </c>
      <c r="C241" s="39">
        <v>114.8</v>
      </c>
    </row>
    <row r="242" spans="1:3" hidden="1">
      <c r="A242" s="39">
        <v>2255</v>
      </c>
      <c r="B242" s="39">
        <v>82.296587978088397</v>
      </c>
      <c r="C242" s="39">
        <v>114.8</v>
      </c>
    </row>
    <row r="243" spans="1:3" hidden="1">
      <c r="A243" s="39">
        <v>2256</v>
      </c>
      <c r="B243" s="39">
        <v>82.296587978088397</v>
      </c>
      <c r="C243" s="39">
        <v>114.8</v>
      </c>
    </row>
    <row r="244" spans="1:3" hidden="1">
      <c r="A244" s="39">
        <v>2257</v>
      </c>
      <c r="B244" s="39">
        <v>82.296587978088297</v>
      </c>
      <c r="C244" s="39">
        <v>114.8</v>
      </c>
    </row>
    <row r="245" spans="1:3" hidden="1">
      <c r="A245" s="39">
        <v>2258</v>
      </c>
      <c r="B245" s="39">
        <v>82.296587978088297</v>
      </c>
      <c r="C245" s="39">
        <v>114.8</v>
      </c>
    </row>
    <row r="246" spans="1:3" hidden="1">
      <c r="A246" s="39">
        <v>2259</v>
      </c>
      <c r="B246" s="39">
        <v>82.296587978088297</v>
      </c>
      <c r="C246" s="39">
        <v>114.8</v>
      </c>
    </row>
    <row r="247" spans="1:3" hidden="1">
      <c r="A247" s="39">
        <v>2260</v>
      </c>
      <c r="B247" s="39">
        <v>82.296587978088297</v>
      </c>
      <c r="C247" s="39">
        <v>114.8</v>
      </c>
    </row>
    <row r="248" spans="1:3" hidden="1">
      <c r="A248" s="39">
        <v>2261</v>
      </c>
      <c r="B248" s="39">
        <v>82.296587978088297</v>
      </c>
      <c r="C248" s="39">
        <v>114.8</v>
      </c>
    </row>
    <row r="249" spans="1:3" hidden="1">
      <c r="A249" s="39">
        <v>2262</v>
      </c>
      <c r="B249" s="39">
        <v>82.296587978088297</v>
      </c>
      <c r="C249" s="39">
        <v>114.8</v>
      </c>
    </row>
    <row r="250" spans="1:3" hidden="1">
      <c r="A250" s="39">
        <v>2263</v>
      </c>
      <c r="B250" s="39">
        <v>82.296587978088198</v>
      </c>
      <c r="C250" s="39">
        <v>114.8</v>
      </c>
    </row>
    <row r="251" spans="1:3" hidden="1">
      <c r="A251" s="39">
        <v>2264</v>
      </c>
      <c r="B251" s="39">
        <v>82.296587978088198</v>
      </c>
      <c r="C251" s="39">
        <v>114.8</v>
      </c>
    </row>
    <row r="252" spans="1:3" hidden="1">
      <c r="A252" s="39">
        <v>2265</v>
      </c>
      <c r="B252" s="39">
        <v>82.296587978088198</v>
      </c>
      <c r="C252" s="39">
        <v>114.8</v>
      </c>
    </row>
    <row r="253" spans="1:3" hidden="1">
      <c r="A253" s="39">
        <v>2266</v>
      </c>
      <c r="B253" s="39">
        <v>82.296587978088198</v>
      </c>
      <c r="C253" s="39">
        <v>114.8</v>
      </c>
    </row>
    <row r="254" spans="1:3" hidden="1">
      <c r="A254" s="39">
        <v>2267</v>
      </c>
      <c r="B254" s="39">
        <v>82.296587978088198</v>
      </c>
      <c r="C254" s="39">
        <v>114.8</v>
      </c>
    </row>
    <row r="255" spans="1:3" hidden="1">
      <c r="A255" s="39">
        <v>2268</v>
      </c>
      <c r="B255" s="39">
        <v>82.296587978088198</v>
      </c>
      <c r="C255" s="39">
        <v>114.8</v>
      </c>
    </row>
    <row r="256" spans="1:3" hidden="1">
      <c r="A256" s="39">
        <v>2269</v>
      </c>
      <c r="B256" s="39">
        <v>82.296587978088198</v>
      </c>
      <c r="C256" s="39">
        <v>114.8</v>
      </c>
    </row>
    <row r="257" spans="1:3" hidden="1">
      <c r="A257" s="39">
        <v>2270</v>
      </c>
      <c r="B257" s="39">
        <v>82.296587978088198</v>
      </c>
      <c r="C257" s="39">
        <v>114.8</v>
      </c>
    </row>
    <row r="258" spans="1:3" hidden="1">
      <c r="A258" s="39">
        <v>2271</v>
      </c>
      <c r="B258" s="39">
        <v>82.296587978088098</v>
      </c>
      <c r="C258" s="39">
        <v>114.8</v>
      </c>
    </row>
    <row r="259" spans="1:3" hidden="1">
      <c r="A259" s="39">
        <v>2272</v>
      </c>
      <c r="B259" s="39">
        <v>82.296587978088098</v>
      </c>
      <c r="C259" s="39">
        <v>114.8</v>
      </c>
    </row>
    <row r="260" spans="1:3" hidden="1">
      <c r="A260" s="39">
        <v>2273</v>
      </c>
      <c r="B260" s="39">
        <v>82.296587978088098</v>
      </c>
      <c r="C260" s="39">
        <v>114.8</v>
      </c>
    </row>
    <row r="261" spans="1:3" hidden="1">
      <c r="A261" s="39">
        <v>2274</v>
      </c>
      <c r="B261" s="39">
        <v>82.296587978088098</v>
      </c>
      <c r="C261" s="39">
        <v>114.8</v>
      </c>
    </row>
    <row r="262" spans="1:3" hidden="1">
      <c r="A262" s="39">
        <v>2275</v>
      </c>
      <c r="B262" s="39">
        <v>82.296587978088098</v>
      </c>
      <c r="C262" s="39">
        <v>114.8</v>
      </c>
    </row>
    <row r="263" spans="1:3" hidden="1">
      <c r="A263" s="39">
        <v>2276</v>
      </c>
      <c r="B263" s="39">
        <v>82.296587978087999</v>
      </c>
      <c r="C263" s="39">
        <v>114.8</v>
      </c>
    </row>
    <row r="264" spans="1:3" hidden="1">
      <c r="A264" s="39">
        <v>2277</v>
      </c>
      <c r="B264" s="39">
        <v>82.296587978087999</v>
      </c>
      <c r="C264" s="39">
        <v>114.8</v>
      </c>
    </row>
    <row r="265" spans="1:3" hidden="1">
      <c r="A265" s="39">
        <v>2278</v>
      </c>
      <c r="B265" s="39">
        <v>82.296587978087999</v>
      </c>
      <c r="C265" s="39">
        <v>114.8</v>
      </c>
    </row>
    <row r="266" spans="1:3" hidden="1">
      <c r="A266" s="39">
        <v>2279</v>
      </c>
      <c r="B266" s="39">
        <v>82.296587978087999</v>
      </c>
      <c r="C266" s="39">
        <v>114.8</v>
      </c>
    </row>
    <row r="267" spans="1:3" hidden="1">
      <c r="A267" s="39">
        <v>2280</v>
      </c>
      <c r="B267" s="39">
        <v>82.296587978087999</v>
      </c>
      <c r="C267" s="39">
        <v>114.8</v>
      </c>
    </row>
    <row r="268" spans="1:3" hidden="1">
      <c r="A268" s="39">
        <v>2281</v>
      </c>
      <c r="B268" s="39">
        <v>82.296587978087999</v>
      </c>
      <c r="C268" s="39">
        <v>114.8</v>
      </c>
    </row>
    <row r="269" spans="1:3" hidden="1">
      <c r="A269" s="39">
        <v>2282</v>
      </c>
      <c r="B269" s="39">
        <v>82.296587978087899</v>
      </c>
      <c r="C269" s="39">
        <v>114.8</v>
      </c>
    </row>
    <row r="270" spans="1:3" hidden="1">
      <c r="A270" s="39">
        <v>2283</v>
      </c>
      <c r="B270" s="39">
        <v>82.296587978087899</v>
      </c>
      <c r="C270" s="39">
        <v>114.8</v>
      </c>
    </row>
    <row r="271" spans="1:3" hidden="1">
      <c r="A271" s="39">
        <v>2284</v>
      </c>
      <c r="B271" s="39">
        <v>82.296587978087899</v>
      </c>
      <c r="C271" s="39">
        <v>114.8</v>
      </c>
    </row>
    <row r="272" spans="1:3" hidden="1">
      <c r="A272" s="39">
        <v>2285</v>
      </c>
      <c r="B272" s="39">
        <v>82.296587978087899</v>
      </c>
      <c r="C272" s="39">
        <v>114.8</v>
      </c>
    </row>
    <row r="273" spans="1:3" hidden="1">
      <c r="A273" s="39">
        <v>2286</v>
      </c>
      <c r="B273" s="39">
        <v>82.296587978087899</v>
      </c>
      <c r="C273" s="39">
        <v>114.8</v>
      </c>
    </row>
    <row r="274" spans="1:3" hidden="1">
      <c r="A274" s="39">
        <v>2287</v>
      </c>
      <c r="B274" s="39">
        <v>82.296587978087899</v>
      </c>
      <c r="C274" s="39">
        <v>114.8</v>
      </c>
    </row>
    <row r="275" spans="1:3" hidden="1">
      <c r="A275" s="39">
        <v>2288</v>
      </c>
      <c r="B275" s="39">
        <v>82.296587978087899</v>
      </c>
      <c r="C275" s="39">
        <v>114.8</v>
      </c>
    </row>
    <row r="276" spans="1:3" hidden="1">
      <c r="A276" s="39">
        <v>2289</v>
      </c>
      <c r="B276" s="39">
        <v>82.296587978087899</v>
      </c>
      <c r="C276" s="39">
        <v>114.8</v>
      </c>
    </row>
    <row r="277" spans="1:3" hidden="1">
      <c r="A277" s="39">
        <v>2290</v>
      </c>
      <c r="B277" s="39">
        <v>82.296587978087899</v>
      </c>
      <c r="C277" s="39">
        <v>114.8</v>
      </c>
    </row>
    <row r="278" spans="1:3" hidden="1">
      <c r="A278" s="39">
        <v>2291</v>
      </c>
      <c r="B278" s="39">
        <v>82.296587978087899</v>
      </c>
      <c r="C278" s="39">
        <v>114.8</v>
      </c>
    </row>
    <row r="279" spans="1:3" hidden="1">
      <c r="A279" s="39">
        <v>2292</v>
      </c>
      <c r="B279" s="39">
        <v>82.2965879780878</v>
      </c>
      <c r="C279" s="39">
        <v>114.8</v>
      </c>
    </row>
    <row r="280" spans="1:3" hidden="1">
      <c r="A280" s="39">
        <v>2293</v>
      </c>
      <c r="B280" s="39">
        <v>82.2965879780878</v>
      </c>
      <c r="C280" s="39">
        <v>114.8</v>
      </c>
    </row>
    <row r="281" spans="1:3" hidden="1">
      <c r="A281" s="39">
        <v>2294</v>
      </c>
      <c r="B281" s="39">
        <v>82.2965879780878</v>
      </c>
      <c r="C281" s="39">
        <v>114.8</v>
      </c>
    </row>
    <row r="282" spans="1:3" hidden="1">
      <c r="A282" s="39">
        <v>2295</v>
      </c>
      <c r="B282" s="39">
        <v>82.2965879780878</v>
      </c>
      <c r="C282" s="39">
        <v>114.8</v>
      </c>
    </row>
    <row r="283" spans="1:3" hidden="1">
      <c r="A283" s="39">
        <v>2296</v>
      </c>
      <c r="B283" s="39">
        <v>82.2965879780878</v>
      </c>
      <c r="C283" s="39">
        <v>114.8</v>
      </c>
    </row>
    <row r="284" spans="1:3" hidden="1">
      <c r="A284" s="39">
        <v>2297</v>
      </c>
      <c r="B284" s="39">
        <v>82.2965879780878</v>
      </c>
      <c r="C284" s="39">
        <v>114.8</v>
      </c>
    </row>
    <row r="285" spans="1:3" hidden="1">
      <c r="A285" s="39">
        <v>2298</v>
      </c>
      <c r="B285" s="39">
        <v>82.2965879780878</v>
      </c>
      <c r="C285" s="39">
        <v>114.8</v>
      </c>
    </row>
    <row r="286" spans="1:3" hidden="1">
      <c r="A286" s="39">
        <v>2299</v>
      </c>
      <c r="B286" s="39">
        <v>82.2965879780878</v>
      </c>
      <c r="C286" s="39">
        <v>114.8</v>
      </c>
    </row>
    <row r="287" spans="1:3" hidden="1">
      <c r="A287" s="39">
        <v>2300</v>
      </c>
      <c r="B287" s="39">
        <v>82.2965879780878</v>
      </c>
      <c r="C287" s="39">
        <v>114.8</v>
      </c>
    </row>
    <row r="288" spans="1:3" hidden="1">
      <c r="A288" s="39">
        <v>2301</v>
      </c>
      <c r="B288" s="39">
        <v>82.2965879780878</v>
      </c>
      <c r="C288" s="39">
        <v>114.8</v>
      </c>
    </row>
    <row r="289" spans="1:3" hidden="1">
      <c r="A289" s="39">
        <v>2302</v>
      </c>
      <c r="B289" s="39">
        <v>82.2965879780878</v>
      </c>
      <c r="C289" s="39">
        <v>114.8</v>
      </c>
    </row>
    <row r="290" spans="1:3" hidden="1">
      <c r="A290" s="39">
        <v>2303</v>
      </c>
      <c r="B290" s="39">
        <v>82.2965879780878</v>
      </c>
      <c r="C290" s="39">
        <v>114.8</v>
      </c>
    </row>
    <row r="291" spans="1:3" hidden="1">
      <c r="A291" s="39">
        <v>2304</v>
      </c>
      <c r="B291" s="39">
        <v>82.2965879780878</v>
      </c>
      <c r="C291" s="39">
        <v>114.8</v>
      </c>
    </row>
    <row r="292" spans="1:3" hidden="1">
      <c r="A292" s="39">
        <v>2305</v>
      </c>
      <c r="B292" s="39">
        <v>82.2965879780878</v>
      </c>
      <c r="C292" s="39">
        <v>114.8</v>
      </c>
    </row>
    <row r="293" spans="1:3" hidden="1">
      <c r="A293" s="39">
        <v>2306</v>
      </c>
      <c r="B293" s="39">
        <v>82.2965879780878</v>
      </c>
      <c r="C293" s="39">
        <v>114.8</v>
      </c>
    </row>
    <row r="294" spans="1:3" hidden="1">
      <c r="A294" s="39">
        <v>2307</v>
      </c>
      <c r="B294" s="39">
        <v>82.2965879780878</v>
      </c>
      <c r="C294" s="39">
        <v>114.8</v>
      </c>
    </row>
    <row r="295" spans="1:3" hidden="1">
      <c r="A295" s="39">
        <v>2308</v>
      </c>
      <c r="B295" s="39">
        <v>82.2965879780878</v>
      </c>
      <c r="C295" s="39">
        <v>114.8</v>
      </c>
    </row>
    <row r="296" spans="1:3" hidden="1">
      <c r="A296" s="39">
        <v>2309</v>
      </c>
      <c r="B296" s="39">
        <v>82.2965879780878</v>
      </c>
      <c r="C296" s="39">
        <v>114.8</v>
      </c>
    </row>
    <row r="297" spans="1:3" hidden="1">
      <c r="A297" s="39">
        <v>2310</v>
      </c>
      <c r="B297" s="39">
        <v>82.296587978087899</v>
      </c>
      <c r="C297" s="39">
        <v>114.8</v>
      </c>
    </row>
    <row r="298" spans="1:3" hidden="1">
      <c r="A298" s="39">
        <v>2311</v>
      </c>
      <c r="B298" s="39">
        <v>82.296587978087899</v>
      </c>
      <c r="C298" s="39">
        <v>114.8</v>
      </c>
    </row>
    <row r="299" spans="1:3" hidden="1">
      <c r="A299" s="39">
        <v>2312</v>
      </c>
      <c r="B299" s="39">
        <v>82.296587978087899</v>
      </c>
      <c r="C299" s="39">
        <v>114.8</v>
      </c>
    </row>
    <row r="300" spans="1:3" hidden="1">
      <c r="A300" s="39">
        <v>2313</v>
      </c>
      <c r="B300" s="39">
        <v>82.296587978087899</v>
      </c>
      <c r="C300" s="39">
        <v>114.8</v>
      </c>
    </row>
    <row r="301" spans="1:3" hidden="1">
      <c r="A301" s="39">
        <v>2314</v>
      </c>
      <c r="B301" s="39">
        <v>82.296587978087899</v>
      </c>
      <c r="C301" s="39">
        <v>114.8</v>
      </c>
    </row>
    <row r="302" spans="1:3" hidden="1">
      <c r="A302" s="39">
        <v>2315</v>
      </c>
      <c r="B302" s="39">
        <v>82.296587978087899</v>
      </c>
      <c r="C302" s="39">
        <v>114.8</v>
      </c>
    </row>
    <row r="303" spans="1:3" hidden="1">
      <c r="A303" s="39">
        <v>2316</v>
      </c>
      <c r="B303" s="39">
        <v>82.296587978087899</v>
      </c>
      <c r="C303" s="39">
        <v>114.8</v>
      </c>
    </row>
    <row r="304" spans="1:3" hidden="1">
      <c r="A304" s="39">
        <v>2317</v>
      </c>
      <c r="B304" s="39">
        <v>82.296587978087899</v>
      </c>
      <c r="C304" s="39">
        <v>114.8</v>
      </c>
    </row>
    <row r="305" spans="1:3" hidden="1">
      <c r="A305" s="39">
        <v>2318</v>
      </c>
      <c r="B305" s="39">
        <v>82.296587978087899</v>
      </c>
      <c r="C305" s="39">
        <v>114.8</v>
      </c>
    </row>
    <row r="306" spans="1:3" hidden="1">
      <c r="A306" s="39">
        <v>2319</v>
      </c>
      <c r="B306" s="39">
        <v>82.296587978087899</v>
      </c>
      <c r="C306" s="39">
        <v>114.8</v>
      </c>
    </row>
    <row r="307" spans="1:3" hidden="1">
      <c r="A307" s="39">
        <v>2320</v>
      </c>
      <c r="B307" s="39">
        <v>82.296587978087899</v>
      </c>
      <c r="C307" s="39">
        <v>114.8</v>
      </c>
    </row>
    <row r="308" spans="1:3" hidden="1">
      <c r="A308" s="39">
        <v>2321</v>
      </c>
      <c r="B308" s="39">
        <v>82.296587978087899</v>
      </c>
      <c r="C308" s="39">
        <v>114.8</v>
      </c>
    </row>
    <row r="309" spans="1:3" hidden="1">
      <c r="A309" s="39">
        <v>2322</v>
      </c>
      <c r="B309" s="39">
        <v>82.296587978087899</v>
      </c>
      <c r="C309" s="39">
        <v>114.8</v>
      </c>
    </row>
    <row r="310" spans="1:3" hidden="1">
      <c r="A310" s="39">
        <v>2323</v>
      </c>
      <c r="B310" s="39">
        <v>82.296587978087899</v>
      </c>
      <c r="C310" s="39">
        <v>114.8</v>
      </c>
    </row>
    <row r="311" spans="1:3" hidden="1">
      <c r="A311" s="39">
        <v>2324</v>
      </c>
      <c r="B311" s="39">
        <v>82.296587978087899</v>
      </c>
      <c r="C311" s="39">
        <v>114.8</v>
      </c>
    </row>
    <row r="312" spans="1:3" hidden="1">
      <c r="A312" s="39">
        <v>2325</v>
      </c>
      <c r="B312" s="39">
        <v>82.296587978087899</v>
      </c>
      <c r="C312" s="39">
        <v>114.8</v>
      </c>
    </row>
    <row r="313" spans="1:3" hidden="1">
      <c r="A313" s="39">
        <v>2326</v>
      </c>
      <c r="B313" s="39">
        <v>82.296587978087899</v>
      </c>
      <c r="C313" s="39">
        <v>114.8</v>
      </c>
    </row>
    <row r="314" spans="1:3" hidden="1">
      <c r="A314" s="39">
        <v>2327</v>
      </c>
      <c r="B314" s="39">
        <v>82.296587978087899</v>
      </c>
      <c r="C314" s="39">
        <v>114.8</v>
      </c>
    </row>
    <row r="315" spans="1:3" hidden="1">
      <c r="A315" s="39">
        <v>2328</v>
      </c>
      <c r="B315" s="39">
        <v>82.296587978087899</v>
      </c>
      <c r="C315" s="39">
        <v>114.8</v>
      </c>
    </row>
    <row r="316" spans="1:3" hidden="1">
      <c r="A316" s="39">
        <v>2329</v>
      </c>
      <c r="B316" s="39">
        <v>82.296587978087899</v>
      </c>
      <c r="C316" s="39">
        <v>114.8</v>
      </c>
    </row>
    <row r="317" spans="1:3" hidden="1">
      <c r="A317" s="39">
        <v>2330</v>
      </c>
      <c r="B317" s="39">
        <v>82.296587978087899</v>
      </c>
      <c r="C317" s="39">
        <v>114.8</v>
      </c>
    </row>
    <row r="318" spans="1:3" hidden="1">
      <c r="A318" s="39">
        <v>2331</v>
      </c>
      <c r="B318" s="39">
        <v>82.296587978087899</v>
      </c>
      <c r="C318" s="39">
        <v>114.8</v>
      </c>
    </row>
    <row r="319" spans="1:3" hidden="1">
      <c r="A319" s="39">
        <v>2332</v>
      </c>
      <c r="B319" s="39">
        <v>82.296587978087899</v>
      </c>
      <c r="C319" s="39">
        <v>114.8</v>
      </c>
    </row>
    <row r="320" spans="1:3" hidden="1">
      <c r="A320" s="39">
        <v>2333</v>
      </c>
      <c r="B320" s="39">
        <v>82.296587978087899</v>
      </c>
      <c r="C320" s="39">
        <v>114.8</v>
      </c>
    </row>
    <row r="321" spans="1:3" hidden="1">
      <c r="A321" s="39">
        <v>2334</v>
      </c>
      <c r="B321" s="39">
        <v>82.296587978087899</v>
      </c>
      <c r="C321" s="39">
        <v>114.8</v>
      </c>
    </row>
    <row r="322" spans="1:3" hidden="1">
      <c r="A322" s="39">
        <v>2335</v>
      </c>
      <c r="B322" s="39">
        <v>82.296587978087899</v>
      </c>
      <c r="C322" s="39">
        <v>114.8</v>
      </c>
    </row>
    <row r="323" spans="1:3" hidden="1">
      <c r="A323" s="39">
        <v>2336</v>
      </c>
      <c r="B323" s="39">
        <v>82.296587978087899</v>
      </c>
      <c r="C323" s="39">
        <v>114.8</v>
      </c>
    </row>
    <row r="324" spans="1:3" hidden="1">
      <c r="A324" s="39">
        <v>2337</v>
      </c>
      <c r="B324" s="39">
        <v>82.296587978087899</v>
      </c>
      <c r="C324" s="39">
        <v>114.8</v>
      </c>
    </row>
    <row r="325" spans="1:3" hidden="1">
      <c r="A325" s="39">
        <v>2338</v>
      </c>
      <c r="B325" s="39">
        <v>82.296587978087899</v>
      </c>
      <c r="C325" s="39">
        <v>114.8</v>
      </c>
    </row>
    <row r="326" spans="1:3" hidden="1">
      <c r="A326" s="39">
        <v>2339</v>
      </c>
      <c r="B326" s="39">
        <v>82.296587978087899</v>
      </c>
      <c r="C326" s="39">
        <v>114.8</v>
      </c>
    </row>
    <row r="327" spans="1:3" hidden="1">
      <c r="A327" s="39">
        <v>2340</v>
      </c>
      <c r="B327" s="39">
        <v>82.296587978087899</v>
      </c>
      <c r="C327" s="39">
        <v>114.8</v>
      </c>
    </row>
    <row r="328" spans="1:3" hidden="1">
      <c r="A328" s="39">
        <v>2341</v>
      </c>
      <c r="B328" s="39">
        <v>82.296587978087899</v>
      </c>
      <c r="C328" s="39">
        <v>114.8</v>
      </c>
    </row>
    <row r="329" spans="1:3" hidden="1">
      <c r="A329" s="39">
        <v>2342</v>
      </c>
      <c r="B329" s="39">
        <v>82.296587978087899</v>
      </c>
      <c r="C329" s="39">
        <v>114.8</v>
      </c>
    </row>
    <row r="330" spans="1:3" hidden="1">
      <c r="A330" s="39">
        <v>2343</v>
      </c>
      <c r="B330" s="39">
        <v>82.296587978087899</v>
      </c>
      <c r="C330" s="39">
        <v>114.8</v>
      </c>
    </row>
    <row r="331" spans="1:3" hidden="1">
      <c r="A331" s="39">
        <v>2344</v>
      </c>
      <c r="B331" s="39">
        <v>82.296587978087899</v>
      </c>
      <c r="C331" s="39">
        <v>114.8</v>
      </c>
    </row>
    <row r="332" spans="1:3" hidden="1">
      <c r="A332" s="39">
        <v>2345</v>
      </c>
      <c r="B332" s="39">
        <v>82.296587978087899</v>
      </c>
      <c r="C332" s="39">
        <v>114.8</v>
      </c>
    </row>
    <row r="333" spans="1:3" hidden="1">
      <c r="A333" s="39">
        <v>2346</v>
      </c>
      <c r="B333" s="39">
        <v>82.296587978087899</v>
      </c>
      <c r="C333" s="39">
        <v>114.8</v>
      </c>
    </row>
    <row r="334" spans="1:3" hidden="1">
      <c r="A334" s="39">
        <v>2347</v>
      </c>
      <c r="B334" s="39">
        <v>82.296587978087899</v>
      </c>
      <c r="C334" s="39">
        <v>114.8</v>
      </c>
    </row>
    <row r="335" spans="1:3" hidden="1">
      <c r="A335" s="39">
        <v>2348</v>
      </c>
      <c r="B335" s="39">
        <v>82.296587978087899</v>
      </c>
      <c r="C335" s="39">
        <v>114.8</v>
      </c>
    </row>
    <row r="336" spans="1:3" hidden="1">
      <c r="A336" s="39">
        <v>2349</v>
      </c>
      <c r="B336" s="39">
        <v>82.296587978087899</v>
      </c>
      <c r="C336" s="39">
        <v>114.8</v>
      </c>
    </row>
    <row r="337" spans="1:3" hidden="1">
      <c r="A337" s="39">
        <v>2350</v>
      </c>
      <c r="B337" s="39">
        <v>82.296587978087899</v>
      </c>
      <c r="C337" s="39">
        <v>114.8</v>
      </c>
    </row>
    <row r="338" spans="1:3" hidden="1">
      <c r="A338" s="39">
        <v>2351</v>
      </c>
      <c r="B338" s="39">
        <v>82.296587978087899</v>
      </c>
      <c r="C338" s="39">
        <v>114.8</v>
      </c>
    </row>
    <row r="339" spans="1:3" hidden="1">
      <c r="A339" s="39">
        <v>2352</v>
      </c>
      <c r="B339" s="39">
        <v>82.296587978087899</v>
      </c>
      <c r="C339" s="39">
        <v>114.8</v>
      </c>
    </row>
    <row r="340" spans="1:3" hidden="1">
      <c r="A340" s="39">
        <v>2353</v>
      </c>
      <c r="B340" s="39">
        <v>82.296587978087899</v>
      </c>
      <c r="C340" s="39">
        <v>114.8</v>
      </c>
    </row>
    <row r="341" spans="1:3" hidden="1">
      <c r="A341" s="39">
        <v>2354</v>
      </c>
      <c r="B341" s="39">
        <v>82.296587978087899</v>
      </c>
      <c r="C341" s="39">
        <v>114.8</v>
      </c>
    </row>
    <row r="342" spans="1:3" hidden="1">
      <c r="A342" s="39">
        <v>2355</v>
      </c>
      <c r="B342" s="39">
        <v>82.296587978087899</v>
      </c>
      <c r="C342" s="39">
        <v>114.8</v>
      </c>
    </row>
    <row r="343" spans="1:3" hidden="1">
      <c r="A343" s="39">
        <v>2356</v>
      </c>
      <c r="B343" s="39">
        <v>82.296587978087899</v>
      </c>
      <c r="C343" s="39">
        <v>114.8</v>
      </c>
    </row>
    <row r="344" spans="1:3" hidden="1">
      <c r="A344" s="39">
        <v>2357</v>
      </c>
      <c r="B344" s="39">
        <v>82.296587978087899</v>
      </c>
      <c r="C344" s="39">
        <v>114.8</v>
      </c>
    </row>
    <row r="345" spans="1:3" hidden="1">
      <c r="A345" s="39">
        <v>2358</v>
      </c>
      <c r="B345" s="39">
        <v>82.296587978087899</v>
      </c>
      <c r="C345" s="39">
        <v>114.8</v>
      </c>
    </row>
    <row r="346" spans="1:3" hidden="1">
      <c r="A346" s="39">
        <v>2359</v>
      </c>
      <c r="B346" s="39">
        <v>82.296587978087899</v>
      </c>
      <c r="C346" s="39">
        <v>114.8</v>
      </c>
    </row>
    <row r="347" spans="1:3" hidden="1">
      <c r="A347" s="39">
        <v>2360</v>
      </c>
      <c r="B347" s="39">
        <v>82.296587978087899</v>
      </c>
      <c r="C347" s="39">
        <v>114.8</v>
      </c>
    </row>
    <row r="348" spans="1:3" hidden="1">
      <c r="A348" s="39">
        <v>2361</v>
      </c>
      <c r="B348" s="39">
        <v>82.2965879780878</v>
      </c>
      <c r="C348" s="39">
        <v>114.8</v>
      </c>
    </row>
    <row r="349" spans="1:3" hidden="1">
      <c r="A349" s="39">
        <v>2362</v>
      </c>
      <c r="B349" s="39">
        <v>82.2965879780878</v>
      </c>
      <c r="C349" s="39">
        <v>114.8</v>
      </c>
    </row>
    <row r="350" spans="1:3" hidden="1">
      <c r="A350" s="39">
        <v>2363</v>
      </c>
      <c r="B350" s="39">
        <v>82.296587978087899</v>
      </c>
      <c r="C350" s="39">
        <v>114.8</v>
      </c>
    </row>
    <row r="351" spans="1:3" hidden="1">
      <c r="A351" s="39">
        <v>2364</v>
      </c>
      <c r="B351" s="39">
        <v>82.296587978087899</v>
      </c>
      <c r="C351" s="39">
        <v>114.8</v>
      </c>
    </row>
    <row r="352" spans="1:3" hidden="1">
      <c r="A352" s="39">
        <v>2365</v>
      </c>
      <c r="B352" s="39">
        <v>82.296587978087899</v>
      </c>
      <c r="C352" s="39">
        <v>114.8</v>
      </c>
    </row>
    <row r="353" spans="1:3" hidden="1">
      <c r="A353" s="39">
        <v>2366</v>
      </c>
      <c r="B353" s="39">
        <v>82.296587978087899</v>
      </c>
      <c r="C353" s="39">
        <v>114.8</v>
      </c>
    </row>
    <row r="354" spans="1:3" hidden="1">
      <c r="A354" s="39">
        <v>2367</v>
      </c>
      <c r="B354" s="39">
        <v>82.296587978087899</v>
      </c>
      <c r="C354" s="39">
        <v>114.8</v>
      </c>
    </row>
    <row r="355" spans="1:3" hidden="1">
      <c r="A355" s="39">
        <v>2368</v>
      </c>
      <c r="B355" s="39">
        <v>82.296587978087899</v>
      </c>
      <c r="C355" s="39">
        <v>114.8</v>
      </c>
    </row>
    <row r="356" spans="1:3" hidden="1">
      <c r="A356" s="39">
        <v>2369</v>
      </c>
      <c r="B356" s="39">
        <v>82.2965879780878</v>
      </c>
      <c r="C356" s="39">
        <v>114.8</v>
      </c>
    </row>
    <row r="357" spans="1:3" hidden="1">
      <c r="A357" s="39">
        <v>2370</v>
      </c>
      <c r="B357" s="39">
        <v>82.296587978087899</v>
      </c>
      <c r="C357" s="39">
        <v>114.8</v>
      </c>
    </row>
    <row r="358" spans="1:3" hidden="1">
      <c r="A358" s="39">
        <v>2371</v>
      </c>
      <c r="B358" s="39">
        <v>82.296587978087899</v>
      </c>
      <c r="C358" s="39">
        <v>114.8</v>
      </c>
    </row>
    <row r="359" spans="1:3" hidden="1">
      <c r="A359" s="39">
        <v>2372</v>
      </c>
      <c r="B359" s="39">
        <v>82.296587978087899</v>
      </c>
      <c r="C359" s="39">
        <v>114.8</v>
      </c>
    </row>
    <row r="360" spans="1:3" hidden="1">
      <c r="A360" s="39">
        <v>2373</v>
      </c>
      <c r="B360" s="39">
        <v>82.296587978087899</v>
      </c>
      <c r="C360" s="39">
        <v>114.8</v>
      </c>
    </row>
    <row r="361" spans="1:3" hidden="1">
      <c r="A361" s="39">
        <v>2374</v>
      </c>
      <c r="B361" s="39">
        <v>82.296587978087899</v>
      </c>
      <c r="C361" s="39">
        <v>114.8</v>
      </c>
    </row>
    <row r="362" spans="1:3" hidden="1">
      <c r="A362" s="39">
        <v>2375</v>
      </c>
      <c r="B362" s="39">
        <v>82.296587978087899</v>
      </c>
      <c r="C362" s="39">
        <v>114.8</v>
      </c>
    </row>
    <row r="363" spans="1:3" hidden="1">
      <c r="A363" s="39">
        <v>2376</v>
      </c>
      <c r="B363" s="39">
        <v>82.296587978087899</v>
      </c>
      <c r="C363" s="39">
        <v>114.8</v>
      </c>
    </row>
    <row r="364" spans="1:3" hidden="1">
      <c r="A364" s="39">
        <v>2377</v>
      </c>
      <c r="B364" s="39">
        <v>82.296587978087899</v>
      </c>
      <c r="C364" s="39">
        <v>114.8</v>
      </c>
    </row>
    <row r="365" spans="1:3" hidden="1">
      <c r="A365" s="39">
        <v>2378</v>
      </c>
      <c r="B365" s="39">
        <v>82.296587978087899</v>
      </c>
      <c r="C365" s="39">
        <v>114.8</v>
      </c>
    </row>
    <row r="366" spans="1:3" hidden="1">
      <c r="A366" s="39">
        <v>2379</v>
      </c>
      <c r="B366" s="39">
        <v>82.296587978087899</v>
      </c>
      <c r="C366" s="39">
        <v>114.8</v>
      </c>
    </row>
    <row r="367" spans="1:3" hidden="1">
      <c r="A367" s="39">
        <v>2380</v>
      </c>
      <c r="B367" s="39">
        <v>82.296587978087899</v>
      </c>
      <c r="C367" s="39">
        <v>114.8</v>
      </c>
    </row>
    <row r="368" spans="1:3" hidden="1">
      <c r="A368" s="39">
        <v>2381</v>
      </c>
      <c r="B368" s="39">
        <v>82.296587978087899</v>
      </c>
      <c r="C368" s="39">
        <v>114.8</v>
      </c>
    </row>
    <row r="369" spans="1:3" hidden="1">
      <c r="A369" s="39">
        <v>2382</v>
      </c>
      <c r="B369" s="39">
        <v>82.296587978087899</v>
      </c>
      <c r="C369" s="39">
        <v>114.8</v>
      </c>
    </row>
    <row r="370" spans="1:3" hidden="1">
      <c r="A370" s="39">
        <v>2383</v>
      </c>
      <c r="B370" s="39">
        <v>82.296587978087899</v>
      </c>
      <c r="C370" s="39">
        <v>114.8</v>
      </c>
    </row>
    <row r="371" spans="1:3" hidden="1">
      <c r="A371" s="39">
        <v>2384</v>
      </c>
      <c r="B371" s="39">
        <v>82.296587978087899</v>
      </c>
      <c r="C371" s="39">
        <v>114.8</v>
      </c>
    </row>
    <row r="372" spans="1:3" hidden="1">
      <c r="A372" s="39">
        <v>2385</v>
      </c>
      <c r="B372" s="39">
        <v>82.296587978087899</v>
      </c>
      <c r="C372" s="39">
        <v>114.8</v>
      </c>
    </row>
    <row r="373" spans="1:3" hidden="1">
      <c r="A373" s="39">
        <v>2386</v>
      </c>
      <c r="B373" s="39">
        <v>82.296587978087899</v>
      </c>
      <c r="C373" s="39">
        <v>114.8</v>
      </c>
    </row>
    <row r="374" spans="1:3" hidden="1">
      <c r="A374" s="39">
        <v>2387</v>
      </c>
      <c r="B374" s="39">
        <v>82.296587978087899</v>
      </c>
      <c r="C374" s="39">
        <v>114.8</v>
      </c>
    </row>
    <row r="375" spans="1:3" hidden="1">
      <c r="A375" s="39">
        <v>2388</v>
      </c>
      <c r="B375" s="39">
        <v>82.296587978087899</v>
      </c>
      <c r="C375" s="39">
        <v>114.8</v>
      </c>
    </row>
    <row r="376" spans="1:3" hidden="1">
      <c r="A376" s="39">
        <v>2389</v>
      </c>
      <c r="B376" s="39">
        <v>82.296587978087899</v>
      </c>
      <c r="C376" s="39">
        <v>114.8</v>
      </c>
    </row>
    <row r="377" spans="1:3" hidden="1">
      <c r="A377" s="39">
        <v>2390</v>
      </c>
      <c r="B377" s="39">
        <v>82.296587978087899</v>
      </c>
      <c r="C377" s="39">
        <v>114.8</v>
      </c>
    </row>
    <row r="378" spans="1:3" hidden="1">
      <c r="A378" s="39">
        <v>2391</v>
      </c>
      <c r="B378" s="39">
        <v>82.296587978087899</v>
      </c>
      <c r="C378" s="39">
        <v>114.8</v>
      </c>
    </row>
    <row r="379" spans="1:3" hidden="1">
      <c r="A379" s="39">
        <v>2392</v>
      </c>
      <c r="B379" s="39">
        <v>82.296587978087899</v>
      </c>
      <c r="C379" s="39">
        <v>114.8</v>
      </c>
    </row>
    <row r="380" spans="1:3" hidden="1">
      <c r="A380" s="39">
        <v>2393</v>
      </c>
      <c r="B380" s="39">
        <v>82.296587978087899</v>
      </c>
      <c r="C380" s="39">
        <v>114.8</v>
      </c>
    </row>
    <row r="381" spans="1:3" hidden="1">
      <c r="A381" s="39">
        <v>2394</v>
      </c>
      <c r="B381" s="39">
        <v>82.296587978087899</v>
      </c>
      <c r="C381" s="39">
        <v>114.8</v>
      </c>
    </row>
    <row r="382" spans="1:3" hidden="1">
      <c r="A382" s="39">
        <v>2395</v>
      </c>
      <c r="B382" s="39">
        <v>82.296587978087899</v>
      </c>
      <c r="C382" s="39">
        <v>114.8</v>
      </c>
    </row>
    <row r="383" spans="1:3" hidden="1">
      <c r="A383" s="39">
        <v>2396</v>
      </c>
      <c r="B383" s="39">
        <v>82.296587978087899</v>
      </c>
      <c r="C383" s="39">
        <v>114.8</v>
      </c>
    </row>
    <row r="384" spans="1:3" hidden="1">
      <c r="A384" s="39">
        <v>2397</v>
      </c>
      <c r="B384" s="39">
        <v>82.296587978087899</v>
      </c>
      <c r="C384" s="39">
        <v>114.8</v>
      </c>
    </row>
    <row r="385" spans="1:3" hidden="1">
      <c r="A385" s="39">
        <v>2398</v>
      </c>
      <c r="B385" s="39">
        <v>82.296587978087899</v>
      </c>
      <c r="C385" s="39">
        <v>114.8</v>
      </c>
    </row>
    <row r="386" spans="1:3" hidden="1">
      <c r="A386" s="39">
        <v>2399</v>
      </c>
      <c r="B386" s="39">
        <v>82.296587978087899</v>
      </c>
      <c r="C386" s="39">
        <v>114.8</v>
      </c>
    </row>
    <row r="387" spans="1:3" hidden="1">
      <c r="A387" s="39">
        <v>2400</v>
      </c>
      <c r="B387" s="39">
        <v>82.296587978087899</v>
      </c>
      <c r="C387" s="39">
        <v>114.8</v>
      </c>
    </row>
    <row r="388" spans="1:3" hidden="1">
      <c r="A388" s="39">
        <v>2401</v>
      </c>
      <c r="B388" s="39">
        <v>82.296587978087899</v>
      </c>
      <c r="C388" s="39">
        <v>114.8</v>
      </c>
    </row>
    <row r="389" spans="1:3" hidden="1">
      <c r="A389" s="39">
        <v>2402</v>
      </c>
      <c r="B389" s="39">
        <v>82.296587978087899</v>
      </c>
      <c r="C389" s="39">
        <v>114.8</v>
      </c>
    </row>
    <row r="390" spans="1:3" hidden="1">
      <c r="A390" s="39">
        <v>2403</v>
      </c>
      <c r="B390" s="39">
        <v>82.296587978087899</v>
      </c>
      <c r="C390" s="39">
        <v>114.8</v>
      </c>
    </row>
    <row r="391" spans="1:3" hidden="1">
      <c r="A391" s="39">
        <v>2404</v>
      </c>
      <c r="B391" s="39">
        <v>82.296587978087899</v>
      </c>
      <c r="C391" s="39">
        <v>114.8</v>
      </c>
    </row>
    <row r="392" spans="1:3" hidden="1">
      <c r="A392" s="39">
        <v>2405</v>
      </c>
      <c r="B392" s="39">
        <v>82.296587978087899</v>
      </c>
      <c r="C392" s="39">
        <v>114.8</v>
      </c>
    </row>
    <row r="393" spans="1:3" hidden="1">
      <c r="A393" s="39">
        <v>2406</v>
      </c>
      <c r="B393" s="39">
        <v>82.296587978087899</v>
      </c>
      <c r="C393" s="39">
        <v>114.8</v>
      </c>
    </row>
    <row r="394" spans="1:3" hidden="1">
      <c r="A394" s="39">
        <v>2407</v>
      </c>
      <c r="B394" s="39">
        <v>82.296587978087899</v>
      </c>
      <c r="C394" s="39">
        <v>114.8</v>
      </c>
    </row>
    <row r="395" spans="1:3" hidden="1">
      <c r="A395" s="39">
        <v>2408</v>
      </c>
      <c r="B395" s="39">
        <v>82.296587978087899</v>
      </c>
      <c r="C395" s="39">
        <v>114.8</v>
      </c>
    </row>
    <row r="396" spans="1:3" hidden="1">
      <c r="A396" s="39">
        <v>2409</v>
      </c>
      <c r="B396" s="39">
        <v>82.296587978087899</v>
      </c>
      <c r="C396" s="39">
        <v>114.8</v>
      </c>
    </row>
    <row r="397" spans="1:3" hidden="1">
      <c r="A397" s="39">
        <v>2410</v>
      </c>
      <c r="B397" s="39">
        <v>82.296587978087899</v>
      </c>
      <c r="C397" s="39">
        <v>114.8</v>
      </c>
    </row>
    <row r="398" spans="1:3" hidden="1">
      <c r="A398" s="39">
        <v>2411</v>
      </c>
      <c r="B398" s="39">
        <v>82.296587978087899</v>
      </c>
      <c r="C398" s="39">
        <v>114.8</v>
      </c>
    </row>
    <row r="399" spans="1:3" hidden="1">
      <c r="A399" s="39">
        <v>2412</v>
      </c>
      <c r="B399" s="39">
        <v>82.296587978087899</v>
      </c>
      <c r="C399" s="39">
        <v>114.8</v>
      </c>
    </row>
    <row r="400" spans="1:3" hidden="1">
      <c r="A400" s="39">
        <v>2413</v>
      </c>
      <c r="B400" s="39">
        <v>82.296587978087899</v>
      </c>
      <c r="C400" s="39">
        <v>114.8</v>
      </c>
    </row>
    <row r="401" spans="1:3" hidden="1">
      <c r="A401" s="39">
        <v>2414</v>
      </c>
      <c r="B401" s="39">
        <v>82.296587978087899</v>
      </c>
      <c r="C401" s="39">
        <v>114.8</v>
      </c>
    </row>
    <row r="402" spans="1:3" hidden="1">
      <c r="A402" s="39">
        <v>2415</v>
      </c>
      <c r="B402" s="39">
        <v>82.296587978087899</v>
      </c>
      <c r="C402" s="39">
        <v>114.8</v>
      </c>
    </row>
    <row r="403" spans="1:3" hidden="1">
      <c r="A403" s="39">
        <v>2416</v>
      </c>
      <c r="B403" s="39">
        <v>82.296587978087899</v>
      </c>
      <c r="C403" s="39">
        <v>114.8</v>
      </c>
    </row>
    <row r="404" spans="1:3" hidden="1">
      <c r="A404" s="39">
        <v>2417</v>
      </c>
      <c r="B404" s="39">
        <v>82.2965879780878</v>
      </c>
      <c r="C404" s="39">
        <v>114.8</v>
      </c>
    </row>
    <row r="405" spans="1:3" hidden="1">
      <c r="A405" s="39">
        <v>2418</v>
      </c>
      <c r="B405" s="39">
        <v>82.2965879780878</v>
      </c>
      <c r="C405" s="39">
        <v>114.8</v>
      </c>
    </row>
    <row r="406" spans="1:3" hidden="1">
      <c r="A406" s="39">
        <v>2419</v>
      </c>
      <c r="B406" s="39">
        <v>82.296587978087899</v>
      </c>
      <c r="C406" s="39">
        <v>114.8</v>
      </c>
    </row>
    <row r="407" spans="1:3" hidden="1">
      <c r="A407" s="39">
        <v>2420</v>
      </c>
      <c r="B407" s="39">
        <v>82.2965879780878</v>
      </c>
      <c r="C407" s="39">
        <v>114.8</v>
      </c>
    </row>
    <row r="408" spans="1:3" hidden="1">
      <c r="A408" s="39">
        <v>2421</v>
      </c>
      <c r="B408" s="39">
        <v>82.2965879780878</v>
      </c>
      <c r="C408" s="39">
        <v>114.8</v>
      </c>
    </row>
    <row r="409" spans="1:3" hidden="1">
      <c r="A409" s="39">
        <v>2422</v>
      </c>
      <c r="B409" s="39">
        <v>82.2965879780878</v>
      </c>
      <c r="C409" s="39">
        <v>114.8</v>
      </c>
    </row>
    <row r="410" spans="1:3" hidden="1">
      <c r="A410" s="39">
        <v>2423</v>
      </c>
      <c r="B410" s="39">
        <v>82.2965879780878</v>
      </c>
      <c r="C410" s="39">
        <v>114.8</v>
      </c>
    </row>
    <row r="411" spans="1:3" hidden="1">
      <c r="A411" s="39">
        <v>2424</v>
      </c>
      <c r="B411" s="39">
        <v>82.2965879780878</v>
      </c>
      <c r="C411" s="39">
        <v>114.8</v>
      </c>
    </row>
    <row r="412" spans="1:3" hidden="1">
      <c r="A412" s="39">
        <v>2425</v>
      </c>
      <c r="B412" s="39">
        <v>82.2965879780878</v>
      </c>
      <c r="C412" s="39">
        <v>114.8</v>
      </c>
    </row>
    <row r="413" spans="1:3" hidden="1">
      <c r="A413" s="39">
        <v>2426</v>
      </c>
      <c r="B413" s="39">
        <v>82.2965879780878</v>
      </c>
      <c r="C413" s="39">
        <v>114.8</v>
      </c>
    </row>
    <row r="414" spans="1:3" hidden="1">
      <c r="A414" s="39">
        <v>2427</v>
      </c>
      <c r="B414" s="39">
        <v>82.2965879780878</v>
      </c>
      <c r="C414" s="39">
        <v>114.8</v>
      </c>
    </row>
    <row r="415" spans="1:3" hidden="1">
      <c r="A415" s="39">
        <v>2428</v>
      </c>
      <c r="B415" s="39">
        <v>82.2965879780878</v>
      </c>
      <c r="C415" s="39">
        <v>114.8</v>
      </c>
    </row>
    <row r="416" spans="1:3" hidden="1">
      <c r="A416" s="39">
        <v>2429</v>
      </c>
      <c r="B416" s="39">
        <v>82.2965879780878</v>
      </c>
      <c r="C416" s="39">
        <v>114.8</v>
      </c>
    </row>
    <row r="417" spans="1:3" hidden="1">
      <c r="A417" s="39">
        <v>2430</v>
      </c>
      <c r="B417" s="39">
        <v>82.2965879780878</v>
      </c>
      <c r="C417" s="39">
        <v>114.8</v>
      </c>
    </row>
    <row r="418" spans="1:3" hidden="1">
      <c r="A418" s="39">
        <v>2431</v>
      </c>
      <c r="B418" s="39">
        <v>82.2965879780878</v>
      </c>
      <c r="C418" s="39">
        <v>114.8</v>
      </c>
    </row>
    <row r="419" spans="1:3" hidden="1">
      <c r="A419" s="39">
        <v>2432</v>
      </c>
      <c r="B419" s="39">
        <v>82.2965879780878</v>
      </c>
      <c r="C419" s="39">
        <v>114.8</v>
      </c>
    </row>
    <row r="420" spans="1:3" hidden="1">
      <c r="A420" s="39">
        <v>2433</v>
      </c>
      <c r="B420" s="39">
        <v>82.2965879780878</v>
      </c>
      <c r="C420" s="39">
        <v>114.8</v>
      </c>
    </row>
    <row r="421" spans="1:3" hidden="1">
      <c r="A421" s="39">
        <v>2434</v>
      </c>
      <c r="B421" s="39">
        <v>82.2965879780878</v>
      </c>
      <c r="C421" s="39">
        <v>114.8</v>
      </c>
    </row>
    <row r="422" spans="1:3" hidden="1">
      <c r="A422" s="39">
        <v>2435</v>
      </c>
      <c r="B422" s="39">
        <v>82.2965879780878</v>
      </c>
      <c r="C422" s="39">
        <v>114.8</v>
      </c>
    </row>
    <row r="423" spans="1:3" hidden="1">
      <c r="A423" s="39">
        <v>2436</v>
      </c>
      <c r="B423" s="39">
        <v>82.2965879780878</v>
      </c>
      <c r="C423" s="39">
        <v>114.8</v>
      </c>
    </row>
    <row r="424" spans="1:3" hidden="1">
      <c r="A424" s="39">
        <v>2437</v>
      </c>
      <c r="B424" s="39">
        <v>82.2965879780878</v>
      </c>
      <c r="C424" s="39">
        <v>114.8</v>
      </c>
    </row>
    <row r="425" spans="1:3" hidden="1">
      <c r="A425" s="39">
        <v>2438</v>
      </c>
      <c r="B425" s="39">
        <v>82.2965879780878</v>
      </c>
      <c r="C425" s="39">
        <v>114.8</v>
      </c>
    </row>
    <row r="426" spans="1:3" hidden="1">
      <c r="A426" s="39">
        <v>2439</v>
      </c>
      <c r="B426" s="39">
        <v>82.2965879780878</v>
      </c>
      <c r="C426" s="39">
        <v>114.8</v>
      </c>
    </row>
    <row r="427" spans="1:3" hidden="1">
      <c r="A427" s="39">
        <v>2440</v>
      </c>
      <c r="B427" s="39">
        <v>82.2965879780878</v>
      </c>
      <c r="C427" s="39">
        <v>114.8</v>
      </c>
    </row>
    <row r="428" spans="1:3" hidden="1">
      <c r="A428" s="39">
        <v>2441</v>
      </c>
      <c r="B428" s="39">
        <v>82.2965879780878</v>
      </c>
      <c r="C428" s="39">
        <v>114.8</v>
      </c>
    </row>
    <row r="429" spans="1:3" hidden="1">
      <c r="A429" s="39">
        <v>2442</v>
      </c>
      <c r="B429" s="39">
        <v>82.2965879780878</v>
      </c>
      <c r="C429" s="39">
        <v>114.8</v>
      </c>
    </row>
    <row r="430" spans="1:3" hidden="1">
      <c r="A430" s="39">
        <v>2443</v>
      </c>
      <c r="B430" s="39">
        <v>82.2965879780878</v>
      </c>
      <c r="C430" s="39">
        <v>114.8</v>
      </c>
    </row>
    <row r="431" spans="1:3" hidden="1">
      <c r="A431" s="39">
        <v>2444</v>
      </c>
      <c r="B431" s="39">
        <v>82.296587978087899</v>
      </c>
      <c r="C431" s="39">
        <v>114.8</v>
      </c>
    </row>
    <row r="432" spans="1:3" hidden="1">
      <c r="A432" s="39">
        <v>2445</v>
      </c>
      <c r="B432" s="39">
        <v>82.296587978087899</v>
      </c>
      <c r="C432" s="39">
        <v>114.8</v>
      </c>
    </row>
    <row r="433" spans="1:3" hidden="1">
      <c r="A433" s="39">
        <v>2446</v>
      </c>
      <c r="B433" s="39">
        <v>82.296587978087899</v>
      </c>
      <c r="C433" s="39">
        <v>114.8</v>
      </c>
    </row>
    <row r="434" spans="1:3" hidden="1">
      <c r="A434" s="39">
        <v>2447</v>
      </c>
      <c r="B434" s="39">
        <v>82.296587978087899</v>
      </c>
      <c r="C434" s="39">
        <v>114.8</v>
      </c>
    </row>
    <row r="435" spans="1:3" hidden="1">
      <c r="A435" s="39">
        <v>2448</v>
      </c>
      <c r="B435" s="39">
        <v>82.296587978087899</v>
      </c>
      <c r="C435" s="39">
        <v>114.8</v>
      </c>
    </row>
    <row r="436" spans="1:3" hidden="1">
      <c r="A436" s="39">
        <v>2449</v>
      </c>
      <c r="B436" s="39">
        <v>82.296587978087899</v>
      </c>
      <c r="C436" s="39">
        <v>114.8</v>
      </c>
    </row>
    <row r="437" spans="1:3" hidden="1">
      <c r="A437" s="39">
        <v>2450</v>
      </c>
      <c r="B437" s="39">
        <v>82.296587978087899</v>
      </c>
      <c r="C437" s="39">
        <v>114.8</v>
      </c>
    </row>
    <row r="438" spans="1:3" hidden="1">
      <c r="A438" s="39">
        <v>2451</v>
      </c>
      <c r="B438" s="39">
        <v>82.296587978087899</v>
      </c>
      <c r="C438" s="39">
        <v>114.8</v>
      </c>
    </row>
    <row r="439" spans="1:3" hidden="1">
      <c r="A439" s="39">
        <v>2452</v>
      </c>
      <c r="B439" s="39">
        <v>82.296587978087899</v>
      </c>
      <c r="C439" s="39">
        <v>114.8</v>
      </c>
    </row>
    <row r="440" spans="1:3" hidden="1">
      <c r="A440" s="39">
        <v>2453</v>
      </c>
      <c r="B440" s="39">
        <v>82.296587978087899</v>
      </c>
      <c r="C440" s="39">
        <v>114.8</v>
      </c>
    </row>
    <row r="441" spans="1:3" hidden="1">
      <c r="A441" s="39">
        <v>2454</v>
      </c>
      <c r="B441" s="39">
        <v>82.296587978087899</v>
      </c>
      <c r="C441" s="39">
        <v>114.8</v>
      </c>
    </row>
    <row r="442" spans="1:3" hidden="1">
      <c r="A442" s="39">
        <v>2455</v>
      </c>
      <c r="B442" s="39">
        <v>82.2965879780878</v>
      </c>
      <c r="C442" s="39">
        <v>114.8</v>
      </c>
    </row>
    <row r="443" spans="1:3" hidden="1">
      <c r="A443" s="39">
        <v>2456</v>
      </c>
      <c r="B443" s="39">
        <v>82.2965879780878</v>
      </c>
      <c r="C443" s="39">
        <v>114.8</v>
      </c>
    </row>
    <row r="444" spans="1:3" hidden="1">
      <c r="A444" s="39">
        <v>2457</v>
      </c>
      <c r="B444" s="39">
        <v>82.2965879780878</v>
      </c>
      <c r="C444" s="39">
        <v>114.8</v>
      </c>
    </row>
    <row r="445" spans="1:3" hidden="1">
      <c r="A445" s="39">
        <v>2458</v>
      </c>
      <c r="B445" s="39">
        <v>82.2965879780878</v>
      </c>
      <c r="C445" s="39">
        <v>114.8</v>
      </c>
    </row>
    <row r="446" spans="1:3" hidden="1">
      <c r="A446" s="39">
        <v>2459</v>
      </c>
      <c r="B446" s="39">
        <v>82.2965879780878</v>
      </c>
      <c r="C446" s="39">
        <v>114.8</v>
      </c>
    </row>
    <row r="447" spans="1:3" hidden="1">
      <c r="A447" s="39">
        <v>2460</v>
      </c>
      <c r="B447" s="39">
        <v>82.2965879780878</v>
      </c>
      <c r="C447" s="39">
        <v>114.8</v>
      </c>
    </row>
    <row r="448" spans="1:3" hidden="1">
      <c r="A448" s="39">
        <v>2461</v>
      </c>
      <c r="B448" s="39">
        <v>82.2965879780878</v>
      </c>
      <c r="C448" s="39">
        <v>114.8</v>
      </c>
    </row>
    <row r="449" spans="1:3" hidden="1">
      <c r="A449" s="39">
        <v>2462</v>
      </c>
      <c r="B449" s="39">
        <v>82.2965879780878</v>
      </c>
      <c r="C449" s="39">
        <v>114.8</v>
      </c>
    </row>
    <row r="450" spans="1:3" hidden="1">
      <c r="A450" s="39">
        <v>2463</v>
      </c>
      <c r="B450" s="39">
        <v>82.2965879780878</v>
      </c>
      <c r="C450" s="39">
        <v>114.8</v>
      </c>
    </row>
    <row r="451" spans="1:3" hidden="1">
      <c r="A451" s="39">
        <v>2464</v>
      </c>
      <c r="B451" s="39">
        <v>82.2965879780878</v>
      </c>
      <c r="C451" s="39">
        <v>114.8</v>
      </c>
    </row>
    <row r="452" spans="1:3" hidden="1">
      <c r="A452" s="39">
        <v>2465</v>
      </c>
      <c r="B452" s="39">
        <v>82.2965879780878</v>
      </c>
      <c r="C452" s="39">
        <v>114.8</v>
      </c>
    </row>
    <row r="453" spans="1:3" hidden="1">
      <c r="A453" s="39">
        <v>2466</v>
      </c>
      <c r="B453" s="39">
        <v>82.2965879780878</v>
      </c>
      <c r="C453" s="39">
        <v>114.8</v>
      </c>
    </row>
    <row r="454" spans="1:3" hidden="1">
      <c r="A454" s="39">
        <v>2467</v>
      </c>
      <c r="B454" s="39">
        <v>82.2965879780878</v>
      </c>
      <c r="C454" s="39">
        <v>114.8</v>
      </c>
    </row>
    <row r="455" spans="1:3" hidden="1">
      <c r="A455" s="39">
        <v>2468</v>
      </c>
      <c r="B455" s="39">
        <v>82.2965879780878</v>
      </c>
      <c r="C455" s="39">
        <v>114.8</v>
      </c>
    </row>
    <row r="456" spans="1:3" hidden="1">
      <c r="A456" s="39">
        <v>2469</v>
      </c>
      <c r="B456" s="39">
        <v>82.2965879780878</v>
      </c>
      <c r="C456" s="39">
        <v>114.8</v>
      </c>
    </row>
    <row r="457" spans="1:3" hidden="1">
      <c r="A457" s="39">
        <v>2470</v>
      </c>
      <c r="B457" s="39">
        <v>82.2965879780878</v>
      </c>
      <c r="C457" s="39">
        <v>114.8</v>
      </c>
    </row>
    <row r="458" spans="1:3" hidden="1">
      <c r="A458" s="39">
        <v>2471</v>
      </c>
      <c r="B458" s="39">
        <v>82.2965879780878</v>
      </c>
      <c r="C458" s="39">
        <v>114.8</v>
      </c>
    </row>
    <row r="459" spans="1:3" hidden="1">
      <c r="A459" s="39">
        <v>2472</v>
      </c>
      <c r="B459" s="39">
        <v>82.2965879780878</v>
      </c>
      <c r="C459" s="39">
        <v>114.8</v>
      </c>
    </row>
    <row r="460" spans="1:3" hidden="1">
      <c r="A460" s="39">
        <v>2473</v>
      </c>
      <c r="B460" s="39">
        <v>82.2965879780878</v>
      </c>
      <c r="C460" s="39">
        <v>114.8</v>
      </c>
    </row>
    <row r="461" spans="1:3" hidden="1">
      <c r="A461" s="39">
        <v>2474</v>
      </c>
      <c r="B461" s="39">
        <v>82.2965879780878</v>
      </c>
      <c r="C461" s="39">
        <v>114.8</v>
      </c>
    </row>
    <row r="462" spans="1:3" hidden="1">
      <c r="A462" s="39">
        <v>2475</v>
      </c>
      <c r="B462" s="39">
        <v>82.2965879780878</v>
      </c>
      <c r="C462" s="39">
        <v>114.8</v>
      </c>
    </row>
    <row r="463" spans="1:3" hidden="1">
      <c r="A463" s="39">
        <v>2476</v>
      </c>
      <c r="B463" s="39">
        <v>82.2965879780878</v>
      </c>
      <c r="C463" s="39">
        <v>114.8</v>
      </c>
    </row>
    <row r="464" spans="1:3" hidden="1">
      <c r="A464" s="39">
        <v>2477</v>
      </c>
      <c r="B464" s="39">
        <v>82.2965879780878</v>
      </c>
      <c r="C464" s="39">
        <v>114.8</v>
      </c>
    </row>
    <row r="465" spans="1:3" hidden="1">
      <c r="A465" s="39">
        <v>2478</v>
      </c>
      <c r="B465" s="39">
        <v>82.2965879780878</v>
      </c>
      <c r="C465" s="39">
        <v>114.8</v>
      </c>
    </row>
    <row r="466" spans="1:3" hidden="1">
      <c r="A466" s="39">
        <v>2479</v>
      </c>
      <c r="B466" s="39">
        <v>82.2965879780878</v>
      </c>
      <c r="C466" s="39">
        <v>114.8</v>
      </c>
    </row>
    <row r="467" spans="1:3" hidden="1">
      <c r="A467" s="39">
        <v>2480</v>
      </c>
      <c r="B467" s="39">
        <v>82.2965879780878</v>
      </c>
      <c r="C467" s="39">
        <v>114.8</v>
      </c>
    </row>
    <row r="468" spans="1:3" hidden="1">
      <c r="A468" s="39">
        <v>2481</v>
      </c>
      <c r="B468" s="39">
        <v>82.2965879780878</v>
      </c>
      <c r="C468" s="39">
        <v>114.8</v>
      </c>
    </row>
    <row r="469" spans="1:3" hidden="1">
      <c r="A469" s="39">
        <v>2482</v>
      </c>
      <c r="B469" s="39">
        <v>82.2965879780878</v>
      </c>
      <c r="C469" s="39">
        <v>114.8</v>
      </c>
    </row>
    <row r="470" spans="1:3" hidden="1">
      <c r="A470" s="39">
        <v>2483</v>
      </c>
      <c r="B470" s="39">
        <v>82.2965879780878</v>
      </c>
      <c r="C470" s="39">
        <v>114.8</v>
      </c>
    </row>
    <row r="471" spans="1:3" hidden="1">
      <c r="A471" s="39">
        <v>2484</v>
      </c>
      <c r="B471" s="39">
        <v>82.2965879780878</v>
      </c>
      <c r="C471" s="39">
        <v>114.8</v>
      </c>
    </row>
    <row r="472" spans="1:3" hidden="1">
      <c r="A472" s="39">
        <v>2485</v>
      </c>
      <c r="B472" s="39">
        <v>82.2965879780878</v>
      </c>
      <c r="C472" s="39">
        <v>114.8</v>
      </c>
    </row>
    <row r="473" spans="1:3" hidden="1">
      <c r="A473" s="39">
        <v>2486</v>
      </c>
      <c r="B473" s="39">
        <v>82.2965879780878</v>
      </c>
      <c r="C473" s="39">
        <v>114.8</v>
      </c>
    </row>
    <row r="474" spans="1:3" hidden="1">
      <c r="A474" s="39">
        <v>2487</v>
      </c>
      <c r="B474" s="39">
        <v>82.2965879780878</v>
      </c>
      <c r="C474" s="39">
        <v>114.8</v>
      </c>
    </row>
    <row r="475" spans="1:3" hidden="1">
      <c r="A475" s="39">
        <v>2488</v>
      </c>
      <c r="B475" s="39">
        <v>82.2965879780878</v>
      </c>
      <c r="C475" s="39">
        <v>114.8</v>
      </c>
    </row>
    <row r="476" spans="1:3" hidden="1">
      <c r="A476" s="39">
        <v>2489</v>
      </c>
      <c r="B476" s="39">
        <v>82.2965879780878</v>
      </c>
      <c r="C476" s="39">
        <v>114.8</v>
      </c>
    </row>
    <row r="477" spans="1:3" hidden="1">
      <c r="A477" s="39">
        <v>2490</v>
      </c>
      <c r="B477" s="39">
        <v>82.2965879780878</v>
      </c>
      <c r="C477" s="39">
        <v>114.8</v>
      </c>
    </row>
    <row r="478" spans="1:3" hidden="1">
      <c r="A478" s="39">
        <v>2491</v>
      </c>
      <c r="B478" s="39">
        <v>82.2965879780878</v>
      </c>
      <c r="C478" s="39">
        <v>114.8</v>
      </c>
    </row>
    <row r="479" spans="1:3" hidden="1">
      <c r="A479" s="39">
        <v>2492</v>
      </c>
      <c r="B479" s="39">
        <v>82.2965879780878</v>
      </c>
      <c r="C479" s="39">
        <v>114.8</v>
      </c>
    </row>
    <row r="480" spans="1:3" hidden="1">
      <c r="A480" s="39">
        <v>2493</v>
      </c>
      <c r="B480" s="39">
        <v>82.2965879780878</v>
      </c>
      <c r="C480" s="39">
        <v>114.8</v>
      </c>
    </row>
    <row r="481" spans="1:3" hidden="1">
      <c r="A481" s="39">
        <v>2494</v>
      </c>
      <c r="B481" s="39">
        <v>82.2965879780878</v>
      </c>
      <c r="C481" s="39">
        <v>114.8</v>
      </c>
    </row>
    <row r="482" spans="1:3" hidden="1">
      <c r="A482" s="39">
        <v>2495</v>
      </c>
      <c r="B482" s="39">
        <v>82.2965879780878</v>
      </c>
      <c r="C482" s="39">
        <v>114.8</v>
      </c>
    </row>
    <row r="483" spans="1:3" hidden="1">
      <c r="A483" s="39">
        <v>2496</v>
      </c>
      <c r="B483" s="39">
        <v>82.2965879780878</v>
      </c>
      <c r="C483" s="39">
        <v>114.8</v>
      </c>
    </row>
    <row r="484" spans="1:3" hidden="1">
      <c r="A484" s="39">
        <v>2497</v>
      </c>
      <c r="B484" s="39">
        <v>82.2965879780878</v>
      </c>
      <c r="C484" s="39">
        <v>114.8</v>
      </c>
    </row>
    <row r="485" spans="1:3" hidden="1">
      <c r="A485" s="39">
        <v>2498</v>
      </c>
      <c r="B485" s="39">
        <v>82.2965879780878</v>
      </c>
      <c r="C485" s="39">
        <v>114.8</v>
      </c>
    </row>
    <row r="486" spans="1:3" hidden="1">
      <c r="A486" s="39">
        <v>2499</v>
      </c>
      <c r="B486" s="39">
        <v>82.2965879780878</v>
      </c>
      <c r="C486" s="39">
        <v>114.8</v>
      </c>
    </row>
    <row r="487" spans="1:3" hidden="1">
      <c r="A487" s="39">
        <v>2500</v>
      </c>
      <c r="B487" s="39">
        <v>82.2965879780878</v>
      </c>
      <c r="C487" s="39">
        <v>114.8</v>
      </c>
    </row>
    <row r="488" spans="1:3" hidden="1">
      <c r="A488" s="39">
        <v>2501</v>
      </c>
      <c r="B488" s="39">
        <v>82.2965879780878</v>
      </c>
      <c r="C488" s="39">
        <v>114.8</v>
      </c>
    </row>
    <row r="489" spans="1:3" hidden="1">
      <c r="A489" s="39">
        <v>2502</v>
      </c>
      <c r="B489" s="39">
        <v>82.2965879780878</v>
      </c>
      <c r="C489" s="39">
        <v>114.8</v>
      </c>
    </row>
    <row r="490" spans="1:3" hidden="1">
      <c r="A490" s="39">
        <v>2503</v>
      </c>
      <c r="B490" s="39">
        <v>82.2965879780878</v>
      </c>
      <c r="C490" s="39">
        <v>114.8</v>
      </c>
    </row>
    <row r="491" spans="1:3" hidden="1">
      <c r="A491" s="39">
        <v>2504</v>
      </c>
      <c r="B491" s="39">
        <v>82.2965879780878</v>
      </c>
      <c r="C491" s="39">
        <v>114.8</v>
      </c>
    </row>
    <row r="492" spans="1:3" hidden="1">
      <c r="A492" s="39">
        <v>2505</v>
      </c>
      <c r="B492" s="39">
        <v>82.2965879780878</v>
      </c>
      <c r="C492" s="39">
        <v>114.8</v>
      </c>
    </row>
    <row r="493" spans="1:3" hidden="1">
      <c r="A493" s="39">
        <v>2506</v>
      </c>
      <c r="B493" s="39">
        <v>82.2965879780878</v>
      </c>
      <c r="C493" s="39">
        <v>114.8</v>
      </c>
    </row>
    <row r="494" spans="1:3" hidden="1">
      <c r="A494" s="39">
        <v>2507</v>
      </c>
      <c r="B494" s="39">
        <v>82.2965879780878</v>
      </c>
      <c r="C494" s="39">
        <v>114.8</v>
      </c>
    </row>
    <row r="495" spans="1:3" hidden="1">
      <c r="A495" s="39">
        <v>2508</v>
      </c>
      <c r="B495" s="39">
        <v>82.2965879780878</v>
      </c>
      <c r="C495" s="39">
        <v>114.8</v>
      </c>
    </row>
    <row r="496" spans="1:3" hidden="1">
      <c r="A496" s="39">
        <v>2509</v>
      </c>
      <c r="B496" s="39">
        <v>82.2965879780878</v>
      </c>
      <c r="C496" s="39">
        <v>114.8</v>
      </c>
    </row>
    <row r="497" spans="1:3" hidden="1">
      <c r="A497" s="39">
        <v>2510</v>
      </c>
      <c r="B497" s="39">
        <v>82.2965879780878</v>
      </c>
      <c r="C497" s="39">
        <v>114.8</v>
      </c>
    </row>
    <row r="498" spans="1:3" hidden="1">
      <c r="A498" s="39">
        <v>2511</v>
      </c>
      <c r="B498" s="39">
        <v>82.2965879780878</v>
      </c>
      <c r="C498" s="39">
        <v>114.8</v>
      </c>
    </row>
    <row r="499" spans="1:3" hidden="1">
      <c r="A499" s="39">
        <v>2512</v>
      </c>
      <c r="B499" s="39">
        <v>82.2965879780878</v>
      </c>
      <c r="C499" s="39">
        <v>114.8</v>
      </c>
    </row>
    <row r="500" spans="1:3" hidden="1">
      <c r="A500" s="39">
        <v>2513</v>
      </c>
      <c r="B500" s="39">
        <v>82.2965879780878</v>
      </c>
      <c r="C500" s="39">
        <v>114.8</v>
      </c>
    </row>
    <row r="501" spans="1:3" hidden="1">
      <c r="A501" s="39">
        <v>2514</v>
      </c>
      <c r="B501" s="39">
        <v>82.2965879780878</v>
      </c>
      <c r="C501" s="39">
        <v>114.8</v>
      </c>
    </row>
    <row r="502" spans="1:3" hidden="1">
      <c r="A502" s="39">
        <v>2515</v>
      </c>
      <c r="B502" s="39">
        <v>82.2965879780878</v>
      </c>
      <c r="C502" s="39">
        <v>114.8</v>
      </c>
    </row>
    <row r="503" spans="1:3" hidden="1">
      <c r="A503" s="39">
        <v>2516</v>
      </c>
      <c r="B503" s="39">
        <v>82.2965879780878</v>
      </c>
      <c r="C503" s="39">
        <v>114.8</v>
      </c>
    </row>
    <row r="504" spans="1:3" hidden="1">
      <c r="A504" s="39">
        <v>2517</v>
      </c>
      <c r="B504" s="39">
        <v>82.2965879780878</v>
      </c>
      <c r="C504" s="39">
        <v>114.8</v>
      </c>
    </row>
    <row r="505" spans="1:3" hidden="1">
      <c r="A505" s="39">
        <v>2518</v>
      </c>
      <c r="B505" s="39">
        <v>82.2965879780878</v>
      </c>
      <c r="C505" s="39">
        <v>114.8</v>
      </c>
    </row>
    <row r="506" spans="1:3" hidden="1">
      <c r="A506" s="39">
        <v>2519</v>
      </c>
      <c r="B506" s="39">
        <v>82.2965879780878</v>
      </c>
      <c r="C506" s="39">
        <v>114.8</v>
      </c>
    </row>
    <row r="507" spans="1:3" hidden="1">
      <c r="A507" s="39">
        <v>2520</v>
      </c>
      <c r="B507" s="39">
        <v>82.2965879780878</v>
      </c>
      <c r="C507" s="39">
        <v>114.8</v>
      </c>
    </row>
    <row r="508" spans="1:3" hidden="1">
      <c r="A508" s="39">
        <v>2521</v>
      </c>
      <c r="B508" s="39">
        <v>82.2965879780878</v>
      </c>
      <c r="C508" s="39">
        <v>114.8</v>
      </c>
    </row>
    <row r="509" spans="1:3" hidden="1">
      <c r="A509" s="39">
        <v>2522</v>
      </c>
      <c r="B509" s="39">
        <v>82.2965879780878</v>
      </c>
      <c r="C509" s="39">
        <v>114.8</v>
      </c>
    </row>
    <row r="510" spans="1:3" hidden="1">
      <c r="A510" s="39">
        <v>2523</v>
      </c>
      <c r="B510" s="39">
        <v>82.2965879780878</v>
      </c>
      <c r="C510" s="39">
        <v>114.8</v>
      </c>
    </row>
    <row r="511" spans="1:3" hidden="1">
      <c r="A511" s="39">
        <v>2524</v>
      </c>
      <c r="B511" s="39">
        <v>82.2965879780878</v>
      </c>
      <c r="C511" s="39">
        <v>114.8</v>
      </c>
    </row>
    <row r="512" spans="1:3" hidden="1">
      <c r="A512" s="39">
        <v>2525</v>
      </c>
      <c r="B512" s="39">
        <v>82.2965879780878</v>
      </c>
      <c r="C512" s="39">
        <v>114.8</v>
      </c>
    </row>
    <row r="513" spans="1:3" hidden="1">
      <c r="A513" s="39">
        <v>2526</v>
      </c>
      <c r="B513" s="39">
        <v>82.2965879780878</v>
      </c>
      <c r="C513" s="39">
        <v>114.8</v>
      </c>
    </row>
    <row r="514" spans="1:3" hidden="1">
      <c r="A514" s="39">
        <v>2527</v>
      </c>
      <c r="B514" s="39">
        <v>82.2965879780878</v>
      </c>
      <c r="C514" s="39">
        <v>114.8</v>
      </c>
    </row>
    <row r="515" spans="1:3" hidden="1">
      <c r="A515" s="39">
        <v>2528</v>
      </c>
      <c r="B515" s="39">
        <v>82.2965879780878</v>
      </c>
      <c r="C515" s="39">
        <v>114.8</v>
      </c>
    </row>
    <row r="516" spans="1:3" hidden="1">
      <c r="A516" s="39">
        <v>2529</v>
      </c>
      <c r="B516" s="39">
        <v>82.2965879780878</v>
      </c>
      <c r="C516" s="39">
        <v>114.8</v>
      </c>
    </row>
    <row r="517" spans="1:3" hidden="1">
      <c r="A517" s="39">
        <v>2530</v>
      </c>
      <c r="B517" s="39">
        <v>82.2965879780878</v>
      </c>
      <c r="C517" s="39">
        <v>114.8</v>
      </c>
    </row>
    <row r="518" spans="1:3" hidden="1">
      <c r="A518" s="39">
        <v>2531</v>
      </c>
      <c r="B518" s="39">
        <v>82.2965879780878</v>
      </c>
      <c r="C518" s="39">
        <v>114.8</v>
      </c>
    </row>
    <row r="519" spans="1:3" hidden="1">
      <c r="A519" s="39">
        <v>2532</v>
      </c>
      <c r="B519" s="39">
        <v>82.2965879780878</v>
      </c>
      <c r="C519" s="39">
        <v>114.8</v>
      </c>
    </row>
    <row r="520" spans="1:3" hidden="1">
      <c r="A520" s="39">
        <v>2533</v>
      </c>
      <c r="B520" s="39">
        <v>82.2965879780878</v>
      </c>
      <c r="C520" s="39">
        <v>114.8</v>
      </c>
    </row>
    <row r="521" spans="1:3" hidden="1">
      <c r="A521" s="39">
        <v>2534</v>
      </c>
      <c r="B521" s="39">
        <v>82.2965879780878</v>
      </c>
      <c r="C521" s="39">
        <v>114.8</v>
      </c>
    </row>
    <row r="522" spans="1:3" hidden="1">
      <c r="A522" s="39">
        <v>2535</v>
      </c>
      <c r="B522" s="39">
        <v>82.2965879780878</v>
      </c>
      <c r="C522" s="39">
        <v>114.8</v>
      </c>
    </row>
    <row r="523" spans="1:3" hidden="1">
      <c r="A523" s="39">
        <v>2536</v>
      </c>
      <c r="B523" s="39">
        <v>82.2965879780878</v>
      </c>
      <c r="C523" s="39">
        <v>114.8</v>
      </c>
    </row>
    <row r="524" spans="1:3" hidden="1">
      <c r="A524" s="39">
        <v>2537</v>
      </c>
      <c r="B524" s="39">
        <v>82.2965879780878</v>
      </c>
      <c r="C524" s="39">
        <v>114.8</v>
      </c>
    </row>
    <row r="525" spans="1:3" hidden="1">
      <c r="A525" s="39">
        <v>2538</v>
      </c>
      <c r="B525" s="39">
        <v>82.2965879780878</v>
      </c>
      <c r="C525" s="39">
        <v>114.8</v>
      </c>
    </row>
    <row r="526" spans="1:3" hidden="1">
      <c r="A526" s="39">
        <v>2539</v>
      </c>
      <c r="B526" s="39">
        <v>82.2965879780878</v>
      </c>
      <c r="C526" s="39">
        <v>114.8</v>
      </c>
    </row>
    <row r="527" spans="1:3" hidden="1">
      <c r="A527" s="39">
        <v>2540</v>
      </c>
      <c r="B527" s="39">
        <v>82.2965879780878</v>
      </c>
      <c r="C527" s="39">
        <v>114.8</v>
      </c>
    </row>
    <row r="528" spans="1:3" hidden="1">
      <c r="A528" s="39">
        <v>2541</v>
      </c>
      <c r="B528" s="39">
        <v>82.2965879780878</v>
      </c>
      <c r="C528" s="39">
        <v>114.8</v>
      </c>
    </row>
    <row r="529" spans="1:3" hidden="1">
      <c r="A529" s="39">
        <v>2542</v>
      </c>
      <c r="B529" s="39">
        <v>82.2965879780878</v>
      </c>
      <c r="C529" s="39">
        <v>114.8</v>
      </c>
    </row>
    <row r="530" spans="1:3" hidden="1">
      <c r="A530" s="39">
        <v>2543</v>
      </c>
      <c r="B530" s="39">
        <v>82.2965879780878</v>
      </c>
      <c r="C530" s="39">
        <v>114.8</v>
      </c>
    </row>
    <row r="531" spans="1:3" hidden="1">
      <c r="A531" s="39">
        <v>2544</v>
      </c>
      <c r="B531" s="39">
        <v>82.2965879780878</v>
      </c>
      <c r="C531" s="39">
        <v>114.8</v>
      </c>
    </row>
    <row r="532" spans="1:3" hidden="1">
      <c r="A532" s="39">
        <v>2545</v>
      </c>
      <c r="B532" s="39">
        <v>82.2965879780878</v>
      </c>
      <c r="C532" s="39">
        <v>114.8</v>
      </c>
    </row>
    <row r="533" spans="1:3" hidden="1">
      <c r="A533" s="39">
        <v>2546</v>
      </c>
      <c r="B533" s="39">
        <v>82.2965879780878</v>
      </c>
      <c r="C533" s="39">
        <v>114.8</v>
      </c>
    </row>
    <row r="534" spans="1:3" hidden="1">
      <c r="A534" s="39">
        <v>2547</v>
      </c>
      <c r="B534" s="39">
        <v>82.2965879780878</v>
      </c>
      <c r="C534" s="39">
        <v>114.8</v>
      </c>
    </row>
    <row r="535" spans="1:3" hidden="1">
      <c r="A535" s="39">
        <v>2548</v>
      </c>
      <c r="B535" s="39">
        <v>82.2965879780878</v>
      </c>
      <c r="C535" s="39">
        <v>114.8</v>
      </c>
    </row>
    <row r="536" spans="1:3" hidden="1">
      <c r="A536" s="39">
        <v>2549</v>
      </c>
      <c r="B536" s="39">
        <v>82.2965879780878</v>
      </c>
      <c r="C536" s="39">
        <v>114.8</v>
      </c>
    </row>
    <row r="537" spans="1:3" hidden="1">
      <c r="A537" s="39">
        <v>2550</v>
      </c>
      <c r="B537" s="39">
        <v>82.2965879780878</v>
      </c>
      <c r="C537" s="39">
        <v>114.8</v>
      </c>
    </row>
    <row r="538" spans="1:3" hidden="1">
      <c r="A538" s="39">
        <v>2551</v>
      </c>
      <c r="B538" s="39">
        <v>82.2965879780878</v>
      </c>
      <c r="C538" s="39">
        <v>114.8</v>
      </c>
    </row>
    <row r="539" spans="1:3" hidden="1">
      <c r="A539" s="39">
        <v>2552</v>
      </c>
      <c r="B539" s="39">
        <v>82.2965879780878</v>
      </c>
      <c r="C539" s="39">
        <v>114.8</v>
      </c>
    </row>
    <row r="540" spans="1:3" hidden="1">
      <c r="A540" s="39">
        <v>2553</v>
      </c>
      <c r="B540" s="39">
        <v>82.2965879780878</v>
      </c>
      <c r="C540" s="39">
        <v>114.8</v>
      </c>
    </row>
    <row r="541" spans="1:3" hidden="1">
      <c r="A541" s="39">
        <v>2554</v>
      </c>
      <c r="B541" s="39">
        <v>82.2965879780878</v>
      </c>
      <c r="C541" s="39">
        <v>114.8</v>
      </c>
    </row>
    <row r="542" spans="1:3" hidden="1">
      <c r="A542" s="39">
        <v>2555</v>
      </c>
      <c r="B542" s="39">
        <v>82.2965879780878</v>
      </c>
      <c r="C542" s="39">
        <v>114.8</v>
      </c>
    </row>
    <row r="543" spans="1:3" hidden="1">
      <c r="A543" s="39">
        <v>2556</v>
      </c>
      <c r="B543" s="39">
        <v>82.2965879780878</v>
      </c>
      <c r="C543" s="39">
        <v>114.8</v>
      </c>
    </row>
    <row r="544" spans="1:3" hidden="1">
      <c r="A544" s="39">
        <v>2557</v>
      </c>
      <c r="B544" s="39">
        <v>82.2965879780878</v>
      </c>
      <c r="C544" s="39">
        <v>114.8</v>
      </c>
    </row>
    <row r="545" spans="1:3" hidden="1">
      <c r="A545" s="39">
        <v>2558</v>
      </c>
      <c r="B545" s="39">
        <v>82.2965879780878</v>
      </c>
      <c r="C545" s="39">
        <v>114.8</v>
      </c>
    </row>
    <row r="546" spans="1:3" hidden="1">
      <c r="A546" s="39">
        <v>2559</v>
      </c>
      <c r="B546" s="39">
        <v>82.2965879780878</v>
      </c>
      <c r="C546" s="39">
        <v>114.8</v>
      </c>
    </row>
    <row r="547" spans="1:3" hidden="1">
      <c r="A547" s="39">
        <v>2560</v>
      </c>
      <c r="B547" s="39">
        <v>82.2965879780878</v>
      </c>
      <c r="C547" s="39">
        <v>114.8</v>
      </c>
    </row>
    <row r="548" spans="1:3" hidden="1">
      <c r="A548" s="39">
        <v>2561</v>
      </c>
      <c r="B548" s="39">
        <v>82.2965879780878</v>
      </c>
      <c r="C548" s="39">
        <v>114.8</v>
      </c>
    </row>
    <row r="549" spans="1:3" hidden="1">
      <c r="A549" s="39">
        <v>2562</v>
      </c>
      <c r="B549" s="39">
        <v>82.2965879780878</v>
      </c>
      <c r="C549" s="39">
        <v>114.8</v>
      </c>
    </row>
    <row r="550" spans="1:3" hidden="1">
      <c r="A550" s="39">
        <v>2563</v>
      </c>
      <c r="B550" s="39">
        <v>82.2965879780878</v>
      </c>
      <c r="C550" s="39">
        <v>114.8</v>
      </c>
    </row>
    <row r="551" spans="1:3" hidden="1">
      <c r="A551" s="39">
        <v>2564</v>
      </c>
      <c r="B551" s="39">
        <v>82.2965879780878</v>
      </c>
      <c r="C551" s="39">
        <v>114.8</v>
      </c>
    </row>
    <row r="552" spans="1:3" hidden="1">
      <c r="A552" s="39">
        <v>2565</v>
      </c>
      <c r="B552" s="39">
        <v>82.2965879780878</v>
      </c>
      <c r="C552" s="39">
        <v>114.8</v>
      </c>
    </row>
    <row r="553" spans="1:3" hidden="1">
      <c r="A553" s="39">
        <v>2566</v>
      </c>
      <c r="B553" s="39">
        <v>82.2965879780878</v>
      </c>
      <c r="C553" s="39">
        <v>114.8</v>
      </c>
    </row>
    <row r="554" spans="1:3" hidden="1">
      <c r="A554" s="39">
        <v>2567</v>
      </c>
      <c r="B554" s="39">
        <v>82.2965879780878</v>
      </c>
      <c r="C554" s="39">
        <v>114.8</v>
      </c>
    </row>
    <row r="555" spans="1:3" hidden="1">
      <c r="A555" s="39">
        <v>2568</v>
      </c>
      <c r="B555" s="39">
        <v>82.2965879780878</v>
      </c>
      <c r="C555" s="39">
        <v>114.8</v>
      </c>
    </row>
    <row r="556" spans="1:3" hidden="1">
      <c r="A556" s="39">
        <v>2569</v>
      </c>
      <c r="B556" s="39">
        <v>82.2965879780878</v>
      </c>
      <c r="C556" s="39">
        <v>114.8</v>
      </c>
    </row>
    <row r="557" spans="1:3" hidden="1">
      <c r="A557" s="39">
        <v>2570</v>
      </c>
      <c r="B557" s="39">
        <v>82.2965879780878</v>
      </c>
      <c r="C557" s="39">
        <v>114.8</v>
      </c>
    </row>
    <row r="558" spans="1:3" hidden="1">
      <c r="A558" s="39">
        <v>2571</v>
      </c>
      <c r="B558" s="39">
        <v>82.2965879780878</v>
      </c>
      <c r="C558" s="39">
        <v>114.8</v>
      </c>
    </row>
    <row r="559" spans="1:3" hidden="1">
      <c r="A559" s="39">
        <v>2572</v>
      </c>
      <c r="B559" s="39">
        <v>82.2965879780878</v>
      </c>
      <c r="C559" s="39">
        <v>114.8</v>
      </c>
    </row>
    <row r="560" spans="1:3" hidden="1">
      <c r="A560" s="39">
        <v>2573</v>
      </c>
      <c r="B560" s="39">
        <v>82.2965879780878</v>
      </c>
      <c r="C560" s="39">
        <v>114.8</v>
      </c>
    </row>
    <row r="561" spans="1:3" hidden="1">
      <c r="A561" s="39">
        <v>2574</v>
      </c>
      <c r="B561" s="39">
        <v>82.2965879780878</v>
      </c>
      <c r="C561" s="39">
        <v>114.8</v>
      </c>
    </row>
    <row r="562" spans="1:3" hidden="1">
      <c r="A562" s="39">
        <v>2575</v>
      </c>
      <c r="B562" s="39">
        <v>82.2965879780878</v>
      </c>
      <c r="C562" s="39">
        <v>114.8</v>
      </c>
    </row>
    <row r="563" spans="1:3" hidden="1">
      <c r="A563" s="39">
        <v>2576</v>
      </c>
      <c r="B563" s="39">
        <v>82.2965879780878</v>
      </c>
      <c r="C563" s="39">
        <v>114.8</v>
      </c>
    </row>
    <row r="564" spans="1:3" hidden="1">
      <c r="A564" s="39">
        <v>2577</v>
      </c>
      <c r="B564" s="39">
        <v>82.2965879780878</v>
      </c>
      <c r="C564" s="39">
        <v>114.8</v>
      </c>
    </row>
    <row r="565" spans="1:3" hidden="1">
      <c r="A565" s="39">
        <v>2578</v>
      </c>
      <c r="B565" s="39">
        <v>82.2965879780878</v>
      </c>
      <c r="C565" s="39">
        <v>114.8</v>
      </c>
    </row>
    <row r="566" spans="1:3" hidden="1">
      <c r="A566" s="39">
        <v>2579</v>
      </c>
      <c r="B566" s="39">
        <v>82.2965879780878</v>
      </c>
      <c r="C566" s="39">
        <v>114.8</v>
      </c>
    </row>
    <row r="567" spans="1:3" hidden="1">
      <c r="A567" s="39">
        <v>2580</v>
      </c>
      <c r="B567" s="39">
        <v>82.2965879780878</v>
      </c>
      <c r="C567" s="39">
        <v>114.8</v>
      </c>
    </row>
    <row r="568" spans="1:3" hidden="1">
      <c r="A568" s="39">
        <v>2581</v>
      </c>
      <c r="B568" s="39">
        <v>82.2965879780878</v>
      </c>
      <c r="C568" s="39">
        <v>114.8</v>
      </c>
    </row>
    <row r="569" spans="1:3" hidden="1">
      <c r="A569" s="39">
        <v>2582</v>
      </c>
      <c r="B569" s="39">
        <v>82.2965879780878</v>
      </c>
      <c r="C569" s="39">
        <v>114.8</v>
      </c>
    </row>
    <row r="570" spans="1:3" hidden="1">
      <c r="A570" s="39">
        <v>2583</v>
      </c>
      <c r="B570" s="39">
        <v>82.2965879780878</v>
      </c>
      <c r="C570" s="39">
        <v>114.8</v>
      </c>
    </row>
    <row r="571" spans="1:3" hidden="1">
      <c r="A571" s="39">
        <v>2584</v>
      </c>
      <c r="B571" s="39">
        <v>82.2965879780878</v>
      </c>
      <c r="C571" s="39">
        <v>114.8</v>
      </c>
    </row>
    <row r="572" spans="1:3" hidden="1">
      <c r="A572" s="39">
        <v>2585</v>
      </c>
      <c r="B572" s="39">
        <v>82.2965879780878</v>
      </c>
      <c r="C572" s="39">
        <v>114.8</v>
      </c>
    </row>
    <row r="573" spans="1:3" hidden="1">
      <c r="A573" s="39">
        <v>2586</v>
      </c>
      <c r="B573" s="39">
        <v>82.2965879780878</v>
      </c>
      <c r="C573" s="39">
        <v>114.8</v>
      </c>
    </row>
    <row r="574" spans="1:3" hidden="1">
      <c r="A574" s="39">
        <v>2587</v>
      </c>
      <c r="B574" s="39">
        <v>82.2965879780878</v>
      </c>
      <c r="C574" s="39">
        <v>114.8</v>
      </c>
    </row>
    <row r="575" spans="1:3" hidden="1">
      <c r="A575" s="39">
        <v>2588</v>
      </c>
      <c r="B575" s="39">
        <v>82.2965879780878</v>
      </c>
      <c r="C575" s="39">
        <v>114.8</v>
      </c>
    </row>
    <row r="576" spans="1:3" hidden="1">
      <c r="A576" s="39">
        <v>2589</v>
      </c>
      <c r="B576" s="39">
        <v>82.2965879780878</v>
      </c>
      <c r="C576" s="39">
        <v>114.8</v>
      </c>
    </row>
    <row r="577" spans="1:3" hidden="1">
      <c r="A577" s="39">
        <v>2590</v>
      </c>
      <c r="B577" s="39">
        <v>82.2965879780878</v>
      </c>
      <c r="C577" s="39">
        <v>114.8</v>
      </c>
    </row>
    <row r="578" spans="1:3" hidden="1">
      <c r="A578" s="39">
        <v>2591</v>
      </c>
      <c r="B578" s="39">
        <v>82.2965879780878</v>
      </c>
      <c r="C578" s="39">
        <v>114.8</v>
      </c>
    </row>
    <row r="579" spans="1:3" hidden="1">
      <c r="A579" s="39">
        <v>2592</v>
      </c>
      <c r="B579" s="39">
        <v>82.2965879780878</v>
      </c>
      <c r="C579" s="39">
        <v>114.8</v>
      </c>
    </row>
    <row r="580" spans="1:3" hidden="1">
      <c r="A580" s="39">
        <v>2593</v>
      </c>
      <c r="B580" s="39">
        <v>82.2965879780878</v>
      </c>
      <c r="C580" s="39">
        <v>114.8</v>
      </c>
    </row>
    <row r="581" spans="1:3" hidden="1">
      <c r="A581" s="39">
        <v>2594</v>
      </c>
      <c r="B581" s="39">
        <v>82.2965879780878</v>
      </c>
      <c r="C581" s="39">
        <v>114.8</v>
      </c>
    </row>
    <row r="582" spans="1:3" hidden="1">
      <c r="A582" s="39">
        <v>2595</v>
      </c>
      <c r="B582" s="39">
        <v>82.2965879780878</v>
      </c>
      <c r="C582" s="39">
        <v>114.8</v>
      </c>
    </row>
    <row r="583" spans="1:3" hidden="1">
      <c r="A583" s="39">
        <v>2596</v>
      </c>
      <c r="B583" s="39">
        <v>82.2965879780878</v>
      </c>
      <c r="C583" s="39">
        <v>114.8</v>
      </c>
    </row>
    <row r="584" spans="1:3" hidden="1">
      <c r="A584" s="39">
        <v>2597</v>
      </c>
      <c r="B584" s="39">
        <v>82.2965879780878</v>
      </c>
      <c r="C584" s="39">
        <v>114.8</v>
      </c>
    </row>
    <row r="585" spans="1:3" hidden="1">
      <c r="A585" s="39">
        <v>2598</v>
      </c>
      <c r="B585" s="39">
        <v>82.2965879780878</v>
      </c>
      <c r="C585" s="39">
        <v>114.8</v>
      </c>
    </row>
    <row r="586" spans="1:3" hidden="1">
      <c r="A586" s="39">
        <v>2599</v>
      </c>
      <c r="B586" s="39">
        <v>82.2965879780878</v>
      </c>
      <c r="C586" s="39">
        <v>114.8</v>
      </c>
    </row>
    <row r="587" spans="1:3" hidden="1">
      <c r="A587" s="39">
        <v>2600</v>
      </c>
      <c r="B587" s="39">
        <v>82.2965879780878</v>
      </c>
      <c r="C587" s="39">
        <v>114.8</v>
      </c>
    </row>
    <row r="588" spans="1:3" hidden="1">
      <c r="A588" s="39">
        <v>2601</v>
      </c>
      <c r="B588" s="39">
        <v>82.2965879780878</v>
      </c>
      <c r="C588" s="39">
        <v>114.8</v>
      </c>
    </row>
    <row r="589" spans="1:3" hidden="1">
      <c r="A589" s="39">
        <v>2602</v>
      </c>
      <c r="B589" s="39">
        <v>82.2965879780878</v>
      </c>
      <c r="C589" s="39">
        <v>114.8</v>
      </c>
    </row>
    <row r="590" spans="1:3" hidden="1">
      <c r="A590" s="39">
        <v>2603</v>
      </c>
      <c r="B590" s="39">
        <v>82.2965879780878</v>
      </c>
      <c r="C590" s="39">
        <v>114.8</v>
      </c>
    </row>
    <row r="591" spans="1:3" hidden="1">
      <c r="A591" s="39">
        <v>2604</v>
      </c>
      <c r="B591" s="39">
        <v>82.2965879780878</v>
      </c>
      <c r="C591" s="39">
        <v>114.8</v>
      </c>
    </row>
    <row r="592" spans="1:3" hidden="1">
      <c r="A592" s="39">
        <v>2605</v>
      </c>
      <c r="B592" s="39">
        <v>82.2965879780878</v>
      </c>
      <c r="C592" s="39">
        <v>114.8</v>
      </c>
    </row>
    <row r="593" spans="1:3" hidden="1">
      <c r="A593" s="39">
        <v>2606</v>
      </c>
      <c r="B593" s="39">
        <v>82.2965879780878</v>
      </c>
      <c r="C593" s="39">
        <v>114.8</v>
      </c>
    </row>
    <row r="594" spans="1:3" hidden="1">
      <c r="A594" s="39">
        <v>2607</v>
      </c>
      <c r="B594" s="39">
        <v>82.2965879780878</v>
      </c>
      <c r="C594" s="39">
        <v>114.8</v>
      </c>
    </row>
    <row r="595" spans="1:3" hidden="1">
      <c r="A595" s="39">
        <v>2608</v>
      </c>
      <c r="B595" s="39">
        <v>82.2965879780878</v>
      </c>
      <c r="C595" s="39">
        <v>114.8</v>
      </c>
    </row>
    <row r="596" spans="1:3" hidden="1">
      <c r="A596" s="39">
        <v>2609</v>
      </c>
      <c r="B596" s="39">
        <v>82.2965879780878</v>
      </c>
      <c r="C596" s="39">
        <v>114.8</v>
      </c>
    </row>
    <row r="597" spans="1:3" hidden="1">
      <c r="A597" s="39">
        <v>2610</v>
      </c>
      <c r="B597" s="39">
        <v>82.2965879780878</v>
      </c>
      <c r="C597" s="39">
        <v>114.8</v>
      </c>
    </row>
    <row r="598" spans="1:3" hidden="1">
      <c r="A598" s="39">
        <v>2611</v>
      </c>
      <c r="B598" s="39">
        <v>82.2965879780878</v>
      </c>
      <c r="C598" s="39">
        <v>114.8</v>
      </c>
    </row>
    <row r="599" spans="1:3" hidden="1">
      <c r="A599" s="39">
        <v>2612</v>
      </c>
      <c r="B599" s="39">
        <v>82.2965879780878</v>
      </c>
      <c r="C599" s="39">
        <v>114.8</v>
      </c>
    </row>
    <row r="600" spans="1:3" hidden="1">
      <c r="A600" s="39">
        <v>2613</v>
      </c>
      <c r="B600" s="39">
        <v>82.2965879780878</v>
      </c>
      <c r="C600" s="39">
        <v>114.8</v>
      </c>
    </row>
    <row r="601" spans="1:3" hidden="1">
      <c r="A601" s="39">
        <v>2614</v>
      </c>
      <c r="B601" s="39">
        <v>82.2965879780878</v>
      </c>
      <c r="C601" s="39">
        <v>114.8</v>
      </c>
    </row>
    <row r="602" spans="1:3" hidden="1">
      <c r="A602" s="39">
        <v>2615</v>
      </c>
      <c r="B602" s="39">
        <v>82.2965879780878</v>
      </c>
      <c r="C602" s="39">
        <v>114.8</v>
      </c>
    </row>
    <row r="603" spans="1:3" hidden="1">
      <c r="A603" s="39">
        <v>2616</v>
      </c>
      <c r="B603" s="39">
        <v>82.2965879780878</v>
      </c>
      <c r="C603" s="39">
        <v>114.8</v>
      </c>
    </row>
    <row r="604" spans="1:3" hidden="1">
      <c r="A604" s="39">
        <v>2617</v>
      </c>
      <c r="B604" s="39">
        <v>82.2965879780878</v>
      </c>
      <c r="C604" s="39">
        <v>114.8</v>
      </c>
    </row>
    <row r="605" spans="1:3" hidden="1">
      <c r="A605" s="39">
        <v>2618</v>
      </c>
      <c r="B605" s="39">
        <v>82.2965879780878</v>
      </c>
      <c r="C605" s="39">
        <v>114.8</v>
      </c>
    </row>
    <row r="606" spans="1:3" hidden="1">
      <c r="A606" s="39">
        <v>2619</v>
      </c>
      <c r="B606" s="39">
        <v>82.2965879780878</v>
      </c>
      <c r="C606" s="39">
        <v>114.8</v>
      </c>
    </row>
    <row r="607" spans="1:3" hidden="1">
      <c r="A607" s="39">
        <v>2620</v>
      </c>
      <c r="B607" s="39">
        <v>82.2965879780878</v>
      </c>
      <c r="C607" s="39">
        <v>114.8</v>
      </c>
    </row>
  </sheetData>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7EF7F-5FC9-413E-A67E-AF5D281333C5}">
  <dimension ref="A1:CS36"/>
  <sheetViews>
    <sheetView zoomScale="79" workbookViewId="0">
      <selection activeCell="X19" sqref="X19"/>
    </sheetView>
  </sheetViews>
  <sheetFormatPr defaultColWidth="9.140625" defaultRowHeight="15"/>
  <cols>
    <col min="1" max="1" width="8.5703125" style="39" customWidth="1"/>
    <col min="2" max="16384" width="9.140625" style="39"/>
  </cols>
  <sheetData>
    <row r="1" spans="1:97" s="137" customFormat="1">
      <c r="B1" s="137">
        <v>1945</v>
      </c>
      <c r="C1" s="137">
        <v>46</v>
      </c>
      <c r="D1" s="137">
        <v>47</v>
      </c>
      <c r="E1" s="137">
        <v>48</v>
      </c>
      <c r="F1" s="137">
        <v>49</v>
      </c>
      <c r="G1" s="137">
        <v>50</v>
      </c>
      <c r="H1" s="137">
        <v>51</v>
      </c>
      <c r="I1" s="137">
        <v>52</v>
      </c>
      <c r="J1" s="137">
        <v>53</v>
      </c>
      <c r="K1" s="137">
        <v>54</v>
      </c>
      <c r="L1" s="137">
        <v>55</v>
      </c>
      <c r="M1" s="137">
        <v>56</v>
      </c>
      <c r="N1" s="137">
        <v>57</v>
      </c>
      <c r="O1" s="137">
        <v>58</v>
      </c>
      <c r="P1" s="137">
        <v>59</v>
      </c>
      <c r="Q1" s="137">
        <v>60</v>
      </c>
      <c r="R1" s="137">
        <v>61</v>
      </c>
      <c r="S1" s="137">
        <v>62</v>
      </c>
      <c r="T1" s="137">
        <v>63</v>
      </c>
      <c r="U1" s="137">
        <v>64</v>
      </c>
      <c r="V1" s="137">
        <v>65</v>
      </c>
      <c r="W1" s="137">
        <v>66</v>
      </c>
      <c r="X1" s="137">
        <v>67</v>
      </c>
      <c r="Y1" s="137">
        <v>68</v>
      </c>
      <c r="Z1" s="137">
        <v>69</v>
      </c>
      <c r="AA1" s="137">
        <v>70</v>
      </c>
      <c r="AB1" s="137">
        <v>71</v>
      </c>
      <c r="AC1" s="137">
        <v>72</v>
      </c>
      <c r="AD1" s="137">
        <v>73</v>
      </c>
      <c r="AE1" s="137">
        <v>74</v>
      </c>
      <c r="AF1" s="137">
        <v>75</v>
      </c>
      <c r="AG1" s="137">
        <v>76</v>
      </c>
      <c r="AH1" s="137">
        <v>77</v>
      </c>
      <c r="AI1" s="137">
        <v>78</v>
      </c>
      <c r="AJ1" s="137">
        <v>79</v>
      </c>
      <c r="AK1" s="137">
        <v>80</v>
      </c>
      <c r="AL1" s="137">
        <v>81</v>
      </c>
      <c r="AM1" s="137">
        <v>82</v>
      </c>
      <c r="AN1" s="137">
        <v>83</v>
      </c>
      <c r="AO1" s="137">
        <v>84</v>
      </c>
      <c r="AP1" s="137">
        <v>85</v>
      </c>
      <c r="AQ1" s="137">
        <v>86</v>
      </c>
      <c r="AR1" s="137">
        <v>87</v>
      </c>
      <c r="AS1" s="137">
        <v>88</v>
      </c>
      <c r="AT1" s="137">
        <v>89</v>
      </c>
      <c r="AU1" s="137">
        <v>90</v>
      </c>
      <c r="AV1" s="137">
        <v>91</v>
      </c>
      <c r="AW1" s="137">
        <v>92</v>
      </c>
      <c r="AX1" s="137">
        <v>93</v>
      </c>
      <c r="AY1" s="137">
        <v>94</v>
      </c>
      <c r="AZ1" s="137">
        <v>95</v>
      </c>
      <c r="BA1" s="137">
        <v>96</v>
      </c>
      <c r="BB1" s="137">
        <v>97</v>
      </c>
      <c r="BC1" s="137">
        <v>98</v>
      </c>
      <c r="BD1" s="137">
        <v>99</v>
      </c>
      <c r="BE1" s="137">
        <v>2000</v>
      </c>
      <c r="BF1" s="137" t="s">
        <v>1244</v>
      </c>
      <c r="BG1" s="137" t="s">
        <v>1245</v>
      </c>
      <c r="BH1" s="137" t="s">
        <v>1246</v>
      </c>
      <c r="BI1" s="137" t="s">
        <v>1247</v>
      </c>
      <c r="BJ1" s="137" t="s">
        <v>1248</v>
      </c>
      <c r="BK1" s="137" t="s">
        <v>579</v>
      </c>
      <c r="BL1" s="137" t="s">
        <v>580</v>
      </c>
      <c r="BM1" s="137" t="s">
        <v>581</v>
      </c>
      <c r="BN1" s="137" t="s">
        <v>582</v>
      </c>
      <c r="BO1" s="137">
        <v>10</v>
      </c>
      <c r="BP1" s="137">
        <v>11</v>
      </c>
      <c r="BQ1" s="137">
        <v>12</v>
      </c>
      <c r="BR1" s="137">
        <v>13</v>
      </c>
      <c r="BS1" s="137">
        <v>14</v>
      </c>
      <c r="BT1" s="137">
        <v>15</v>
      </c>
      <c r="BU1" s="137">
        <v>16</v>
      </c>
      <c r="BV1" s="137">
        <v>17</v>
      </c>
      <c r="BW1" s="137">
        <v>18</v>
      </c>
      <c r="BX1" s="137">
        <v>19</v>
      </c>
      <c r="BY1" s="137">
        <v>20</v>
      </c>
      <c r="BZ1" s="137">
        <v>21</v>
      </c>
      <c r="CA1" s="137">
        <v>22</v>
      </c>
      <c r="CB1" s="137">
        <v>23</v>
      </c>
      <c r="CC1" s="137">
        <v>24</v>
      </c>
      <c r="CD1" s="137">
        <v>25</v>
      </c>
      <c r="CE1" s="137">
        <v>26</v>
      </c>
      <c r="CF1" s="137">
        <v>27</v>
      </c>
      <c r="CG1" s="137">
        <v>28</v>
      </c>
      <c r="CH1" s="137">
        <v>29</v>
      </c>
      <c r="CI1" s="137">
        <v>30</v>
      </c>
      <c r="CJ1" s="137">
        <v>31</v>
      </c>
      <c r="CK1" s="137">
        <v>32</v>
      </c>
      <c r="CL1" s="137">
        <v>33</v>
      </c>
      <c r="CM1" s="137">
        <v>34</v>
      </c>
      <c r="CN1" s="137">
        <v>35</v>
      </c>
      <c r="CO1" s="137">
        <v>36</v>
      </c>
      <c r="CP1" s="137">
        <v>37</v>
      </c>
      <c r="CQ1" s="137">
        <v>38</v>
      </c>
      <c r="CR1" s="137">
        <v>39</v>
      </c>
      <c r="CS1" s="137">
        <v>40</v>
      </c>
    </row>
    <row r="2" spans="1:97">
      <c r="A2" s="39" t="s">
        <v>525</v>
      </c>
      <c r="B2" s="138">
        <v>0.48570601938098301</v>
      </c>
      <c r="C2" s="138">
        <v>0.40866322602717303</v>
      </c>
      <c r="D2" s="138">
        <v>0.33437707141543699</v>
      </c>
      <c r="E2" s="138">
        <v>0.262429805857334</v>
      </c>
      <c r="F2" s="138">
        <v>0.19252388293668998</v>
      </c>
      <c r="G2" s="138">
        <v>0.12445751112166699</v>
      </c>
      <c r="H2" s="138">
        <v>5.8103417576860196E-2</v>
      </c>
      <c r="I2" s="138">
        <v>-6.6191625972211706E-3</v>
      </c>
      <c r="J2" s="138">
        <v>-6.9755872365539998E-2</v>
      </c>
      <c r="K2" s="138">
        <v>-0.13133465761365801</v>
      </c>
      <c r="L2" s="138">
        <v>-0.19136832745139101</v>
      </c>
      <c r="M2" s="138">
        <v>-0.24987240823832699</v>
      </c>
      <c r="N2" s="138">
        <v>-0.30685924336040199</v>
      </c>
      <c r="O2" s="138">
        <v>-0.36236048010741501</v>
      </c>
      <c r="P2" s="138">
        <v>-0.41641439931836599</v>
      </c>
      <c r="Q2" s="138">
        <v>-0.59257462661179694</v>
      </c>
      <c r="R2" s="138">
        <v>-0.74722622716961706</v>
      </c>
      <c r="S2" s="138">
        <v>-0.88138339231365104</v>
      </c>
      <c r="T2" s="138">
        <v>-0.99624555322180808</v>
      </c>
      <c r="U2" s="138">
        <v>-1.0931127759689498</v>
      </c>
      <c r="V2" s="138">
        <v>-1.1733326130214299</v>
      </c>
      <c r="W2" s="138">
        <v>-1.2382593673336899</v>
      </c>
      <c r="X2" s="138">
        <v>-1.2892217760385201</v>
      </c>
      <c r="Y2" s="138">
        <v>-1.3275024360882799</v>
      </c>
      <c r="Z2" s="138">
        <v>-1.3542085903691201</v>
      </c>
      <c r="AA2" s="138">
        <v>-1.3674492455813401</v>
      </c>
      <c r="AB2" s="138">
        <v>-1.3702884915975599</v>
      </c>
      <c r="AC2" s="138">
        <v>-1.36490452856374</v>
      </c>
      <c r="AD2" s="138">
        <v>-1.3520660125425601</v>
      </c>
      <c r="AE2" s="138">
        <v>-1.33250705092183</v>
      </c>
      <c r="AF2" s="138">
        <v>-1.30691515753024</v>
      </c>
      <c r="AG2" s="138">
        <v>-1.27592291438493</v>
      </c>
      <c r="AH2" s="138">
        <v>-1.24011269512927</v>
      </c>
      <c r="AI2" s="138">
        <v>-1.2000153180361701</v>
      </c>
      <c r="AJ2" s="138">
        <v>-1.1561143805393401</v>
      </c>
      <c r="AK2" s="138">
        <v>-1.1030822177725099</v>
      </c>
      <c r="AL2" s="138">
        <v>-1.05152880422157</v>
      </c>
      <c r="AM2" s="138">
        <v>-0.99732294953743805</v>
      </c>
      <c r="AN2" s="138">
        <v>-0.94104867295672412</v>
      </c>
      <c r="AO2" s="138">
        <v>-0.88325836903276911</v>
      </c>
      <c r="AP2" s="138">
        <v>-0.82450297172975695</v>
      </c>
      <c r="AQ2" s="138">
        <v>-0.76513402766685801</v>
      </c>
      <c r="AR2" s="138">
        <v>-0.70543195190189101</v>
      </c>
      <c r="AS2" s="138">
        <v>-0.64564744020487708</v>
      </c>
      <c r="AT2" s="138">
        <v>-0.58600956992299591</v>
      </c>
      <c r="AU2" s="138">
        <v>-0.526733840087801</v>
      </c>
      <c r="AV2" s="138">
        <v>-0.46802750161870599</v>
      </c>
      <c r="AW2" s="138">
        <v>-0.41009423791620297</v>
      </c>
      <c r="AX2" s="138">
        <v>-0.35313774238500101</v>
      </c>
      <c r="AY2" s="138">
        <v>-0.29736447227068902</v>
      </c>
      <c r="AZ2" s="138">
        <v>-0.24298605384986999</v>
      </c>
      <c r="BA2" s="138">
        <v>-0.18966524289706399</v>
      </c>
      <c r="BB2" s="138">
        <v>-0.13770695866665</v>
      </c>
      <c r="BC2" s="138">
        <v>-8.7122750072576902E-2</v>
      </c>
      <c r="BD2" s="138">
        <v>-3.7928358072958399E-2</v>
      </c>
      <c r="BE2" s="138">
        <v>5.2075259224837502E-2</v>
      </c>
      <c r="BF2" s="138">
        <v>0.14042882526790199</v>
      </c>
      <c r="BG2" s="138">
        <v>0.22679883031380102</v>
      </c>
      <c r="BH2" s="138">
        <v>0.31097590347890497</v>
      </c>
      <c r="BI2" s="138">
        <v>0.39283922323043502</v>
      </c>
      <c r="BJ2" s="138">
        <v>0.47232882959160599</v>
      </c>
      <c r="BK2" s="138">
        <v>0.54942618515110309</v>
      </c>
      <c r="BL2" s="138">
        <v>0.62414057088782093</v>
      </c>
      <c r="BM2" s="138">
        <v>0.69649952996742004</v>
      </c>
      <c r="BN2" s="138">
        <v>0.76654231934771799</v>
      </c>
      <c r="BO2" s="138">
        <v>0.83431551630834799</v>
      </c>
      <c r="BP2" s="138">
        <v>0.89987078961268896</v>
      </c>
      <c r="BQ2" s="138">
        <v>0.96326457503701501</v>
      </c>
      <c r="BR2" s="138">
        <v>1.0245589975089699</v>
      </c>
      <c r="BS2" s="138">
        <v>1.0838250263524301</v>
      </c>
      <c r="BT2" s="138">
        <v>1.1411462903234901</v>
      </c>
      <c r="BU2" s="138">
        <v>1.19659038094304</v>
      </c>
      <c r="BV2" s="138">
        <v>1.2502389956044599</v>
      </c>
      <c r="BW2" s="138">
        <v>1.3021927240819</v>
      </c>
      <c r="BX2" s="138">
        <v>1.3525763724545801</v>
      </c>
      <c r="BY2" s="138">
        <v>1.4015426800466</v>
      </c>
      <c r="BZ2" s="138">
        <v>1.44927532178454</v>
      </c>
      <c r="CA2" s="138">
        <v>1.49599123162458</v>
      </c>
      <c r="CB2" s="138">
        <v>1.5419421217218299</v>
      </c>
      <c r="CC2" s="138">
        <v>1.58730224801731</v>
      </c>
      <c r="CD2" s="138">
        <v>1.6289754407627901</v>
      </c>
      <c r="CE2" s="138">
        <v>1.6690480830602799</v>
      </c>
      <c r="CF2" s="138">
        <v>1.70890345462353</v>
      </c>
      <c r="CG2" s="138">
        <v>1.74845210092174</v>
      </c>
      <c r="CH2" s="138">
        <v>1.7876362031822701</v>
      </c>
      <c r="CI2" s="138">
        <v>1.8264236263165998</v>
      </c>
      <c r="CJ2" s="138">
        <v>1.86480239221569</v>
      </c>
      <c r="CK2" s="138">
        <v>1.9027757073154301</v>
      </c>
      <c r="CL2" s="138">
        <v>1.9403579635218999</v>
      </c>
      <c r="CM2" s="138">
        <v>1.9775711284134099</v>
      </c>
      <c r="CN2" s="138">
        <v>2.00510486643606</v>
      </c>
      <c r="CO2" s="138">
        <v>2.0388178736149301</v>
      </c>
      <c r="CP2" s="138">
        <v>2.0712436758160999</v>
      </c>
      <c r="CQ2" s="138">
        <v>2.1024387560647497</v>
      </c>
      <c r="CR2" s="138">
        <v>2.1324329665575199</v>
      </c>
      <c r="CS2" s="138">
        <v>2.1612968524807896</v>
      </c>
    </row>
    <row r="3" spans="1:97">
      <c r="A3" s="39" t="s">
        <v>527</v>
      </c>
      <c r="B3" s="138">
        <v>1.3953430049073801</v>
      </c>
      <c r="C3" s="138">
        <v>1.3114558170948201</v>
      </c>
      <c r="D3" s="138">
        <v>1.2324307463614599</v>
      </c>
      <c r="E3" s="138">
        <v>1.1577175491018099</v>
      </c>
      <c r="F3" s="138">
        <v>1.0869724760177399</v>
      </c>
      <c r="G3" s="138">
        <v>1.0198844046364499</v>
      </c>
      <c r="H3" s="138">
        <v>0.95628596801000698</v>
      </c>
      <c r="I3" s="138">
        <v>0.89603300286309506</v>
      </c>
      <c r="J3" s="138">
        <v>0.83906237576416598</v>
      </c>
      <c r="K3" s="138">
        <v>0.78530655475417299</v>
      </c>
      <c r="L3" s="138">
        <v>0.73477043273901799</v>
      </c>
      <c r="M3" s="138">
        <v>0.68740381575031995</v>
      </c>
      <c r="N3" s="138">
        <v>0.64324210909121304</v>
      </c>
      <c r="O3" s="138">
        <v>0.60222170041546197</v>
      </c>
      <c r="P3" s="138">
        <v>0.56436148740681702</v>
      </c>
      <c r="Q3" s="138">
        <v>0.49523296067091099</v>
      </c>
      <c r="R3" s="138">
        <v>0.43737639566865399</v>
      </c>
      <c r="S3" s="138">
        <v>0.39008124652251103</v>
      </c>
      <c r="T3" s="138">
        <v>0.35248344661877901</v>
      </c>
      <c r="U3" s="138">
        <v>0.32366237414656102</v>
      </c>
      <c r="V3" s="138">
        <v>0.30266917245085301</v>
      </c>
      <c r="W3" s="138">
        <v>0.28855715945552701</v>
      </c>
      <c r="X3" s="138">
        <v>0.28039876845273898</v>
      </c>
      <c r="Y3" s="138">
        <v>0.27732159989739497</v>
      </c>
      <c r="Z3" s="138">
        <v>0.278491653709034</v>
      </c>
      <c r="AA3" s="138">
        <v>0.28703017328717301</v>
      </c>
      <c r="AB3" s="138">
        <v>0.301323631466555</v>
      </c>
      <c r="AC3" s="138">
        <v>0.31936480526313399</v>
      </c>
      <c r="AD3" s="138">
        <v>0.340588349095028</v>
      </c>
      <c r="AE3" s="138">
        <v>0.36445617005616004</v>
      </c>
      <c r="AF3" s="138">
        <v>0.39048380276247602</v>
      </c>
      <c r="AG3" s="138">
        <v>0.41824288313920804</v>
      </c>
      <c r="AH3" s="138">
        <v>0.44735952481076396</v>
      </c>
      <c r="AI3" s="138">
        <v>0.47751544401950496</v>
      </c>
      <c r="AJ3" s="138">
        <v>0.50843360248635805</v>
      </c>
      <c r="AK3" s="138">
        <v>0.54015253241974703</v>
      </c>
      <c r="AL3" s="138">
        <v>0.56816522920821699</v>
      </c>
      <c r="AM3" s="138">
        <v>0.59684530401065106</v>
      </c>
      <c r="AN3" s="138">
        <v>0.62576971316006302</v>
      </c>
      <c r="AO3" s="138">
        <v>0.64987263090525693</v>
      </c>
      <c r="AP3" s="138">
        <v>0.67374812752820601</v>
      </c>
      <c r="AQ3" s="138">
        <v>0.69714881621372204</v>
      </c>
      <c r="AR3" s="138">
        <v>0.71990555024914493</v>
      </c>
      <c r="AS3" s="138">
        <v>0.74187480088601099</v>
      </c>
      <c r="AT3" s="138">
        <v>0.76293029505423204</v>
      </c>
      <c r="AU3" s="138">
        <v>0.78295501393093103</v>
      </c>
      <c r="AV3" s="138">
        <v>0.80183598806204992</v>
      </c>
      <c r="AW3" s="138">
        <v>0.81945990429730409</v>
      </c>
      <c r="AX3" s="138">
        <v>0.83570974803775011</v>
      </c>
      <c r="AY3" s="138">
        <v>0.85046250750715502</v>
      </c>
      <c r="AZ3" s="138">
        <v>0.86358693650463503</v>
      </c>
      <c r="BA3" s="138">
        <v>0.87549201285406197</v>
      </c>
      <c r="BB3" s="138">
        <v>0.88594541170816699</v>
      </c>
      <c r="BC3" s="138">
        <v>0.89500895925442892</v>
      </c>
      <c r="BD3" s="138">
        <v>0.90273826445894712</v>
      </c>
      <c r="BE3" s="138">
        <v>0.88431260512376009</v>
      </c>
      <c r="BF3" s="138">
        <v>0.86816005223415704</v>
      </c>
      <c r="BG3" s="138">
        <v>0.85396211844366299</v>
      </c>
      <c r="BH3" s="138">
        <v>0.84151181599585512</v>
      </c>
      <c r="BI3" s="138">
        <v>0.83067781418320108</v>
      </c>
      <c r="BJ3" s="138">
        <v>0.82137680081133502</v>
      </c>
      <c r="BK3" s="138">
        <v>0.813554269190497</v>
      </c>
      <c r="BL3" s="138">
        <v>0.80717095295885799</v>
      </c>
      <c r="BM3" s="138">
        <v>0.80219305956239495</v>
      </c>
      <c r="BN3" s="138">
        <v>0.79858533403349696</v>
      </c>
      <c r="BO3" s="138">
        <v>0.7963062963614711</v>
      </c>
      <c r="BP3" s="138">
        <v>0.79530539658241306</v>
      </c>
      <c r="BQ3" s="138">
        <v>0.79552208851778605</v>
      </c>
      <c r="BR3" s="138">
        <v>0.79688698733046992</v>
      </c>
      <c r="BS3" s="138">
        <v>0.79932479340270002</v>
      </c>
      <c r="BT3" s="138">
        <v>0.80275902663926613</v>
      </c>
      <c r="BU3" s="138">
        <v>0.80713848247731002</v>
      </c>
      <c r="BV3" s="138">
        <v>0.81243414706098105</v>
      </c>
      <c r="BW3" s="138">
        <v>0.81864634519868107</v>
      </c>
      <c r="BX3" s="138">
        <v>0.82581148420752792</v>
      </c>
      <c r="BY3" s="138">
        <v>0.83400878233779197</v>
      </c>
      <c r="BZ3" s="138">
        <v>0.84336646127360892</v>
      </c>
      <c r="CA3" s="138">
        <v>0.85406747354230794</v>
      </c>
      <c r="CB3" s="138">
        <v>0.86635519135491701</v>
      </c>
      <c r="CC3" s="138">
        <v>0.88053927519615693</v>
      </c>
      <c r="CD3" s="138">
        <v>0.89230157427126999</v>
      </c>
      <c r="CE3" s="138">
        <v>0.90247348683261097</v>
      </c>
      <c r="CF3" s="138">
        <v>0.91258830808189606</v>
      </c>
      <c r="CG3" s="138">
        <v>0.92257668713171503</v>
      </c>
      <c r="CH3" s="138">
        <v>0.93240622756021208</v>
      </c>
      <c r="CI3" s="138">
        <v>0.94207451659216201</v>
      </c>
      <c r="CJ3" s="138">
        <v>0.95160334614055009</v>
      </c>
      <c r="CK3" s="138">
        <v>0.96103395183360107</v>
      </c>
      <c r="CL3" s="138">
        <v>0.97042280938437497</v>
      </c>
      <c r="CM3" s="138">
        <v>0.97983801402299309</v>
      </c>
      <c r="CN3" s="138">
        <v>0.98884494631110686</v>
      </c>
      <c r="CO3" s="138">
        <v>1.0041653513625399</v>
      </c>
      <c r="CP3" s="138">
        <v>1.0184304272215199</v>
      </c>
      <c r="CQ3" s="138">
        <v>1.0317188094504799</v>
      </c>
      <c r="CR3" s="138">
        <v>1.05383655230606</v>
      </c>
      <c r="CS3" s="138">
        <v>1.0751290374617199</v>
      </c>
    </row>
    <row r="4" spans="1:97">
      <c r="BY4" s="39">
        <v>10</v>
      </c>
      <c r="BZ4" s="39">
        <v>10</v>
      </c>
      <c r="CA4" s="39">
        <v>10</v>
      </c>
      <c r="CB4" s="39">
        <v>10</v>
      </c>
      <c r="CC4" s="39">
        <v>10</v>
      </c>
      <c r="CD4" s="39">
        <v>10</v>
      </c>
      <c r="CE4" s="39">
        <v>10</v>
      </c>
      <c r="CF4" s="39">
        <v>10</v>
      </c>
      <c r="CG4" s="39">
        <v>10</v>
      </c>
      <c r="CH4" s="39">
        <v>10</v>
      </c>
      <c r="CI4" s="39">
        <v>10</v>
      </c>
      <c r="CJ4" s="39">
        <v>10</v>
      </c>
      <c r="CK4" s="39">
        <v>10</v>
      </c>
      <c r="CL4" s="39">
        <v>10</v>
      </c>
      <c r="CM4" s="39">
        <v>10</v>
      </c>
      <c r="CN4" s="39">
        <v>10</v>
      </c>
      <c r="CO4" s="39">
        <v>10</v>
      </c>
      <c r="CP4" s="39">
        <v>10</v>
      </c>
      <c r="CQ4" s="39">
        <v>10</v>
      </c>
      <c r="CR4" s="39">
        <v>10</v>
      </c>
      <c r="CS4" s="39">
        <v>10</v>
      </c>
    </row>
    <row r="5" spans="1:97">
      <c r="B5" s="39">
        <v>10</v>
      </c>
      <c r="C5" s="39">
        <v>10</v>
      </c>
      <c r="D5" s="39">
        <v>10</v>
      </c>
      <c r="E5" s="39">
        <v>10</v>
      </c>
      <c r="F5" s="39">
        <v>10</v>
      </c>
      <c r="G5" s="39">
        <v>10</v>
      </c>
      <c r="H5" s="39">
        <v>10</v>
      </c>
      <c r="I5" s="39">
        <v>10</v>
      </c>
      <c r="J5" s="39">
        <v>10</v>
      </c>
      <c r="K5" s="39">
        <v>10</v>
      </c>
      <c r="L5" s="39">
        <v>10</v>
      </c>
      <c r="M5" s="39">
        <v>10</v>
      </c>
      <c r="N5" s="39">
        <v>10</v>
      </c>
      <c r="O5" s="39">
        <v>10</v>
      </c>
      <c r="P5" s="39">
        <v>10</v>
      </c>
      <c r="Q5" s="39">
        <v>10</v>
      </c>
      <c r="R5" s="39">
        <v>10</v>
      </c>
      <c r="S5" s="39">
        <v>10</v>
      </c>
      <c r="T5" s="39">
        <v>10</v>
      </c>
      <c r="U5" s="39">
        <v>10</v>
      </c>
      <c r="V5" s="39">
        <v>10</v>
      </c>
    </row>
    <row r="7" spans="1:97">
      <c r="A7" s="375"/>
      <c r="B7" s="372" t="s">
        <v>1161</v>
      </c>
      <c r="C7" s="375"/>
      <c r="D7" s="375"/>
      <c r="E7" s="375"/>
      <c r="F7" s="375"/>
      <c r="G7" s="375"/>
      <c r="H7" s="375"/>
      <c r="I7" s="375"/>
      <c r="J7" s="375"/>
      <c r="K7" s="375"/>
      <c r="L7" s="375"/>
      <c r="M7" s="375"/>
      <c r="N7" s="375"/>
    </row>
    <row r="8" spans="1:97">
      <c r="A8" s="375"/>
      <c r="B8" s="373" t="s">
        <v>1162</v>
      </c>
      <c r="C8" s="375"/>
      <c r="D8" s="375"/>
      <c r="E8" s="375"/>
      <c r="F8" s="375"/>
      <c r="G8" s="375"/>
      <c r="H8" s="375"/>
      <c r="I8" s="375"/>
      <c r="J8" s="375"/>
      <c r="K8" s="375"/>
      <c r="L8" s="375"/>
      <c r="M8" s="375"/>
      <c r="N8" s="375"/>
    </row>
    <row r="9" spans="1:97">
      <c r="A9" s="375"/>
      <c r="B9" s="375"/>
      <c r="C9" s="375"/>
      <c r="D9" s="375"/>
      <c r="E9" s="375"/>
      <c r="F9" s="375"/>
      <c r="G9" s="375"/>
      <c r="H9" s="375"/>
      <c r="I9" s="375"/>
      <c r="J9" s="375"/>
      <c r="K9" s="375"/>
      <c r="L9" s="375"/>
      <c r="M9" s="375"/>
      <c r="N9" s="375"/>
    </row>
    <row r="10" spans="1:97">
      <c r="A10" s="375"/>
      <c r="B10" s="375"/>
      <c r="C10" s="375"/>
      <c r="D10" s="375"/>
      <c r="E10" s="375"/>
      <c r="F10" s="375"/>
      <c r="G10" s="375"/>
      <c r="H10" s="375"/>
      <c r="I10" s="375"/>
      <c r="J10" s="375"/>
      <c r="K10" s="375"/>
      <c r="L10" s="375"/>
      <c r="M10" s="375"/>
      <c r="N10" s="375"/>
    </row>
    <row r="11" spans="1:97">
      <c r="A11" s="375"/>
      <c r="B11" s="375"/>
      <c r="C11" s="375"/>
      <c r="D11" s="375"/>
      <c r="E11" s="375"/>
      <c r="F11" s="375"/>
      <c r="G11" s="375"/>
      <c r="H11" s="375"/>
      <c r="I11" s="375"/>
      <c r="J11" s="375"/>
      <c r="K11" s="375"/>
      <c r="L11" s="375"/>
      <c r="M11" s="375"/>
      <c r="N11" s="375"/>
    </row>
    <row r="12" spans="1:97">
      <c r="A12" s="375"/>
      <c r="B12" s="375"/>
      <c r="C12" s="375"/>
      <c r="D12" s="375"/>
      <c r="E12" s="375"/>
      <c r="F12" s="375"/>
      <c r="G12" s="375"/>
      <c r="H12" s="375"/>
      <c r="I12" s="375"/>
      <c r="J12" s="375"/>
      <c r="K12" s="375"/>
      <c r="L12" s="375"/>
      <c r="M12" s="375"/>
      <c r="N12" s="375"/>
    </row>
    <row r="13" spans="1:97">
      <c r="A13" s="375"/>
      <c r="B13" s="375"/>
      <c r="C13" s="375"/>
      <c r="D13" s="375"/>
      <c r="E13" s="375"/>
      <c r="F13" s="375"/>
      <c r="G13" s="375"/>
      <c r="H13" s="375"/>
      <c r="I13" s="375"/>
      <c r="J13" s="375"/>
      <c r="K13" s="375"/>
      <c r="L13" s="375"/>
      <c r="M13" s="375"/>
      <c r="N13" s="375"/>
    </row>
    <row r="14" spans="1:97">
      <c r="A14" s="375"/>
      <c r="B14" s="375"/>
      <c r="C14" s="375"/>
      <c r="D14" s="375"/>
      <c r="E14" s="375"/>
      <c r="F14" s="375"/>
      <c r="G14" s="375"/>
      <c r="H14" s="375"/>
      <c r="I14" s="375"/>
      <c r="J14" s="375"/>
      <c r="K14" s="375"/>
      <c r="L14" s="375"/>
      <c r="M14" s="375"/>
      <c r="N14" s="375"/>
    </row>
    <row r="15" spans="1:97">
      <c r="A15" s="375"/>
      <c r="B15" s="375"/>
      <c r="C15" s="375"/>
      <c r="D15" s="375"/>
      <c r="E15" s="375"/>
      <c r="F15" s="375"/>
      <c r="G15" s="375"/>
      <c r="H15" s="375"/>
      <c r="I15" s="375"/>
      <c r="J15" s="375"/>
      <c r="K15" s="375"/>
      <c r="L15" s="375"/>
      <c r="M15" s="375"/>
      <c r="N15" s="375"/>
    </row>
    <row r="16" spans="1:97" ht="18" customHeight="1">
      <c r="A16" s="375"/>
      <c r="B16" s="375"/>
      <c r="C16" s="375"/>
      <c r="D16" s="375"/>
      <c r="E16" s="375"/>
      <c r="F16" s="375"/>
      <c r="G16" s="375"/>
      <c r="H16" s="375"/>
      <c r="I16" s="375"/>
      <c r="J16" s="375"/>
      <c r="K16" s="375"/>
      <c r="L16" s="375"/>
      <c r="M16" s="375"/>
      <c r="N16" s="375"/>
    </row>
    <row r="17" spans="1:14">
      <c r="A17" s="375"/>
      <c r="B17" s="375"/>
      <c r="C17" s="375"/>
      <c r="D17" s="375"/>
      <c r="E17" s="375"/>
      <c r="F17" s="375"/>
      <c r="G17" s="375"/>
      <c r="H17" s="375"/>
      <c r="I17" s="375"/>
      <c r="J17" s="375"/>
      <c r="K17" s="375"/>
      <c r="L17" s="375"/>
      <c r="M17" s="375"/>
      <c r="N17" s="375"/>
    </row>
    <row r="18" spans="1:14">
      <c r="A18" s="375"/>
      <c r="B18" s="375"/>
      <c r="C18" s="375"/>
      <c r="D18" s="375"/>
      <c r="E18" s="375"/>
      <c r="F18" s="375"/>
      <c r="G18" s="375"/>
      <c r="H18" s="375"/>
      <c r="I18" s="375"/>
      <c r="J18" s="375"/>
      <c r="K18" s="375"/>
      <c r="L18" s="375"/>
      <c r="M18" s="375"/>
      <c r="N18" s="375"/>
    </row>
    <row r="19" spans="1:14">
      <c r="A19" s="375"/>
      <c r="B19" s="375"/>
      <c r="C19" s="375"/>
      <c r="D19" s="375"/>
      <c r="E19" s="375"/>
      <c r="F19" s="375"/>
      <c r="G19" s="375"/>
      <c r="H19" s="375"/>
      <c r="I19" s="375"/>
      <c r="J19" s="375"/>
      <c r="K19" s="375"/>
      <c r="L19" s="375"/>
      <c r="M19" s="375"/>
      <c r="N19" s="375"/>
    </row>
    <row r="20" spans="1:14">
      <c r="A20" s="375"/>
      <c r="B20" s="375"/>
      <c r="C20" s="375"/>
      <c r="D20" s="375"/>
      <c r="E20" s="375"/>
      <c r="F20" s="375"/>
      <c r="G20" s="375"/>
      <c r="H20" s="375"/>
      <c r="I20" s="375"/>
      <c r="J20" s="375"/>
      <c r="K20" s="375"/>
      <c r="L20" s="375"/>
      <c r="M20" s="375"/>
      <c r="N20" s="375"/>
    </row>
    <row r="21" spans="1:14">
      <c r="A21" s="375"/>
      <c r="B21" s="375"/>
      <c r="C21" s="375"/>
      <c r="D21" s="375"/>
      <c r="E21" s="375"/>
      <c r="F21" s="375"/>
      <c r="G21" s="375"/>
      <c r="H21" s="375"/>
      <c r="I21" s="375"/>
      <c r="J21" s="375"/>
      <c r="K21" s="375"/>
      <c r="L21" s="375"/>
      <c r="M21" s="375"/>
      <c r="N21" s="375"/>
    </row>
    <row r="22" spans="1:14">
      <c r="A22" s="375"/>
      <c r="B22" s="375"/>
      <c r="C22" s="375"/>
      <c r="D22" s="375"/>
      <c r="E22" s="375"/>
      <c r="F22" s="375"/>
      <c r="G22" s="375"/>
      <c r="H22" s="375"/>
      <c r="I22" s="375"/>
      <c r="J22" s="375"/>
      <c r="K22" s="375"/>
      <c r="L22" s="375"/>
      <c r="M22" s="375"/>
      <c r="N22" s="375"/>
    </row>
    <row r="23" spans="1:14">
      <c r="A23" s="375"/>
      <c r="B23" s="375"/>
      <c r="C23" s="375"/>
      <c r="D23" s="375"/>
      <c r="E23" s="375"/>
      <c r="F23" s="375"/>
      <c r="G23" s="375"/>
      <c r="H23" s="375"/>
      <c r="I23" s="375"/>
      <c r="J23" s="375"/>
      <c r="K23" s="375"/>
      <c r="L23" s="375"/>
      <c r="M23" s="375"/>
      <c r="N23" s="375"/>
    </row>
    <row r="24" spans="1:14">
      <c r="A24" s="375"/>
      <c r="B24" s="375"/>
      <c r="C24" s="375"/>
      <c r="D24" s="375"/>
      <c r="E24" s="375"/>
      <c r="F24" s="375"/>
      <c r="G24" s="375"/>
      <c r="H24" s="375"/>
      <c r="I24" s="375"/>
      <c r="J24" s="375"/>
      <c r="K24" s="375"/>
      <c r="L24" s="375"/>
      <c r="M24" s="375"/>
      <c r="N24" s="375"/>
    </row>
    <row r="25" spans="1:14">
      <c r="A25" s="375"/>
      <c r="B25" s="375"/>
      <c r="C25" s="375"/>
      <c r="D25" s="375"/>
      <c r="E25" s="375"/>
      <c r="F25" s="375"/>
      <c r="G25" s="375"/>
      <c r="H25" s="375"/>
      <c r="I25" s="375"/>
      <c r="J25" s="375"/>
      <c r="K25" s="375"/>
      <c r="L25" s="375"/>
      <c r="M25" s="375"/>
      <c r="N25" s="375"/>
    </row>
    <row r="26" spans="1:14">
      <c r="A26" s="375"/>
      <c r="B26" s="375"/>
      <c r="C26" s="375"/>
      <c r="D26" s="375"/>
      <c r="E26" s="375"/>
      <c r="F26" s="375"/>
      <c r="G26" s="375"/>
      <c r="H26" s="375"/>
      <c r="I26" s="375"/>
      <c r="J26" s="375"/>
      <c r="K26" s="375"/>
      <c r="L26" s="375"/>
      <c r="M26" s="375"/>
      <c r="N26" s="375"/>
    </row>
    <row r="27" spans="1:14">
      <c r="A27" s="375"/>
      <c r="B27" s="375"/>
      <c r="C27" s="375"/>
      <c r="D27" s="375"/>
      <c r="E27" s="375"/>
      <c r="F27" s="375"/>
      <c r="G27" s="375"/>
      <c r="H27" s="375"/>
      <c r="I27" s="375"/>
      <c r="J27" s="375"/>
      <c r="K27" s="375"/>
      <c r="L27" s="375"/>
      <c r="M27" s="375"/>
      <c r="N27" s="375"/>
    </row>
    <row r="28" spans="1:14">
      <c r="A28" s="375"/>
      <c r="B28" s="375"/>
      <c r="C28" s="375"/>
      <c r="D28" s="375"/>
      <c r="E28" s="375"/>
      <c r="F28" s="375"/>
      <c r="G28" s="375"/>
      <c r="H28" s="375"/>
      <c r="I28" s="375"/>
      <c r="J28" s="375"/>
      <c r="K28" s="375"/>
      <c r="L28" s="375"/>
      <c r="M28" s="375"/>
      <c r="N28" s="375"/>
    </row>
    <row r="29" spans="1:14">
      <c r="A29" s="375"/>
      <c r="B29" s="375"/>
      <c r="C29" s="375"/>
      <c r="D29" s="375"/>
      <c r="E29" s="375"/>
      <c r="F29" s="375"/>
      <c r="G29" s="375"/>
      <c r="H29" s="375"/>
      <c r="I29" s="375"/>
      <c r="J29" s="375"/>
      <c r="K29" s="375"/>
      <c r="L29" s="375"/>
      <c r="M29" s="375"/>
      <c r="N29" s="375"/>
    </row>
    <row r="30" spans="1:14">
      <c r="A30" s="375"/>
      <c r="B30" s="375"/>
      <c r="C30" s="375"/>
      <c r="D30" s="375"/>
      <c r="E30" s="375"/>
      <c r="F30" s="375"/>
      <c r="G30" s="375"/>
      <c r="H30" s="375"/>
      <c r="I30" s="375"/>
      <c r="J30" s="375"/>
      <c r="K30" s="375"/>
      <c r="L30" s="375"/>
      <c r="M30" s="375"/>
      <c r="N30" s="375"/>
    </row>
    <row r="31" spans="1:14">
      <c r="A31" s="375"/>
      <c r="B31" s="375" t="s">
        <v>1158</v>
      </c>
      <c r="C31" s="375"/>
      <c r="D31" s="375"/>
      <c r="E31" s="375"/>
      <c r="F31" s="375"/>
      <c r="G31" s="375"/>
      <c r="H31" s="375"/>
      <c r="I31" s="375"/>
      <c r="J31" s="375"/>
      <c r="K31" s="375"/>
      <c r="L31" s="375"/>
      <c r="M31" s="375"/>
      <c r="N31" s="375"/>
    </row>
    <row r="32" spans="1:14">
      <c r="A32" s="375"/>
      <c r="B32" s="375" t="s">
        <v>1243</v>
      </c>
      <c r="C32" s="375"/>
      <c r="D32" s="375"/>
      <c r="E32" s="375"/>
      <c r="F32" s="375"/>
      <c r="G32" s="375"/>
      <c r="H32" s="375"/>
      <c r="I32" s="375"/>
      <c r="J32" s="375"/>
      <c r="K32" s="375"/>
      <c r="L32" s="375"/>
      <c r="M32" s="375"/>
      <c r="N32" s="375"/>
    </row>
    <row r="33" spans="1:14">
      <c r="A33" s="375"/>
      <c r="B33" s="375" t="s">
        <v>1242</v>
      </c>
      <c r="C33" s="375"/>
      <c r="D33" s="375"/>
      <c r="E33" s="375"/>
      <c r="F33" s="375"/>
      <c r="G33" s="375"/>
      <c r="H33" s="375"/>
      <c r="I33" s="375"/>
      <c r="J33" s="375"/>
      <c r="K33" s="375"/>
      <c r="L33" s="375"/>
      <c r="M33" s="375"/>
      <c r="N33" s="375"/>
    </row>
    <row r="34" spans="1:14">
      <c r="A34" s="375"/>
      <c r="B34" s="375"/>
      <c r="C34" s="375"/>
      <c r="D34" s="375"/>
      <c r="E34" s="375"/>
      <c r="F34" s="375"/>
      <c r="G34" s="375"/>
      <c r="H34" s="375"/>
      <c r="I34" s="375"/>
      <c r="J34" s="375"/>
      <c r="K34" s="375"/>
      <c r="L34" s="375"/>
      <c r="M34" s="375"/>
      <c r="N34" s="375"/>
    </row>
    <row r="35" spans="1:14">
      <c r="A35" s="375"/>
      <c r="B35" s="375"/>
      <c r="C35" s="375"/>
      <c r="D35" s="375"/>
      <c r="E35" s="375"/>
      <c r="F35" s="375"/>
      <c r="G35" s="375"/>
      <c r="H35" s="375"/>
      <c r="I35" s="375"/>
      <c r="J35" s="375"/>
      <c r="K35" s="375"/>
      <c r="L35" s="375"/>
      <c r="M35" s="375"/>
      <c r="N35" s="375"/>
    </row>
    <row r="36" spans="1:14">
      <c r="A36" s="375"/>
      <c r="B36" s="375"/>
      <c r="C36" s="375"/>
      <c r="D36" s="375"/>
      <c r="E36" s="375"/>
      <c r="F36" s="375"/>
      <c r="G36" s="375"/>
      <c r="H36" s="375"/>
      <c r="I36" s="375"/>
      <c r="J36" s="375"/>
      <c r="K36" s="375"/>
      <c r="L36" s="375"/>
      <c r="M36" s="375"/>
      <c r="N36" s="375"/>
    </row>
  </sheetData>
  <pageMargins left="0.7" right="0.7" top="0.75" bottom="0.75" header="0.3" footer="0.3"/>
  <pageSetup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C9DB6-8EFE-49BF-8A85-465C9A224583}">
  <dimension ref="A1:BI261"/>
  <sheetViews>
    <sheetView showGridLines="0" topLeftCell="B11" zoomScale="51" zoomScaleNormal="48" workbookViewId="0">
      <selection activeCell="Y72" sqref="Y72"/>
    </sheetView>
  </sheetViews>
  <sheetFormatPr defaultColWidth="8.85546875" defaultRowHeight="15"/>
  <cols>
    <col min="1" max="1" width="8.85546875" style="139"/>
    <col min="2" max="2" width="40.5703125" style="139" customWidth="1"/>
    <col min="3" max="3" width="12.5703125" style="139" customWidth="1"/>
    <col min="4" max="6" width="10.42578125" style="139" customWidth="1"/>
    <col min="7" max="7" width="9.42578125" style="139" customWidth="1"/>
    <col min="8" max="8" width="8.5703125" style="139" customWidth="1"/>
    <col min="9" max="16384" width="8.85546875" style="139"/>
  </cols>
  <sheetData>
    <row r="1" spans="1:61" ht="15.75" thickBot="1"/>
    <row r="2" spans="1:61">
      <c r="B2" s="140" t="s">
        <v>528</v>
      </c>
      <c r="C2" s="141"/>
      <c r="D2" s="142"/>
    </row>
    <row r="3" spans="1:61" ht="15.75" thickBot="1">
      <c r="B3" s="143" t="s">
        <v>529</v>
      </c>
      <c r="C3" s="144"/>
      <c r="D3" s="145"/>
    </row>
    <row r="4" spans="1:61" ht="4.5" customHeight="1"/>
    <row r="5" spans="1:61" ht="4.5" customHeight="1"/>
    <row r="6" spans="1:61" ht="4.5" customHeight="1"/>
    <row r="7" spans="1:61" ht="4.5" customHeight="1">
      <c r="G7" s="146"/>
    </row>
    <row r="8" spans="1:61">
      <c r="B8" s="147"/>
      <c r="D8" s="139">
        <v>1</v>
      </c>
      <c r="E8" s="139">
        <v>2</v>
      </c>
      <c r="F8" s="139">
        <v>3</v>
      </c>
      <c r="G8" s="139">
        <v>4</v>
      </c>
      <c r="H8" s="139">
        <v>5</v>
      </c>
      <c r="I8" s="139">
        <v>6</v>
      </c>
      <c r="J8" s="139">
        <v>7</v>
      </c>
      <c r="K8" s="139">
        <v>8</v>
      </c>
      <c r="L8" s="139">
        <v>9</v>
      </c>
      <c r="M8" s="139">
        <v>10</v>
      </c>
      <c r="N8" s="139">
        <v>11</v>
      </c>
      <c r="O8" s="139">
        <v>12</v>
      </c>
      <c r="P8" s="139">
        <v>13</v>
      </c>
      <c r="Q8" s="139">
        <v>14</v>
      </c>
      <c r="R8" s="139">
        <v>15</v>
      </c>
    </row>
    <row r="9" spans="1:61" ht="120">
      <c r="B9" s="148" t="s">
        <v>530</v>
      </c>
      <c r="C9" s="148" t="s">
        <v>531</v>
      </c>
      <c r="D9" s="149" t="s">
        <v>532</v>
      </c>
      <c r="E9" s="149" t="s">
        <v>533</v>
      </c>
      <c r="F9" s="149" t="s">
        <v>534</v>
      </c>
      <c r="G9" s="149" t="s">
        <v>535</v>
      </c>
      <c r="H9" s="149" t="s">
        <v>536</v>
      </c>
      <c r="I9" s="149" t="s">
        <v>537</v>
      </c>
      <c r="J9" s="149" t="s">
        <v>538</v>
      </c>
      <c r="K9" s="149" t="s">
        <v>539</v>
      </c>
      <c r="L9" s="149" t="s">
        <v>540</v>
      </c>
      <c r="M9" s="149" t="s">
        <v>541</v>
      </c>
      <c r="N9" s="149" t="s">
        <v>542</v>
      </c>
      <c r="O9" s="149" t="s">
        <v>543</v>
      </c>
      <c r="P9" s="149" t="s">
        <v>544</v>
      </c>
      <c r="Q9" s="149" t="s">
        <v>545</v>
      </c>
      <c r="R9" s="149" t="s">
        <v>546</v>
      </c>
      <c r="S9" s="150"/>
      <c r="T9" s="150"/>
      <c r="U9" s="150"/>
      <c r="V9" s="150"/>
      <c r="W9" s="150"/>
      <c r="X9" s="150"/>
    </row>
    <row r="10" spans="1:61">
      <c r="B10" s="151" t="s">
        <v>547</v>
      </c>
      <c r="C10" s="151"/>
      <c r="D10" s="152">
        <v>2.2380952380952381</v>
      </c>
      <c r="E10" s="152">
        <v>1.6666666666666667</v>
      </c>
      <c r="F10" s="152">
        <v>1.4761904761904763</v>
      </c>
      <c r="G10" s="152">
        <v>1.7619047619047619</v>
      </c>
      <c r="H10" s="152">
        <v>1.368421052631579</v>
      </c>
      <c r="I10" s="152">
        <v>1.1904761904761905</v>
      </c>
      <c r="J10" s="152">
        <v>1.3333333333333333</v>
      </c>
      <c r="K10" s="152">
        <v>1.1428571428571428</v>
      </c>
      <c r="L10" s="152">
        <v>1.1904761904761905</v>
      </c>
      <c r="M10" s="152">
        <v>1.2380952380952381</v>
      </c>
      <c r="N10" s="152">
        <v>1.2380952380952381</v>
      </c>
      <c r="O10" s="152">
        <v>1.1428571428571428</v>
      </c>
      <c r="P10" s="152">
        <v>1.8095238095238095</v>
      </c>
      <c r="Q10" s="152">
        <v>2.0952380952380953</v>
      </c>
      <c r="R10" s="152">
        <v>1.2857142857142858</v>
      </c>
      <c r="S10" s="150"/>
      <c r="T10" s="153"/>
      <c r="U10" s="150"/>
      <c r="V10" s="150"/>
      <c r="W10" s="150"/>
      <c r="X10" s="150"/>
    </row>
    <row r="11" spans="1:61">
      <c r="B11" s="151"/>
      <c r="C11" s="151"/>
      <c r="E11" s="152"/>
      <c r="F11" s="152"/>
      <c r="G11" s="152"/>
      <c r="H11" s="152"/>
      <c r="I11" s="152"/>
      <c r="J11" s="152"/>
      <c r="K11" s="152"/>
      <c r="L11" s="152"/>
      <c r="M11" s="152"/>
      <c r="N11" s="152"/>
      <c r="O11" s="152"/>
      <c r="P11" s="152"/>
      <c r="Q11" s="152"/>
      <c r="R11" s="152"/>
      <c r="S11" s="150"/>
      <c r="T11" s="153"/>
      <c r="U11" s="150"/>
      <c r="V11" s="150"/>
      <c r="W11" s="150"/>
      <c r="X11" s="150"/>
    </row>
    <row r="12" spans="1:61">
      <c r="B12" s="151"/>
      <c r="C12" s="151"/>
      <c r="D12" s="152"/>
      <c r="E12" s="152"/>
      <c r="F12" s="152"/>
      <c r="G12" s="152"/>
      <c r="H12" s="152"/>
      <c r="I12" s="152"/>
      <c r="J12" s="152"/>
      <c r="K12" s="152"/>
      <c r="L12" s="152"/>
      <c r="M12" s="152"/>
      <c r="N12" s="152"/>
      <c r="O12" s="152"/>
      <c r="P12" s="152"/>
      <c r="Q12" s="152"/>
      <c r="R12" s="152"/>
      <c r="S12" s="150"/>
      <c r="T12" s="153"/>
      <c r="U12" s="150"/>
      <c r="V12" s="150"/>
      <c r="W12" s="150"/>
      <c r="X12" s="150"/>
    </row>
    <row r="13" spans="1:61">
      <c r="S13" s="150"/>
      <c r="T13" s="150"/>
      <c r="U13" s="150"/>
      <c r="V13" s="150"/>
      <c r="W13" s="150"/>
      <c r="X13" s="150"/>
    </row>
    <row r="14" spans="1:61" ht="30">
      <c r="A14" s="147"/>
      <c r="B14" s="148" t="s">
        <v>548</v>
      </c>
      <c r="C14" s="154" t="s">
        <v>549</v>
      </c>
      <c r="D14" s="151" t="s">
        <v>547</v>
      </c>
      <c r="E14" s="155"/>
      <c r="F14" s="155"/>
      <c r="G14" s="155"/>
      <c r="H14" s="155"/>
    </row>
    <row r="15" spans="1:61" s="160" customFormat="1" ht="26.25">
      <c r="A15" s="156"/>
      <c r="B15" s="157"/>
      <c r="C15" s="158">
        <v>3</v>
      </c>
      <c r="D15" s="159"/>
      <c r="E15" s="155"/>
      <c r="F15" s="155"/>
      <c r="G15" s="155"/>
      <c r="H15" s="155"/>
      <c r="K15" s="376" t="s">
        <v>1163</v>
      </c>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row>
    <row r="16" spans="1:61">
      <c r="A16" s="139">
        <v>1</v>
      </c>
      <c r="B16" s="149" t="s">
        <v>532</v>
      </c>
      <c r="C16" s="161"/>
      <c r="D16" s="152"/>
      <c r="E16" s="162"/>
      <c r="F16" s="162"/>
      <c r="G16" s="162"/>
      <c r="H16" s="162"/>
      <c r="I16" s="160"/>
      <c r="J16" s="160"/>
      <c r="K16" s="160"/>
      <c r="L16" s="160"/>
      <c r="M16" s="160"/>
      <c r="N16" s="160"/>
      <c r="O16" s="163"/>
      <c r="P16" s="160"/>
      <c r="Q16" s="160"/>
      <c r="R16" s="160"/>
      <c r="S16" s="160"/>
      <c r="T16" s="160"/>
      <c r="U16" s="160"/>
      <c r="V16" s="160"/>
      <c r="W16" s="160"/>
      <c r="X16" s="160"/>
      <c r="Y16" s="160"/>
      <c r="Z16" s="160"/>
      <c r="AA16" s="160"/>
      <c r="AB16" s="160"/>
      <c r="AC16" s="160"/>
      <c r="AD16" s="160"/>
      <c r="AE16" s="160"/>
      <c r="AF16" s="160"/>
    </row>
    <row r="17" spans="1:61">
      <c r="A17" s="139">
        <v>1</v>
      </c>
      <c r="B17" s="149" t="s">
        <v>532</v>
      </c>
      <c r="C17" s="161"/>
      <c r="D17" s="164">
        <v>2.2380952380952381</v>
      </c>
      <c r="E17" s="162"/>
      <c r="F17" s="162"/>
      <c r="G17" s="162"/>
      <c r="H17" s="162"/>
      <c r="I17" s="160"/>
      <c r="J17" s="160"/>
      <c r="K17" s="160"/>
      <c r="L17" s="160"/>
      <c r="M17" s="160"/>
      <c r="N17" s="160"/>
      <c r="O17" s="160"/>
      <c r="P17" s="160"/>
      <c r="Q17" s="160"/>
      <c r="R17" s="160"/>
      <c r="S17" s="160"/>
      <c r="T17" s="160"/>
      <c r="U17" s="160"/>
      <c r="V17" s="160"/>
      <c r="W17" s="160"/>
      <c r="X17" s="160"/>
      <c r="Y17" s="160"/>
      <c r="Z17" s="160"/>
      <c r="AA17" s="160"/>
      <c r="AB17" s="160"/>
      <c r="AC17" s="160"/>
      <c r="AD17" s="160"/>
      <c r="AE17" s="160"/>
      <c r="AF17" s="160"/>
    </row>
    <row r="18" spans="1:61">
      <c r="A18" s="139">
        <v>1</v>
      </c>
      <c r="B18" s="149" t="s">
        <v>532</v>
      </c>
      <c r="C18" s="161"/>
      <c r="D18" s="152">
        <v>2.2380952380952381</v>
      </c>
      <c r="E18" s="162"/>
      <c r="F18" s="162"/>
      <c r="G18" s="162"/>
      <c r="H18" s="162"/>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row>
    <row r="19" spans="1:61">
      <c r="A19" s="139">
        <v>1</v>
      </c>
      <c r="B19" s="149" t="s">
        <v>532</v>
      </c>
      <c r="C19" s="161"/>
      <c r="D19" s="152">
        <v>2.2380952380952381</v>
      </c>
      <c r="E19" s="162"/>
      <c r="F19" s="162"/>
      <c r="G19" s="162"/>
      <c r="H19" s="162"/>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row>
    <row r="20" spans="1:61">
      <c r="A20" s="139">
        <v>1</v>
      </c>
      <c r="B20" s="149" t="s">
        <v>532</v>
      </c>
      <c r="C20" s="161"/>
      <c r="D20" s="152">
        <v>2.2380952380952381</v>
      </c>
      <c r="E20" s="165"/>
      <c r="F20" s="165"/>
      <c r="G20" s="165"/>
      <c r="H20" s="162"/>
      <c r="I20" s="160"/>
      <c r="J20" s="160"/>
      <c r="K20" s="160"/>
      <c r="L20" s="160"/>
      <c r="M20" s="160"/>
      <c r="N20" s="160"/>
      <c r="O20" s="160"/>
      <c r="P20" s="160"/>
      <c r="Q20" s="160"/>
      <c r="R20" s="160"/>
      <c r="S20" s="160"/>
      <c r="T20" s="160"/>
      <c r="U20" s="160"/>
      <c r="V20" s="160"/>
      <c r="W20" s="160"/>
      <c r="X20" s="160"/>
      <c r="Y20" s="160"/>
      <c r="Z20" s="160"/>
      <c r="AA20" s="160"/>
      <c r="AB20" s="160"/>
      <c r="AC20" s="160"/>
      <c r="AD20" s="160"/>
      <c r="AE20" s="160"/>
      <c r="AF20" s="160"/>
    </row>
    <row r="21" spans="1:61">
      <c r="A21" s="139">
        <v>1</v>
      </c>
      <c r="B21" s="149" t="s">
        <v>532</v>
      </c>
      <c r="C21" s="161"/>
      <c r="D21" s="152">
        <v>2.2380952380952381</v>
      </c>
      <c r="E21" s="162"/>
      <c r="F21" s="162"/>
      <c r="G21" s="162"/>
      <c r="H21" s="162"/>
      <c r="I21" s="160"/>
      <c r="J21" s="160"/>
      <c r="K21" s="160"/>
      <c r="L21" s="160"/>
      <c r="M21" s="160"/>
      <c r="N21" s="160"/>
      <c r="O21" s="160"/>
      <c r="P21" s="160"/>
      <c r="Q21" s="160"/>
      <c r="R21" s="160"/>
      <c r="S21" s="160"/>
      <c r="T21" s="160"/>
      <c r="U21" s="160"/>
      <c r="V21" s="160"/>
      <c r="W21" s="160"/>
      <c r="X21" s="160"/>
      <c r="Y21" s="160"/>
      <c r="Z21" s="160"/>
      <c r="AA21" s="160"/>
      <c r="AB21" s="160"/>
      <c r="AC21" s="160"/>
      <c r="AD21" s="160"/>
      <c r="AE21" s="160"/>
      <c r="AF21" s="160"/>
    </row>
    <row r="22" spans="1:61">
      <c r="A22" s="139">
        <v>1</v>
      </c>
      <c r="B22" s="149" t="s">
        <v>532</v>
      </c>
      <c r="C22" s="161"/>
      <c r="D22" s="152">
        <v>2.2380952380952381</v>
      </c>
      <c r="E22" s="162"/>
      <c r="F22" s="162"/>
      <c r="G22" s="162"/>
      <c r="H22" s="162"/>
      <c r="I22" s="160"/>
      <c r="J22" s="160"/>
      <c r="K22" s="160"/>
      <c r="L22" s="160"/>
      <c r="M22" s="160"/>
      <c r="N22" s="160"/>
      <c r="O22" s="160"/>
      <c r="P22" s="160"/>
      <c r="Q22" s="160"/>
      <c r="R22" s="160"/>
      <c r="S22" s="160"/>
      <c r="T22" s="160"/>
      <c r="U22" s="160"/>
      <c r="V22" s="160"/>
      <c r="W22" s="160"/>
      <c r="X22" s="160"/>
      <c r="Y22" s="160"/>
      <c r="Z22" s="160"/>
      <c r="AA22" s="160"/>
      <c r="AB22" s="160"/>
      <c r="AC22" s="160"/>
      <c r="AD22" s="160"/>
      <c r="AE22" s="160"/>
      <c r="AF22" s="160"/>
    </row>
    <row r="23" spans="1:61">
      <c r="A23" s="139">
        <v>1</v>
      </c>
      <c r="B23" s="149" t="s">
        <v>532</v>
      </c>
      <c r="C23" s="161"/>
      <c r="D23" s="152">
        <v>2.2380952380952381</v>
      </c>
      <c r="E23" s="162"/>
      <c r="F23" s="162"/>
      <c r="G23" s="162"/>
      <c r="H23" s="162"/>
      <c r="I23" s="160"/>
      <c r="J23" s="160"/>
      <c r="K23" s="160"/>
      <c r="L23" s="160"/>
      <c r="M23" s="160"/>
      <c r="N23" s="160"/>
      <c r="O23" s="160"/>
      <c r="P23" s="160"/>
      <c r="Q23" s="160"/>
      <c r="R23" s="160"/>
      <c r="S23" s="160"/>
      <c r="T23" s="160"/>
      <c r="U23" s="160"/>
      <c r="V23" s="160"/>
      <c r="W23" s="160"/>
      <c r="X23" s="160"/>
      <c r="Y23" s="160"/>
      <c r="Z23" s="160"/>
      <c r="AA23" s="160"/>
      <c r="AB23" s="160"/>
      <c r="AC23" s="160"/>
      <c r="AD23" s="160"/>
      <c r="AE23" s="160"/>
      <c r="AF23" s="160"/>
    </row>
    <row r="24" spans="1:61">
      <c r="A24" s="139">
        <v>1</v>
      </c>
      <c r="B24" s="149" t="s">
        <v>532</v>
      </c>
      <c r="C24" s="161"/>
      <c r="D24" s="152">
        <v>2.2380952380952381</v>
      </c>
      <c r="E24" s="162"/>
      <c r="F24" s="162"/>
      <c r="G24" s="162"/>
      <c r="H24" s="165"/>
      <c r="I24" s="160"/>
      <c r="J24" s="160"/>
      <c r="K24" s="160"/>
      <c r="L24" s="160"/>
      <c r="M24" s="160"/>
      <c r="N24" s="160"/>
      <c r="O24" s="160"/>
      <c r="P24" s="160"/>
      <c r="Q24" s="160"/>
      <c r="R24" s="160"/>
      <c r="S24" s="160"/>
      <c r="T24" s="160"/>
      <c r="U24" s="160"/>
      <c r="V24" s="160"/>
      <c r="W24" s="160"/>
      <c r="X24" s="160"/>
      <c r="Y24" s="160"/>
      <c r="Z24" s="160"/>
      <c r="AA24" s="160"/>
      <c r="AB24" s="160"/>
      <c r="AC24" s="160"/>
      <c r="AD24" s="160"/>
      <c r="AE24" s="160"/>
      <c r="AF24" s="160"/>
    </row>
    <row r="25" spans="1:61">
      <c r="A25" s="139">
        <v>1</v>
      </c>
      <c r="B25" s="149" t="s">
        <v>532</v>
      </c>
      <c r="C25" s="161"/>
      <c r="D25" s="152">
        <v>2.2380952380952381</v>
      </c>
      <c r="E25" s="162"/>
      <c r="F25" s="162"/>
      <c r="G25" s="162"/>
      <c r="H25" s="162"/>
      <c r="I25" s="160"/>
      <c r="J25" s="160"/>
      <c r="K25" s="160"/>
      <c r="L25" s="160"/>
      <c r="M25" s="160"/>
      <c r="N25" s="160"/>
      <c r="O25" s="160"/>
      <c r="P25" s="160"/>
      <c r="Q25" s="160"/>
      <c r="R25" s="160"/>
      <c r="S25" s="160"/>
      <c r="T25" s="160"/>
      <c r="U25" s="160"/>
      <c r="V25" s="160"/>
      <c r="W25" s="160"/>
      <c r="X25" s="160"/>
      <c r="Y25" s="160"/>
      <c r="Z25" s="160"/>
      <c r="AA25" s="160"/>
      <c r="AB25" s="160"/>
      <c r="AC25" s="160"/>
      <c r="AD25" s="160"/>
      <c r="AE25" s="160"/>
      <c r="AF25" s="160"/>
    </row>
    <row r="26" spans="1:61">
      <c r="A26" s="139">
        <v>1</v>
      </c>
      <c r="B26" s="149" t="s">
        <v>532</v>
      </c>
      <c r="C26" s="161"/>
      <c r="D26" s="152">
        <v>2.2380952380952381</v>
      </c>
      <c r="E26" s="162"/>
      <c r="F26" s="162"/>
      <c r="G26" s="162"/>
      <c r="H26" s="162"/>
      <c r="I26" s="160"/>
      <c r="J26" s="160"/>
      <c r="K26" s="160"/>
      <c r="L26" s="160"/>
      <c r="M26" s="160"/>
      <c r="N26" s="160"/>
      <c r="O26" s="160"/>
      <c r="P26" s="160"/>
      <c r="Q26" s="160"/>
      <c r="R26" s="160"/>
      <c r="S26" s="160"/>
      <c r="T26" s="160"/>
      <c r="U26" s="160"/>
      <c r="V26" s="160"/>
      <c r="W26" s="160"/>
      <c r="X26" s="160"/>
      <c r="Y26" s="160"/>
      <c r="Z26" s="160"/>
      <c r="AA26" s="160"/>
      <c r="AB26" s="160"/>
      <c r="AC26" s="160"/>
      <c r="AD26" s="160"/>
      <c r="AE26" s="160"/>
      <c r="AF26" s="160"/>
    </row>
    <row r="27" spans="1:61">
      <c r="A27" s="139">
        <v>1</v>
      </c>
      <c r="B27" s="149" t="s">
        <v>532</v>
      </c>
      <c r="C27" s="161"/>
      <c r="D27" s="152">
        <v>2.2380952380952381</v>
      </c>
      <c r="E27" s="162"/>
      <c r="F27" s="162"/>
      <c r="G27" s="162"/>
      <c r="H27" s="162"/>
      <c r="I27" s="160"/>
      <c r="J27" s="160"/>
      <c r="K27" s="160"/>
      <c r="L27" s="160"/>
      <c r="M27" s="160"/>
      <c r="N27" s="160"/>
      <c r="O27" s="160"/>
      <c r="P27" s="160"/>
      <c r="Q27" s="160"/>
      <c r="R27" s="160"/>
      <c r="S27" s="160"/>
      <c r="T27" s="160"/>
      <c r="U27" s="160"/>
      <c r="V27" s="160"/>
      <c r="W27" s="160"/>
      <c r="X27" s="160"/>
      <c r="Y27" s="160"/>
      <c r="Z27" s="160"/>
      <c r="AA27" s="160"/>
      <c r="AB27" s="160"/>
      <c r="AC27" s="160"/>
      <c r="AD27" s="160"/>
      <c r="AE27" s="160"/>
      <c r="AF27" s="160"/>
    </row>
    <row r="28" spans="1:61">
      <c r="A28" s="139">
        <v>1</v>
      </c>
      <c r="B28" s="149" t="s">
        <v>532</v>
      </c>
      <c r="C28" s="161"/>
      <c r="D28" s="152">
        <v>2.2380952380952381</v>
      </c>
      <c r="E28" s="162"/>
      <c r="F28" s="162"/>
      <c r="G28" s="162"/>
      <c r="H28" s="162"/>
      <c r="I28" s="160"/>
      <c r="J28" s="160"/>
      <c r="K28" s="160"/>
      <c r="L28" s="160"/>
      <c r="M28" s="160"/>
      <c r="N28" s="160"/>
      <c r="O28" s="160"/>
      <c r="P28" s="160"/>
      <c r="Q28" s="160"/>
      <c r="R28" s="160"/>
      <c r="S28" s="160"/>
      <c r="T28" s="160"/>
      <c r="U28" s="160"/>
      <c r="V28" s="160"/>
      <c r="W28" s="160"/>
      <c r="X28" s="160"/>
      <c r="Y28" s="160"/>
      <c r="Z28" s="160"/>
      <c r="AA28" s="160"/>
      <c r="AB28" s="160"/>
      <c r="AC28" s="160"/>
      <c r="AD28" s="160"/>
      <c r="AE28" s="160"/>
      <c r="AF28" s="160"/>
    </row>
    <row r="29" spans="1:61">
      <c r="B29" s="161"/>
      <c r="C29" s="161">
        <v>3</v>
      </c>
      <c r="D29" s="152"/>
      <c r="E29" s="162"/>
      <c r="F29" s="162"/>
      <c r="G29" s="162"/>
      <c r="H29" s="162"/>
      <c r="I29" s="160"/>
      <c r="J29" s="160"/>
      <c r="K29" s="160"/>
      <c r="L29" s="160"/>
      <c r="M29" s="160"/>
      <c r="N29" s="160"/>
      <c r="O29" s="160"/>
      <c r="P29" s="160"/>
      <c r="Q29" s="160"/>
      <c r="R29" s="160"/>
      <c r="S29" s="160"/>
      <c r="T29" s="160"/>
      <c r="U29" s="160"/>
      <c r="V29" s="160"/>
      <c r="W29" s="160"/>
      <c r="X29" s="160"/>
      <c r="Y29" s="160"/>
      <c r="Z29" s="160"/>
      <c r="AA29" s="160"/>
      <c r="AB29" s="160"/>
      <c r="AC29" s="160"/>
      <c r="AD29" s="160"/>
      <c r="AE29" s="160"/>
      <c r="AF29" s="160"/>
    </row>
    <row r="30" spans="1:61">
      <c r="A30" s="139">
        <v>2</v>
      </c>
      <c r="B30" s="149" t="s">
        <v>533</v>
      </c>
      <c r="C30" s="161"/>
      <c r="D30" s="152"/>
      <c r="E30" s="162"/>
      <c r="F30" s="162"/>
      <c r="G30" s="162"/>
      <c r="H30" s="162"/>
      <c r="I30" s="160"/>
      <c r="J30" s="160"/>
      <c r="K30" s="160"/>
      <c r="L30" s="160"/>
      <c r="M30" s="160"/>
      <c r="N30" s="160"/>
      <c r="O30" s="160"/>
      <c r="P30" s="160"/>
      <c r="Q30" s="160"/>
      <c r="R30" s="160"/>
      <c r="S30" s="160"/>
      <c r="T30" s="160"/>
      <c r="U30" s="160"/>
      <c r="V30" s="160"/>
      <c r="W30" s="160"/>
      <c r="X30" s="160"/>
      <c r="Y30" s="160"/>
      <c r="Z30" s="160"/>
      <c r="AA30" s="160"/>
      <c r="AB30" s="160"/>
      <c r="AC30" s="160"/>
      <c r="AD30" s="160"/>
      <c r="AE30" s="160"/>
      <c r="AF30" s="160"/>
    </row>
    <row r="31" spans="1:61">
      <c r="A31" s="139">
        <v>2</v>
      </c>
      <c r="B31" s="149" t="s">
        <v>533</v>
      </c>
      <c r="C31" s="161"/>
      <c r="D31" s="164">
        <v>1.6666666666666667</v>
      </c>
      <c r="E31" s="162"/>
      <c r="F31" s="162"/>
      <c r="G31" s="162"/>
      <c r="H31" s="162"/>
      <c r="I31" s="160"/>
      <c r="J31" s="160"/>
      <c r="K31" s="160"/>
      <c r="L31" s="160"/>
      <c r="M31" s="160"/>
      <c r="N31" s="160"/>
      <c r="O31" s="160"/>
      <c r="P31" s="160"/>
      <c r="Q31" s="160"/>
      <c r="R31" s="160"/>
      <c r="S31" s="160"/>
      <c r="T31" s="160"/>
      <c r="U31" s="160"/>
      <c r="V31" s="160"/>
      <c r="W31" s="160"/>
      <c r="X31" s="160"/>
      <c r="Y31" s="160"/>
      <c r="Z31" s="160"/>
      <c r="AA31" s="160"/>
      <c r="AB31" s="160"/>
      <c r="AC31" s="160"/>
      <c r="AD31" s="160"/>
      <c r="AE31" s="160"/>
      <c r="AF31" s="160"/>
    </row>
    <row r="32" spans="1:61" s="167" customFormat="1">
      <c r="A32" s="139">
        <v>2</v>
      </c>
      <c r="B32" s="149" t="s">
        <v>533</v>
      </c>
      <c r="C32" s="166"/>
      <c r="D32" s="152">
        <v>1.6666666666666667</v>
      </c>
      <c r="E32" s="162"/>
      <c r="F32" s="162"/>
      <c r="G32" s="162"/>
      <c r="H32" s="162"/>
      <c r="I32" s="160"/>
      <c r="J32" s="170"/>
      <c r="K32" s="170"/>
      <c r="L32" s="170"/>
      <c r="M32" s="170"/>
      <c r="N32" s="170"/>
      <c r="O32" s="170"/>
      <c r="P32" s="170"/>
      <c r="Q32" s="170"/>
      <c r="R32" s="170"/>
      <c r="S32" s="170"/>
      <c r="T32" s="170"/>
      <c r="U32" s="170"/>
      <c r="V32" s="170"/>
      <c r="W32" s="170"/>
      <c r="X32" s="170"/>
      <c r="Y32" s="170"/>
      <c r="Z32" s="170"/>
      <c r="AA32" s="170"/>
      <c r="AB32" s="170"/>
      <c r="AC32" s="170"/>
      <c r="AD32" s="170"/>
      <c r="AE32" s="170"/>
      <c r="AF32" s="170"/>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row>
    <row r="33" spans="1:61" s="167" customFormat="1">
      <c r="A33" s="139">
        <v>2</v>
      </c>
      <c r="B33" s="149" t="s">
        <v>533</v>
      </c>
      <c r="C33" s="166"/>
      <c r="D33" s="152">
        <v>1.6666666666666667</v>
      </c>
      <c r="E33" s="162"/>
      <c r="F33" s="162"/>
      <c r="G33" s="162"/>
      <c r="H33" s="162"/>
      <c r="I33" s="160"/>
      <c r="J33" s="170"/>
      <c r="K33" s="170"/>
      <c r="L33" s="170"/>
      <c r="M33" s="170"/>
      <c r="N33" s="170"/>
      <c r="O33" s="170"/>
      <c r="P33" s="170"/>
      <c r="Q33" s="170"/>
      <c r="R33" s="170"/>
      <c r="S33" s="170"/>
      <c r="T33" s="170"/>
      <c r="U33" s="170"/>
      <c r="V33" s="170"/>
      <c r="W33" s="170"/>
      <c r="X33" s="170"/>
      <c r="Y33" s="170"/>
      <c r="Z33" s="170"/>
      <c r="AA33" s="170"/>
      <c r="AB33" s="170"/>
      <c r="AC33" s="170"/>
      <c r="AD33" s="170"/>
      <c r="AE33" s="170"/>
      <c r="AF33" s="170"/>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row>
    <row r="34" spans="1:61" s="167" customFormat="1">
      <c r="A34" s="139">
        <v>2</v>
      </c>
      <c r="B34" s="149" t="s">
        <v>533</v>
      </c>
      <c r="C34" s="166"/>
      <c r="D34" s="152">
        <v>1.6666666666666667</v>
      </c>
      <c r="E34" s="165"/>
      <c r="F34" s="165"/>
      <c r="G34" s="165"/>
      <c r="H34" s="162"/>
      <c r="I34" s="160"/>
      <c r="J34" s="170"/>
      <c r="K34" s="170"/>
      <c r="L34" s="170"/>
      <c r="M34" s="170"/>
      <c r="N34" s="170"/>
      <c r="O34" s="170"/>
      <c r="P34" s="170"/>
      <c r="Q34" s="170"/>
      <c r="R34" s="170"/>
      <c r="S34" s="170"/>
      <c r="T34" s="170"/>
      <c r="U34" s="170"/>
      <c r="V34" s="170"/>
      <c r="W34" s="170"/>
      <c r="X34" s="170"/>
      <c r="Y34" s="170"/>
      <c r="Z34" s="170"/>
      <c r="AA34" s="170"/>
      <c r="AB34" s="170"/>
      <c r="AC34" s="170"/>
      <c r="AD34" s="170"/>
      <c r="AE34" s="170"/>
      <c r="AF34" s="170"/>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row>
    <row r="35" spans="1:61" s="167" customFormat="1">
      <c r="A35" s="139">
        <v>2</v>
      </c>
      <c r="B35" s="149" t="s">
        <v>533</v>
      </c>
      <c r="C35" s="166"/>
      <c r="D35" s="152">
        <v>1.6666666666666667</v>
      </c>
      <c r="E35" s="162"/>
      <c r="F35" s="162"/>
      <c r="G35" s="162"/>
      <c r="H35" s="162"/>
      <c r="I35" s="160"/>
      <c r="J35" s="170"/>
      <c r="K35" s="170"/>
      <c r="L35" s="170"/>
      <c r="M35" s="170"/>
      <c r="N35" s="170"/>
      <c r="O35" s="170"/>
      <c r="P35" s="170"/>
      <c r="Q35" s="170"/>
      <c r="R35" s="170"/>
      <c r="S35" s="170"/>
      <c r="T35" s="170"/>
      <c r="U35" s="170"/>
      <c r="V35" s="170"/>
      <c r="W35" s="170"/>
      <c r="X35" s="170"/>
      <c r="Y35" s="170"/>
      <c r="Z35" s="170"/>
      <c r="AA35" s="170"/>
      <c r="AB35" s="170"/>
      <c r="AC35" s="170"/>
      <c r="AD35" s="170"/>
      <c r="AE35" s="170"/>
      <c r="AF35" s="170"/>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row>
    <row r="36" spans="1:61" s="167" customFormat="1">
      <c r="A36" s="139">
        <v>2</v>
      </c>
      <c r="B36" s="149" t="s">
        <v>533</v>
      </c>
      <c r="C36" s="166"/>
      <c r="D36" s="152">
        <v>1.6666666666666667</v>
      </c>
      <c r="E36" s="162"/>
      <c r="F36" s="162"/>
      <c r="G36" s="162"/>
      <c r="H36" s="162"/>
      <c r="I36" s="160"/>
      <c r="J36" s="170"/>
      <c r="K36" s="170"/>
      <c r="L36" s="170"/>
      <c r="M36" s="170"/>
      <c r="N36" s="170"/>
      <c r="O36" s="170"/>
      <c r="P36" s="170"/>
      <c r="Q36" s="170"/>
      <c r="R36" s="170"/>
      <c r="S36" s="170"/>
      <c r="T36" s="170"/>
      <c r="U36" s="170"/>
      <c r="V36" s="170"/>
      <c r="W36" s="170"/>
      <c r="X36" s="170"/>
      <c r="Y36" s="170"/>
      <c r="Z36" s="170"/>
      <c r="AA36" s="170"/>
      <c r="AB36" s="170"/>
      <c r="AC36" s="170"/>
      <c r="AD36" s="170"/>
      <c r="AE36" s="170"/>
      <c r="AF36" s="170"/>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row>
    <row r="37" spans="1:61" s="167" customFormat="1">
      <c r="A37" s="139">
        <v>2</v>
      </c>
      <c r="B37" s="149" t="s">
        <v>533</v>
      </c>
      <c r="C37" s="166"/>
      <c r="D37" s="152">
        <v>1.6666666666666667</v>
      </c>
      <c r="E37" s="162"/>
      <c r="F37" s="162"/>
      <c r="G37" s="162"/>
      <c r="H37" s="162"/>
      <c r="I37" s="160"/>
      <c r="J37" s="170"/>
      <c r="K37" s="170"/>
      <c r="L37" s="170"/>
      <c r="M37" s="170"/>
      <c r="N37" s="170"/>
      <c r="O37" s="170"/>
      <c r="P37" s="170"/>
      <c r="Q37" s="170"/>
      <c r="R37" s="170"/>
      <c r="S37" s="170"/>
      <c r="T37" s="170"/>
      <c r="U37" s="170"/>
      <c r="V37" s="170"/>
      <c r="W37" s="170"/>
      <c r="X37" s="170"/>
      <c r="Y37" s="170"/>
      <c r="Z37" s="170"/>
      <c r="AA37" s="170"/>
      <c r="AB37" s="170"/>
      <c r="AC37" s="170"/>
      <c r="AD37" s="170"/>
      <c r="AE37" s="170"/>
      <c r="AF37" s="170"/>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row>
    <row r="38" spans="1:61" s="167" customFormat="1">
      <c r="A38" s="139">
        <v>2</v>
      </c>
      <c r="B38" s="149" t="s">
        <v>533</v>
      </c>
      <c r="C38" s="166"/>
      <c r="D38" s="152">
        <v>1.6666666666666667</v>
      </c>
      <c r="E38" s="162"/>
      <c r="F38" s="162"/>
      <c r="G38" s="162"/>
      <c r="H38" s="165"/>
      <c r="I38" s="160"/>
      <c r="J38" s="170"/>
      <c r="K38" s="170"/>
      <c r="L38" s="170"/>
      <c r="M38" s="170"/>
      <c r="N38" s="170"/>
      <c r="O38" s="170"/>
      <c r="P38" s="170"/>
      <c r="Q38" s="170"/>
      <c r="R38" s="170"/>
      <c r="S38" s="170"/>
      <c r="T38" s="170"/>
      <c r="U38" s="170"/>
      <c r="V38" s="170"/>
      <c r="W38" s="170"/>
      <c r="X38" s="170"/>
      <c r="Y38" s="170"/>
      <c r="Z38" s="170"/>
      <c r="AA38" s="170"/>
      <c r="AB38" s="170"/>
      <c r="AC38" s="170"/>
      <c r="AD38" s="170"/>
      <c r="AE38" s="170"/>
      <c r="AF38" s="170"/>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row>
    <row r="39" spans="1:61" s="167" customFormat="1">
      <c r="A39" s="139">
        <v>2</v>
      </c>
      <c r="B39" s="149" t="s">
        <v>533</v>
      </c>
      <c r="C39" s="166"/>
      <c r="D39" s="152">
        <v>1.6666666666666667</v>
      </c>
      <c r="E39" s="162"/>
      <c r="F39" s="162"/>
      <c r="G39" s="162"/>
      <c r="H39" s="162"/>
      <c r="I39" s="160"/>
      <c r="J39" s="170"/>
      <c r="K39" s="170"/>
      <c r="L39" s="170"/>
      <c r="M39" s="170"/>
      <c r="N39" s="170"/>
      <c r="O39" s="170"/>
      <c r="P39" s="170"/>
      <c r="Q39" s="170"/>
      <c r="R39" s="170"/>
      <c r="S39" s="170"/>
      <c r="T39" s="170"/>
      <c r="U39" s="170"/>
      <c r="V39" s="170"/>
      <c r="W39" s="170"/>
      <c r="X39" s="170"/>
      <c r="Y39" s="170"/>
      <c r="Z39" s="170"/>
      <c r="AA39" s="170"/>
      <c r="AB39" s="170"/>
      <c r="AC39" s="170"/>
      <c r="AD39" s="170"/>
      <c r="AE39" s="170"/>
      <c r="AF39" s="170"/>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row>
    <row r="40" spans="1:61" s="167" customFormat="1">
      <c r="A40" s="139">
        <v>2</v>
      </c>
      <c r="B40" s="149" t="s">
        <v>533</v>
      </c>
      <c r="C40" s="166"/>
      <c r="D40" s="152">
        <v>1.6666666666666667</v>
      </c>
      <c r="E40" s="162"/>
      <c r="F40" s="162"/>
      <c r="G40" s="162"/>
      <c r="H40" s="162"/>
      <c r="I40" s="160"/>
      <c r="J40" s="170"/>
      <c r="K40" s="170"/>
      <c r="L40" s="170"/>
      <c r="M40" s="170"/>
      <c r="N40" s="170"/>
      <c r="O40" s="170"/>
      <c r="P40" s="170"/>
      <c r="Q40" s="170"/>
      <c r="R40" s="170"/>
      <c r="S40" s="170"/>
      <c r="T40" s="170"/>
      <c r="U40" s="170"/>
      <c r="V40" s="170"/>
      <c r="W40" s="170"/>
      <c r="X40" s="170"/>
      <c r="Y40" s="170"/>
      <c r="Z40" s="170"/>
      <c r="AA40" s="170"/>
      <c r="AB40" s="170"/>
      <c r="AC40" s="170"/>
      <c r="AD40" s="170"/>
      <c r="AE40" s="170"/>
      <c r="AF40" s="170"/>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row>
    <row r="41" spans="1:61" s="167" customFormat="1">
      <c r="A41" s="139">
        <v>2</v>
      </c>
      <c r="B41" s="149" t="s">
        <v>533</v>
      </c>
      <c r="C41" s="166"/>
      <c r="D41" s="152">
        <v>1.6666666666666667</v>
      </c>
      <c r="E41" s="162"/>
      <c r="F41" s="162"/>
      <c r="G41" s="162"/>
      <c r="H41" s="162"/>
      <c r="I41" s="160"/>
      <c r="J41" s="170"/>
      <c r="K41" s="170"/>
      <c r="L41" s="170"/>
      <c r="M41" s="170"/>
      <c r="N41" s="170"/>
      <c r="O41" s="170"/>
      <c r="P41" s="170"/>
      <c r="Q41" s="170"/>
      <c r="R41" s="170"/>
      <c r="S41" s="170"/>
      <c r="T41" s="170"/>
      <c r="U41" s="170"/>
      <c r="V41" s="170"/>
      <c r="W41" s="170"/>
      <c r="X41" s="170"/>
      <c r="Y41" s="170"/>
      <c r="Z41" s="170"/>
      <c r="AA41" s="170"/>
      <c r="AB41" s="170"/>
      <c r="AC41" s="170"/>
      <c r="AD41" s="170"/>
      <c r="AE41" s="170"/>
      <c r="AF41" s="170"/>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row>
    <row r="42" spans="1:61" s="167" customFormat="1">
      <c r="A42" s="139">
        <v>2</v>
      </c>
      <c r="B42" s="149" t="s">
        <v>533</v>
      </c>
      <c r="C42" s="166"/>
      <c r="D42" s="152">
        <v>1.6666666666666667</v>
      </c>
      <c r="E42" s="162"/>
      <c r="F42" s="162"/>
      <c r="G42" s="162"/>
      <c r="H42" s="162"/>
      <c r="I42" s="160"/>
      <c r="J42" s="170"/>
      <c r="K42" s="170"/>
      <c r="L42" s="170"/>
      <c r="M42" s="170"/>
      <c r="N42" s="170"/>
      <c r="O42" s="170"/>
      <c r="P42" s="170"/>
      <c r="Q42" s="170"/>
      <c r="R42" s="170"/>
      <c r="S42" s="170"/>
      <c r="T42" s="170"/>
      <c r="U42" s="170"/>
      <c r="V42" s="170"/>
      <c r="W42" s="170"/>
      <c r="X42" s="170"/>
      <c r="Y42" s="170"/>
      <c r="Z42" s="170"/>
      <c r="AA42" s="170"/>
      <c r="AB42" s="170"/>
      <c r="AC42" s="170"/>
      <c r="AD42" s="170"/>
      <c r="AE42" s="170"/>
      <c r="AF42" s="170"/>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row>
    <row r="43" spans="1:61" s="167" customFormat="1">
      <c r="A43" s="139"/>
      <c r="B43" s="149"/>
      <c r="C43" s="161">
        <v>3</v>
      </c>
      <c r="D43" s="152"/>
      <c r="E43" s="162"/>
      <c r="F43" s="162"/>
      <c r="G43" s="162"/>
      <c r="H43" s="162"/>
      <c r="I43" s="160"/>
      <c r="J43" s="170"/>
      <c r="K43" s="170"/>
      <c r="L43" s="170"/>
      <c r="M43" s="170"/>
      <c r="N43" s="170"/>
      <c r="O43" s="170"/>
      <c r="P43" s="170"/>
      <c r="Q43" s="170"/>
      <c r="R43" s="170"/>
      <c r="S43" s="170"/>
      <c r="T43" s="170"/>
      <c r="U43" s="170"/>
      <c r="V43" s="170"/>
      <c r="W43" s="170"/>
      <c r="X43" s="170"/>
      <c r="Y43" s="170"/>
      <c r="Z43" s="170"/>
      <c r="AA43" s="170"/>
      <c r="AB43" s="170"/>
      <c r="AC43" s="170"/>
      <c r="AD43" s="170"/>
      <c r="AE43" s="170"/>
      <c r="AF43" s="170"/>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row>
    <row r="44" spans="1:61" s="167" customFormat="1">
      <c r="A44" s="139">
        <v>3</v>
      </c>
      <c r="B44" s="168" t="s">
        <v>534</v>
      </c>
      <c r="C44" s="166"/>
      <c r="D44" s="152"/>
      <c r="E44" s="162"/>
      <c r="F44" s="162"/>
      <c r="G44" s="162"/>
      <c r="H44" s="162"/>
      <c r="I44" s="160"/>
      <c r="J44" s="170"/>
      <c r="K44" s="170"/>
      <c r="L44" s="170"/>
      <c r="M44" s="170"/>
      <c r="N44" s="170"/>
      <c r="O44" s="170"/>
      <c r="P44" s="170"/>
      <c r="Q44" s="170"/>
      <c r="R44" s="170"/>
      <c r="S44" s="170"/>
      <c r="T44" s="170"/>
      <c r="U44" s="170"/>
      <c r="V44" s="170"/>
      <c r="W44" s="170"/>
      <c r="X44" s="170"/>
      <c r="Y44" s="170"/>
      <c r="Z44" s="170"/>
      <c r="AA44" s="170"/>
      <c r="AB44" s="170"/>
      <c r="AC44" s="170"/>
      <c r="AD44" s="170"/>
      <c r="AE44" s="170"/>
      <c r="AF44" s="170"/>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row>
    <row r="45" spans="1:61" s="167" customFormat="1">
      <c r="A45" s="139">
        <v>3</v>
      </c>
      <c r="B45" s="168" t="s">
        <v>534</v>
      </c>
      <c r="C45" s="166"/>
      <c r="D45" s="164">
        <v>1.4761904761904763</v>
      </c>
      <c r="E45" s="162"/>
      <c r="F45" s="162"/>
      <c r="G45" s="162"/>
      <c r="H45" s="162"/>
      <c r="I45" s="160"/>
      <c r="J45" s="170"/>
      <c r="K45" s="170"/>
      <c r="L45" s="170"/>
      <c r="M45" s="170"/>
      <c r="N45" s="170"/>
      <c r="O45" s="170"/>
      <c r="P45" s="170"/>
      <c r="Q45" s="170"/>
      <c r="R45" s="170"/>
      <c r="S45" s="170"/>
      <c r="T45" s="170"/>
      <c r="U45" s="170"/>
      <c r="V45" s="170"/>
      <c r="W45" s="170"/>
      <c r="X45" s="170"/>
      <c r="Y45" s="170"/>
      <c r="Z45" s="170"/>
      <c r="AA45" s="170"/>
      <c r="AB45" s="170"/>
      <c r="AC45" s="170"/>
      <c r="AD45" s="170"/>
      <c r="AE45" s="170"/>
      <c r="AF45" s="170"/>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row>
    <row r="46" spans="1:61" s="167" customFormat="1">
      <c r="A46" s="139">
        <v>3</v>
      </c>
      <c r="B46" s="168" t="s">
        <v>534</v>
      </c>
      <c r="C46" s="166"/>
      <c r="D46" s="152">
        <v>1.4761904761904763</v>
      </c>
      <c r="E46" s="162"/>
      <c r="F46" s="162"/>
      <c r="G46" s="162"/>
      <c r="H46" s="162"/>
      <c r="I46" s="160"/>
      <c r="J46" s="170"/>
      <c r="K46" s="170"/>
      <c r="L46" s="170"/>
      <c r="M46" s="170"/>
      <c r="N46" s="170"/>
      <c r="O46" s="170"/>
      <c r="P46" s="170"/>
      <c r="Q46" s="170"/>
      <c r="R46" s="170"/>
      <c r="S46" s="170"/>
      <c r="T46" s="170"/>
      <c r="U46" s="170"/>
      <c r="V46" s="170"/>
      <c r="W46" s="170"/>
      <c r="X46" s="170"/>
      <c r="Y46" s="170"/>
      <c r="Z46" s="170"/>
      <c r="AA46" s="170"/>
      <c r="AB46" s="170"/>
      <c r="AC46" s="170"/>
      <c r="AD46" s="170"/>
      <c r="AE46" s="170"/>
      <c r="AF46" s="170"/>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row>
    <row r="47" spans="1:61" s="167" customFormat="1">
      <c r="A47" s="139">
        <v>3</v>
      </c>
      <c r="B47" s="168" t="s">
        <v>534</v>
      </c>
      <c r="C47" s="166"/>
      <c r="D47" s="152">
        <v>1.4761904761904763</v>
      </c>
      <c r="E47" s="162"/>
      <c r="F47" s="162"/>
      <c r="G47" s="162"/>
      <c r="H47" s="162"/>
      <c r="I47" s="160"/>
      <c r="J47" s="170"/>
      <c r="K47" s="170"/>
      <c r="L47" s="170"/>
      <c r="M47" s="170"/>
      <c r="N47" s="170"/>
      <c r="O47" s="170"/>
      <c r="P47" s="170"/>
      <c r="Q47" s="170"/>
      <c r="R47" s="170"/>
      <c r="S47" s="170"/>
      <c r="T47" s="170"/>
      <c r="U47" s="170"/>
      <c r="V47" s="170"/>
      <c r="W47" s="170"/>
      <c r="X47" s="170"/>
      <c r="Y47" s="170"/>
      <c r="Z47" s="170"/>
      <c r="AA47" s="170"/>
      <c r="AB47" s="170"/>
      <c r="AC47" s="170"/>
      <c r="AD47" s="170"/>
      <c r="AE47" s="170"/>
      <c r="AF47" s="170"/>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row>
    <row r="48" spans="1:61" s="167" customFormat="1">
      <c r="A48" s="139">
        <v>3</v>
      </c>
      <c r="B48" s="168" t="s">
        <v>534</v>
      </c>
      <c r="C48" s="166"/>
      <c r="D48" s="152">
        <v>1.4761904761904763</v>
      </c>
      <c r="E48" s="165"/>
      <c r="F48" s="165"/>
      <c r="G48" s="165"/>
      <c r="H48" s="162"/>
      <c r="I48" s="160"/>
      <c r="J48" s="170"/>
      <c r="K48" s="170"/>
      <c r="L48" s="170"/>
      <c r="M48" s="170"/>
      <c r="N48" s="170"/>
      <c r="O48" s="170"/>
      <c r="P48" s="170"/>
      <c r="Q48" s="170"/>
      <c r="R48" s="170"/>
      <c r="S48" s="170"/>
      <c r="T48" s="170"/>
      <c r="U48" s="170"/>
      <c r="V48" s="170"/>
      <c r="W48" s="170"/>
      <c r="X48" s="170"/>
      <c r="Y48" s="170"/>
      <c r="Z48" s="170"/>
      <c r="AA48" s="170"/>
      <c r="AB48" s="170"/>
      <c r="AC48" s="170"/>
      <c r="AD48" s="170"/>
      <c r="AE48" s="170"/>
      <c r="AF48" s="170"/>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row>
    <row r="49" spans="1:61" s="167" customFormat="1">
      <c r="A49" s="139">
        <v>3</v>
      </c>
      <c r="B49" s="168" t="s">
        <v>534</v>
      </c>
      <c r="C49" s="166"/>
      <c r="D49" s="152">
        <v>1.4761904761904763</v>
      </c>
      <c r="E49" s="162"/>
      <c r="F49" s="162"/>
      <c r="G49" s="162"/>
      <c r="H49" s="162"/>
      <c r="I49" s="160"/>
      <c r="J49" s="170"/>
      <c r="K49" s="170"/>
      <c r="L49" s="170"/>
      <c r="M49" s="170"/>
      <c r="N49" s="170"/>
      <c r="O49" s="170"/>
      <c r="P49" s="170"/>
      <c r="Q49" s="170"/>
      <c r="R49" s="170"/>
      <c r="S49" s="170"/>
      <c r="T49" s="170"/>
      <c r="U49" s="170"/>
      <c r="V49" s="170"/>
      <c r="W49" s="170"/>
      <c r="X49" s="170"/>
      <c r="Y49" s="170"/>
      <c r="Z49" s="170"/>
      <c r="AA49" s="170"/>
      <c r="AB49" s="170"/>
      <c r="AC49" s="170"/>
      <c r="AD49" s="170"/>
      <c r="AE49" s="170"/>
      <c r="AF49" s="170"/>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row>
    <row r="50" spans="1:61" s="167" customFormat="1">
      <c r="A50" s="139">
        <v>3</v>
      </c>
      <c r="B50" s="168" t="s">
        <v>534</v>
      </c>
      <c r="C50" s="166"/>
      <c r="D50" s="152">
        <v>1.4761904761904763</v>
      </c>
      <c r="E50" s="162"/>
      <c r="F50" s="162"/>
      <c r="G50" s="162"/>
      <c r="H50" s="162"/>
      <c r="I50" s="160"/>
      <c r="J50" s="170"/>
      <c r="K50" s="170"/>
      <c r="L50" s="170"/>
      <c r="M50" s="170"/>
      <c r="N50" s="170"/>
      <c r="O50" s="170"/>
      <c r="P50" s="170"/>
      <c r="Q50" s="170"/>
      <c r="R50" s="170"/>
      <c r="S50" s="170"/>
      <c r="T50" s="170"/>
      <c r="U50" s="170"/>
      <c r="V50" s="170"/>
      <c r="W50" s="170"/>
      <c r="X50" s="170"/>
      <c r="Y50" s="170"/>
      <c r="Z50" s="170"/>
      <c r="AA50" s="170"/>
      <c r="AB50" s="170"/>
      <c r="AC50" s="170"/>
      <c r="AD50" s="170"/>
      <c r="AE50" s="170"/>
      <c r="AF50" s="170"/>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row>
    <row r="51" spans="1:61" s="167" customFormat="1">
      <c r="A51" s="139">
        <v>3</v>
      </c>
      <c r="B51" s="168" t="s">
        <v>534</v>
      </c>
      <c r="C51" s="166"/>
      <c r="D51" s="152">
        <v>1.4761904761904763</v>
      </c>
      <c r="E51" s="162"/>
      <c r="F51" s="162"/>
      <c r="G51" s="162"/>
      <c r="H51" s="162"/>
      <c r="I51" s="160"/>
      <c r="J51" s="170"/>
      <c r="K51" s="170"/>
      <c r="L51" s="170"/>
      <c r="M51" s="170"/>
      <c r="N51" s="170"/>
      <c r="O51" s="170"/>
      <c r="P51" s="170"/>
      <c r="Q51" s="170"/>
      <c r="R51" s="170"/>
      <c r="S51" s="170"/>
      <c r="T51" s="170"/>
      <c r="U51" s="170"/>
      <c r="V51" s="170"/>
      <c r="W51" s="170"/>
      <c r="X51" s="170"/>
      <c r="Y51" s="170"/>
      <c r="Z51" s="170"/>
      <c r="AA51" s="170"/>
      <c r="AB51" s="170"/>
      <c r="AC51" s="170"/>
      <c r="AD51" s="170"/>
      <c r="AE51" s="170"/>
      <c r="AF51" s="170"/>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row>
    <row r="52" spans="1:61" s="167" customFormat="1">
      <c r="A52" s="139">
        <v>3</v>
      </c>
      <c r="B52" s="168" t="s">
        <v>534</v>
      </c>
      <c r="C52" s="166"/>
      <c r="D52" s="152">
        <v>1.4761904761904763</v>
      </c>
      <c r="E52" s="162"/>
      <c r="F52" s="162"/>
      <c r="G52" s="162"/>
      <c r="H52" s="165"/>
      <c r="I52" s="160"/>
      <c r="J52" s="170"/>
      <c r="K52" s="170"/>
      <c r="L52" s="170"/>
      <c r="M52" s="170"/>
      <c r="N52" s="170"/>
      <c r="O52" s="170"/>
      <c r="P52" s="170"/>
      <c r="Q52" s="170"/>
      <c r="R52" s="170"/>
      <c r="S52" s="170"/>
      <c r="T52" s="170"/>
      <c r="U52" s="170"/>
      <c r="V52" s="170"/>
      <c r="W52" s="170"/>
      <c r="X52" s="170"/>
      <c r="Y52" s="170"/>
      <c r="Z52" s="170"/>
      <c r="AA52" s="170"/>
      <c r="AB52" s="170"/>
      <c r="AC52" s="170"/>
      <c r="AD52" s="170"/>
      <c r="AE52" s="170"/>
      <c r="AF52" s="170"/>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row>
    <row r="53" spans="1:61">
      <c r="A53" s="139">
        <v>3</v>
      </c>
      <c r="B53" s="168" t="s">
        <v>534</v>
      </c>
      <c r="C53" s="161"/>
      <c r="D53" s="152">
        <v>1.4761904761904763</v>
      </c>
      <c r="E53" s="162"/>
      <c r="F53" s="162"/>
      <c r="G53" s="162"/>
      <c r="H53" s="162"/>
      <c r="I53" s="160"/>
      <c r="J53" s="160"/>
      <c r="K53" s="160"/>
      <c r="L53" s="160"/>
      <c r="M53" s="160"/>
      <c r="N53" s="160"/>
      <c r="O53" s="160"/>
      <c r="P53" s="160"/>
      <c r="Q53" s="160"/>
      <c r="R53" s="160"/>
      <c r="S53" s="160"/>
      <c r="T53" s="160"/>
      <c r="U53" s="160"/>
      <c r="V53" s="160"/>
      <c r="W53" s="160"/>
      <c r="X53" s="160"/>
      <c r="Y53" s="160"/>
      <c r="Z53" s="160"/>
      <c r="AA53" s="160"/>
      <c r="AB53" s="160"/>
      <c r="AC53" s="160"/>
      <c r="AD53" s="160"/>
      <c r="AE53" s="160"/>
      <c r="AF53" s="160"/>
    </row>
    <row r="54" spans="1:61">
      <c r="A54" s="139">
        <v>3</v>
      </c>
      <c r="B54" s="168" t="s">
        <v>534</v>
      </c>
      <c r="C54" s="161"/>
      <c r="D54" s="152">
        <v>1.4761904761904763</v>
      </c>
      <c r="E54" s="162"/>
      <c r="F54" s="162"/>
      <c r="G54" s="162"/>
      <c r="H54" s="162"/>
      <c r="I54" s="160"/>
      <c r="J54" s="160"/>
      <c r="K54" s="160"/>
      <c r="L54" s="160"/>
      <c r="M54" s="160"/>
      <c r="N54" s="160"/>
      <c r="O54" s="160"/>
      <c r="P54" s="160"/>
      <c r="Q54" s="160"/>
      <c r="R54" s="160"/>
      <c r="S54" s="160"/>
      <c r="T54" s="160"/>
      <c r="U54" s="160"/>
      <c r="V54" s="160"/>
      <c r="W54" s="160"/>
      <c r="X54" s="160"/>
      <c r="Y54" s="160"/>
      <c r="Z54" s="160"/>
      <c r="AA54" s="160"/>
      <c r="AB54" s="160"/>
      <c r="AC54" s="160"/>
      <c r="AD54" s="160"/>
      <c r="AE54" s="160"/>
      <c r="AF54" s="160"/>
    </row>
    <row r="55" spans="1:61">
      <c r="A55" s="139">
        <v>3</v>
      </c>
      <c r="B55" s="168" t="s">
        <v>534</v>
      </c>
      <c r="C55" s="161"/>
      <c r="D55" s="152">
        <v>1.4761904761904763</v>
      </c>
      <c r="E55" s="162"/>
      <c r="F55" s="162"/>
      <c r="G55" s="162"/>
      <c r="H55" s="162"/>
      <c r="I55" s="160"/>
      <c r="J55" s="160"/>
      <c r="K55" s="160"/>
      <c r="L55" s="160"/>
      <c r="M55" s="160"/>
      <c r="N55" s="160"/>
      <c r="O55" s="160"/>
      <c r="P55" s="160"/>
      <c r="Q55" s="160"/>
      <c r="R55" s="160"/>
      <c r="S55" s="160"/>
      <c r="T55" s="160"/>
      <c r="U55" s="160"/>
      <c r="V55" s="160"/>
      <c r="W55" s="160"/>
      <c r="X55" s="160"/>
      <c r="Y55" s="160"/>
      <c r="Z55" s="160"/>
      <c r="AA55" s="160"/>
      <c r="AB55" s="160"/>
      <c r="AC55" s="160"/>
      <c r="AD55" s="160"/>
      <c r="AE55" s="160"/>
      <c r="AF55" s="160"/>
    </row>
    <row r="56" spans="1:61">
      <c r="A56" s="139">
        <v>3</v>
      </c>
      <c r="B56" s="168" t="s">
        <v>534</v>
      </c>
      <c r="C56" s="161"/>
      <c r="D56" s="152">
        <v>1.4761904761904763</v>
      </c>
      <c r="E56" s="162"/>
      <c r="F56" s="162"/>
      <c r="G56" s="162"/>
      <c r="H56" s="162"/>
      <c r="I56" s="160"/>
      <c r="J56" s="160"/>
      <c r="K56" s="160"/>
      <c r="L56" s="160"/>
      <c r="M56" s="160"/>
      <c r="N56" s="160"/>
      <c r="O56" s="160"/>
      <c r="P56" s="160"/>
      <c r="Q56" s="160"/>
      <c r="R56" s="160"/>
      <c r="S56" s="160"/>
      <c r="T56" s="160"/>
      <c r="U56" s="160"/>
      <c r="V56" s="160"/>
      <c r="W56" s="160"/>
      <c r="X56" s="160"/>
      <c r="Y56" s="160"/>
      <c r="Z56" s="160"/>
      <c r="AA56" s="160"/>
      <c r="AB56" s="160"/>
      <c r="AC56" s="160"/>
      <c r="AD56" s="160"/>
      <c r="AE56" s="160"/>
      <c r="AF56" s="160"/>
    </row>
    <row r="57" spans="1:61">
      <c r="B57" s="149"/>
      <c r="C57" s="161">
        <v>3</v>
      </c>
      <c r="D57" s="152"/>
      <c r="E57" s="162"/>
      <c r="F57" s="162"/>
      <c r="G57" s="162"/>
      <c r="H57" s="162"/>
      <c r="I57" s="160"/>
      <c r="J57" s="160"/>
      <c r="K57" s="160"/>
      <c r="L57" s="160"/>
      <c r="M57" s="160"/>
      <c r="N57" s="160"/>
      <c r="O57" s="160"/>
      <c r="P57" s="160"/>
      <c r="Q57" s="160"/>
      <c r="R57" s="160"/>
      <c r="S57" s="160"/>
      <c r="T57" s="160"/>
      <c r="U57" s="160"/>
      <c r="V57" s="160"/>
      <c r="W57" s="160"/>
      <c r="X57" s="160"/>
      <c r="Y57" s="160"/>
      <c r="Z57" s="160"/>
      <c r="AA57" s="160"/>
      <c r="AB57" s="160"/>
      <c r="AC57" s="160"/>
      <c r="AD57" s="160"/>
      <c r="AE57" s="160"/>
      <c r="AF57" s="160"/>
    </row>
    <row r="58" spans="1:61">
      <c r="A58" s="139">
        <v>4</v>
      </c>
      <c r="B58" s="168" t="s">
        <v>535</v>
      </c>
      <c r="C58" s="161"/>
      <c r="D58" s="152"/>
      <c r="E58" s="162"/>
      <c r="F58" s="162"/>
      <c r="G58" s="162"/>
      <c r="H58" s="162"/>
      <c r="I58" s="160"/>
      <c r="J58" s="160"/>
      <c r="K58" s="160"/>
      <c r="L58" s="160"/>
      <c r="M58" s="160"/>
      <c r="N58" s="160"/>
      <c r="O58" s="160"/>
      <c r="P58" s="160"/>
      <c r="Q58" s="160"/>
      <c r="R58" s="160"/>
      <c r="S58" s="160"/>
      <c r="T58" s="160"/>
      <c r="U58" s="160"/>
      <c r="V58" s="160"/>
      <c r="W58" s="160"/>
      <c r="X58" s="160"/>
      <c r="Y58" s="160"/>
      <c r="Z58" s="160"/>
      <c r="AA58" s="160"/>
      <c r="AB58" s="160"/>
      <c r="AC58" s="160"/>
      <c r="AD58" s="160"/>
      <c r="AE58" s="160"/>
      <c r="AF58" s="160"/>
    </row>
    <row r="59" spans="1:61">
      <c r="A59" s="139">
        <v>4</v>
      </c>
      <c r="B59" s="168" t="s">
        <v>535</v>
      </c>
      <c r="C59" s="161"/>
      <c r="D59" s="164">
        <v>1.7619047619047619</v>
      </c>
      <c r="E59" s="162"/>
      <c r="F59" s="162"/>
      <c r="G59" s="162"/>
      <c r="H59" s="162"/>
      <c r="I59" s="160"/>
      <c r="J59" s="160"/>
      <c r="K59" s="160"/>
      <c r="L59" s="160"/>
      <c r="M59" s="160"/>
      <c r="N59" s="160"/>
      <c r="O59" s="160"/>
      <c r="P59" s="160"/>
      <c r="Q59" s="160"/>
      <c r="R59" s="160"/>
      <c r="S59" s="160"/>
      <c r="T59" s="160"/>
      <c r="U59" s="160"/>
      <c r="V59" s="160"/>
      <c r="W59" s="160"/>
      <c r="X59" s="160"/>
      <c r="Y59" s="160"/>
      <c r="Z59" s="160"/>
      <c r="AA59" s="160"/>
      <c r="AB59" s="160"/>
      <c r="AC59" s="160"/>
      <c r="AD59" s="160"/>
      <c r="AE59" s="160"/>
      <c r="AF59" s="160"/>
    </row>
    <row r="60" spans="1:61">
      <c r="A60" s="139">
        <v>4</v>
      </c>
      <c r="B60" s="168" t="s">
        <v>535</v>
      </c>
      <c r="C60" s="161"/>
      <c r="D60" s="152">
        <v>1.7619047619047619</v>
      </c>
      <c r="E60" s="162"/>
      <c r="F60" s="162"/>
      <c r="G60" s="162"/>
      <c r="H60" s="162"/>
      <c r="I60" s="160"/>
      <c r="J60" s="160"/>
      <c r="K60" s="160"/>
      <c r="L60" s="160"/>
      <c r="M60" s="160"/>
      <c r="N60" s="160"/>
      <c r="O60" s="160"/>
      <c r="P60" s="160"/>
      <c r="Q60" s="160"/>
      <c r="R60" s="160"/>
      <c r="S60" s="160"/>
      <c r="T60" s="160"/>
      <c r="U60" s="160"/>
      <c r="V60" s="160"/>
      <c r="W60" s="160"/>
      <c r="X60" s="160"/>
      <c r="Y60" s="160"/>
      <c r="Z60" s="160"/>
      <c r="AA60" s="160"/>
      <c r="AB60" s="160"/>
      <c r="AC60" s="160"/>
      <c r="AD60" s="160"/>
      <c r="AE60" s="160"/>
      <c r="AF60" s="160"/>
    </row>
    <row r="61" spans="1:61">
      <c r="A61" s="139">
        <v>4</v>
      </c>
      <c r="B61" s="168" t="s">
        <v>535</v>
      </c>
      <c r="C61" s="161"/>
      <c r="D61" s="152">
        <v>1.7619047619047619</v>
      </c>
      <c r="E61" s="162"/>
      <c r="F61" s="162"/>
      <c r="G61" s="162"/>
      <c r="H61" s="162"/>
      <c r="I61" s="160"/>
      <c r="J61" s="160"/>
      <c r="K61" s="160"/>
      <c r="L61" s="160"/>
      <c r="M61" s="377"/>
      <c r="N61" s="160"/>
      <c r="O61" s="160"/>
      <c r="P61" s="160"/>
      <c r="Q61" s="160"/>
      <c r="R61" s="160"/>
      <c r="S61" s="160"/>
      <c r="T61" s="160"/>
      <c r="U61" s="160"/>
      <c r="V61" s="160"/>
      <c r="W61" s="160"/>
      <c r="X61" s="160"/>
      <c r="Y61" s="160"/>
      <c r="Z61" s="160"/>
      <c r="AA61" s="160"/>
      <c r="AB61" s="160"/>
      <c r="AC61" s="160"/>
      <c r="AD61" s="160"/>
      <c r="AE61" s="160"/>
      <c r="AF61" s="160"/>
    </row>
    <row r="62" spans="1:61">
      <c r="A62" s="139">
        <v>4</v>
      </c>
      <c r="B62" s="168" t="s">
        <v>535</v>
      </c>
      <c r="C62" s="161"/>
      <c r="D62" s="152">
        <v>1.7619047619047619</v>
      </c>
      <c r="E62" s="165"/>
      <c r="F62" s="165"/>
      <c r="G62" s="165"/>
      <c r="H62" s="162"/>
      <c r="I62" s="160"/>
      <c r="J62" s="160"/>
      <c r="K62" s="160"/>
      <c r="L62" s="160"/>
      <c r="M62" s="160"/>
      <c r="N62" s="160"/>
      <c r="O62" s="160"/>
      <c r="P62" s="160"/>
      <c r="Q62" s="160"/>
      <c r="R62" s="160"/>
      <c r="S62" s="160"/>
      <c r="T62" s="160"/>
      <c r="U62" s="160"/>
      <c r="V62" s="160"/>
      <c r="W62" s="160"/>
      <c r="X62" s="160"/>
      <c r="Y62" s="160"/>
      <c r="Z62" s="160"/>
      <c r="AA62" s="160"/>
      <c r="AB62" s="160"/>
      <c r="AC62" s="160"/>
      <c r="AD62" s="160"/>
      <c r="AE62" s="160"/>
      <c r="AF62" s="160"/>
    </row>
    <row r="63" spans="1:61">
      <c r="A63" s="139">
        <v>4</v>
      </c>
      <c r="B63" s="168" t="s">
        <v>535</v>
      </c>
      <c r="C63" s="161"/>
      <c r="D63" s="152">
        <v>1.7619047619047619</v>
      </c>
      <c r="E63" s="162"/>
      <c r="F63" s="162"/>
      <c r="G63" s="162"/>
      <c r="H63" s="162"/>
      <c r="I63" s="160"/>
      <c r="J63" s="160"/>
      <c r="K63" s="160"/>
      <c r="L63" s="160"/>
      <c r="M63" s="160"/>
      <c r="N63" s="160"/>
      <c r="O63" s="160"/>
      <c r="P63" s="160"/>
      <c r="Q63" s="160"/>
      <c r="R63" s="160"/>
      <c r="S63" s="160"/>
      <c r="T63" s="160"/>
      <c r="U63" s="160"/>
      <c r="V63" s="160"/>
      <c r="W63" s="160"/>
      <c r="X63" s="160"/>
      <c r="Y63" s="160"/>
      <c r="Z63" s="160"/>
      <c r="AA63" s="160"/>
      <c r="AB63" s="160"/>
      <c r="AC63" s="160"/>
      <c r="AD63" s="160"/>
      <c r="AE63" s="160"/>
      <c r="AF63" s="160"/>
    </row>
    <row r="64" spans="1:61" ht="20.25">
      <c r="A64" s="139">
        <v>4</v>
      </c>
      <c r="B64" s="168" t="s">
        <v>535</v>
      </c>
      <c r="C64" s="161"/>
      <c r="D64" s="152">
        <v>1.7619047619047619</v>
      </c>
      <c r="E64" s="162"/>
      <c r="F64" s="162"/>
      <c r="G64" s="162"/>
      <c r="H64" s="162"/>
      <c r="I64" s="160"/>
      <c r="J64" s="160"/>
      <c r="K64" s="160"/>
      <c r="L64" s="467" t="s">
        <v>1249</v>
      </c>
      <c r="M64" s="160"/>
      <c r="N64" s="160"/>
      <c r="O64" s="160"/>
      <c r="P64" s="160"/>
      <c r="Q64" s="160"/>
      <c r="R64" s="160"/>
      <c r="S64" s="160"/>
      <c r="T64" s="160"/>
      <c r="U64" s="160"/>
      <c r="V64" s="160"/>
      <c r="W64" s="160"/>
      <c r="X64" s="160"/>
      <c r="Y64" s="160"/>
      <c r="Z64" s="160"/>
      <c r="AA64" s="160"/>
      <c r="AB64" s="160"/>
      <c r="AC64" s="160"/>
      <c r="AD64" s="160"/>
      <c r="AE64" s="160"/>
      <c r="AF64" s="160"/>
    </row>
    <row r="65" spans="1:32" ht="20.25">
      <c r="A65" s="139">
        <v>4</v>
      </c>
      <c r="B65" s="168" t="s">
        <v>535</v>
      </c>
      <c r="C65" s="161"/>
      <c r="D65" s="152">
        <v>1.7619047619047619</v>
      </c>
      <c r="E65" s="162"/>
      <c r="F65" s="162"/>
      <c r="G65" s="162"/>
      <c r="H65" s="162"/>
      <c r="I65" s="160"/>
      <c r="J65" s="160"/>
      <c r="K65" s="160"/>
      <c r="L65" s="467" t="s">
        <v>1250</v>
      </c>
      <c r="M65" s="378"/>
      <c r="N65" s="378"/>
      <c r="O65" s="378"/>
      <c r="P65" s="378"/>
      <c r="Q65" s="378"/>
      <c r="R65" s="378"/>
      <c r="S65" s="160"/>
      <c r="T65" s="160"/>
      <c r="U65" s="160"/>
      <c r="V65" s="160"/>
      <c r="W65" s="160"/>
      <c r="X65" s="160"/>
      <c r="Y65" s="160"/>
      <c r="Z65" s="160"/>
      <c r="AA65" s="160"/>
      <c r="AB65" s="160"/>
      <c r="AC65" s="160"/>
      <c r="AD65" s="160"/>
      <c r="AE65" s="160"/>
      <c r="AF65" s="160"/>
    </row>
    <row r="66" spans="1:32" ht="20.25">
      <c r="A66" s="139">
        <v>4</v>
      </c>
      <c r="B66" s="168" t="s">
        <v>535</v>
      </c>
      <c r="C66" s="161"/>
      <c r="D66" s="152">
        <v>1.7619047619047619</v>
      </c>
      <c r="E66" s="162"/>
      <c r="F66" s="162"/>
      <c r="G66" s="162"/>
      <c r="H66" s="165"/>
      <c r="I66" s="160"/>
      <c r="J66" s="160"/>
      <c r="K66" s="160"/>
      <c r="L66" s="467" t="s">
        <v>1251</v>
      </c>
      <c r="M66" s="378"/>
      <c r="N66" s="378"/>
      <c r="O66" s="378"/>
      <c r="P66" s="378"/>
      <c r="Q66" s="378"/>
      <c r="R66" s="378"/>
      <c r="S66" s="160"/>
      <c r="T66" s="160"/>
      <c r="U66" s="160"/>
      <c r="V66" s="160"/>
      <c r="W66" s="160"/>
      <c r="X66" s="160"/>
      <c r="Y66" s="160"/>
      <c r="Z66" s="160"/>
      <c r="AA66" s="160"/>
      <c r="AB66" s="160"/>
      <c r="AC66" s="160"/>
      <c r="AD66" s="160"/>
      <c r="AE66" s="160"/>
      <c r="AF66" s="160"/>
    </row>
    <row r="67" spans="1:32" ht="20.25">
      <c r="A67" s="139">
        <v>4</v>
      </c>
      <c r="B67" s="168" t="s">
        <v>535</v>
      </c>
      <c r="C67" s="161"/>
      <c r="D67" s="152">
        <v>1.7619047619047619</v>
      </c>
      <c r="E67" s="162"/>
      <c r="F67" s="162"/>
      <c r="G67" s="162"/>
      <c r="H67" s="162"/>
      <c r="I67" s="160"/>
      <c r="J67" s="160"/>
      <c r="K67" s="160"/>
      <c r="L67" s="467" t="s">
        <v>1252</v>
      </c>
      <c r="M67" s="378"/>
      <c r="N67" s="378"/>
      <c r="O67" s="378"/>
      <c r="P67" s="378"/>
      <c r="Q67" s="378"/>
      <c r="R67" s="378"/>
      <c r="S67" s="160"/>
      <c r="T67" s="160"/>
      <c r="U67" s="160"/>
      <c r="V67" s="160"/>
      <c r="W67" s="160"/>
      <c r="X67" s="160"/>
      <c r="Y67" s="160"/>
      <c r="Z67" s="160"/>
      <c r="AA67" s="160"/>
      <c r="AB67" s="160"/>
      <c r="AC67" s="160"/>
      <c r="AD67" s="160"/>
      <c r="AE67" s="160"/>
      <c r="AF67" s="160"/>
    </row>
    <row r="68" spans="1:32" ht="20.25">
      <c r="A68" s="139">
        <v>4</v>
      </c>
      <c r="B68" s="168" t="s">
        <v>535</v>
      </c>
      <c r="C68" s="161"/>
      <c r="D68" s="152">
        <v>1.7619047619047619</v>
      </c>
      <c r="E68" s="162"/>
      <c r="F68" s="162"/>
      <c r="G68" s="162"/>
      <c r="H68" s="162"/>
      <c r="I68" s="160"/>
      <c r="J68" s="160"/>
      <c r="K68" s="160"/>
      <c r="L68" s="467" t="s">
        <v>1253</v>
      </c>
      <c r="M68" s="378"/>
      <c r="N68" s="378"/>
      <c r="O68" s="378"/>
      <c r="P68" s="378"/>
      <c r="Q68" s="378"/>
      <c r="R68" s="378"/>
      <c r="S68" s="160"/>
      <c r="T68" s="160"/>
      <c r="U68" s="160"/>
      <c r="V68" s="160"/>
      <c r="W68" s="160"/>
      <c r="X68" s="160"/>
      <c r="Y68" s="160"/>
      <c r="Z68" s="160"/>
      <c r="AA68" s="160"/>
      <c r="AB68" s="160"/>
      <c r="AC68" s="160"/>
      <c r="AD68" s="160"/>
      <c r="AE68" s="160"/>
      <c r="AF68" s="160"/>
    </row>
    <row r="69" spans="1:32" s="167" customFormat="1" ht="20.25">
      <c r="A69" s="139">
        <v>4</v>
      </c>
      <c r="B69" s="168" t="s">
        <v>535</v>
      </c>
      <c r="C69" s="166"/>
      <c r="D69" s="152">
        <v>1.7619047619047619</v>
      </c>
      <c r="E69" s="162"/>
      <c r="F69" s="162"/>
      <c r="G69" s="162"/>
      <c r="H69" s="162"/>
      <c r="I69" s="160"/>
      <c r="J69" s="170"/>
      <c r="K69" s="170"/>
      <c r="L69" s="467" t="s">
        <v>1254</v>
      </c>
      <c r="M69" s="378"/>
      <c r="N69" s="378"/>
      <c r="O69" s="378"/>
      <c r="P69" s="378"/>
      <c r="Q69" s="378"/>
      <c r="R69" s="378"/>
      <c r="S69" s="170"/>
      <c r="T69" s="170"/>
      <c r="U69" s="170"/>
      <c r="V69" s="170"/>
      <c r="W69" s="170"/>
      <c r="X69" s="170"/>
      <c r="Y69" s="170"/>
      <c r="Z69" s="170"/>
      <c r="AA69" s="170"/>
      <c r="AB69" s="170"/>
      <c r="AC69" s="170"/>
      <c r="AD69" s="170"/>
      <c r="AE69" s="170"/>
      <c r="AF69" s="170"/>
    </row>
    <row r="70" spans="1:32" s="167" customFormat="1" ht="20.25">
      <c r="A70" s="139">
        <v>4</v>
      </c>
      <c r="B70" s="168" t="s">
        <v>535</v>
      </c>
      <c r="C70" s="166"/>
      <c r="D70" s="152">
        <v>1.7619047619047619</v>
      </c>
      <c r="E70" s="162"/>
      <c r="F70" s="162"/>
      <c r="G70" s="162"/>
      <c r="H70" s="162"/>
      <c r="I70" s="160"/>
      <c r="J70" s="170"/>
      <c r="K70" s="170"/>
      <c r="L70" s="467" t="s">
        <v>1255</v>
      </c>
      <c r="M70" s="378"/>
      <c r="N70" s="378"/>
      <c r="O70" s="378"/>
      <c r="P70" s="378"/>
      <c r="Q70" s="378"/>
      <c r="R70" s="378"/>
      <c r="S70" s="170"/>
      <c r="T70" s="170"/>
      <c r="U70" s="170"/>
      <c r="V70" s="170"/>
      <c r="W70" s="170"/>
      <c r="X70" s="170"/>
      <c r="Y70" s="170"/>
      <c r="Z70" s="170"/>
      <c r="AA70" s="170"/>
      <c r="AB70" s="170"/>
      <c r="AC70" s="170"/>
      <c r="AD70" s="170"/>
      <c r="AE70" s="170"/>
      <c r="AF70" s="170"/>
    </row>
    <row r="71" spans="1:32" s="167" customFormat="1">
      <c r="A71" s="139"/>
      <c r="B71" s="149"/>
      <c r="C71" s="161">
        <v>3</v>
      </c>
      <c r="D71" s="152"/>
      <c r="E71" s="162"/>
      <c r="F71" s="162"/>
      <c r="G71" s="162"/>
      <c r="H71" s="162"/>
      <c r="I71" s="160"/>
      <c r="J71" s="170"/>
      <c r="K71" s="170"/>
      <c r="L71" s="378"/>
      <c r="M71" s="378"/>
      <c r="N71" s="378"/>
      <c r="O71" s="378"/>
      <c r="P71" s="378"/>
      <c r="Q71" s="378"/>
      <c r="R71" s="378"/>
      <c r="S71" s="170"/>
      <c r="T71" s="170"/>
      <c r="U71" s="170"/>
      <c r="V71" s="170"/>
      <c r="W71" s="170"/>
      <c r="X71" s="170"/>
      <c r="Y71" s="170"/>
      <c r="Z71" s="170"/>
      <c r="AA71" s="170"/>
      <c r="AB71" s="170"/>
      <c r="AC71" s="170"/>
      <c r="AD71" s="170"/>
      <c r="AE71" s="170"/>
      <c r="AF71" s="170"/>
    </row>
    <row r="72" spans="1:32">
      <c r="A72" s="139">
        <v>5</v>
      </c>
      <c r="B72" s="149" t="s">
        <v>536</v>
      </c>
      <c r="C72" s="161"/>
      <c r="D72" s="152"/>
      <c r="E72" s="162"/>
      <c r="F72" s="162"/>
      <c r="G72" s="162"/>
      <c r="H72" s="162"/>
      <c r="I72" s="160"/>
      <c r="J72" s="160"/>
      <c r="K72" s="160"/>
      <c r="L72" s="160"/>
      <c r="M72" s="379"/>
      <c r="N72" s="160"/>
      <c r="O72" s="160"/>
      <c r="P72" s="160"/>
      <c r="Q72" s="160"/>
      <c r="R72" s="160"/>
      <c r="S72" s="160"/>
      <c r="T72" s="160"/>
      <c r="U72" s="160"/>
      <c r="V72" s="160"/>
      <c r="W72" s="160"/>
      <c r="X72" s="160"/>
      <c r="Y72" s="160"/>
      <c r="Z72" s="160"/>
      <c r="AA72" s="160"/>
      <c r="AB72" s="160"/>
      <c r="AC72" s="160"/>
      <c r="AD72" s="160"/>
      <c r="AE72" s="160"/>
      <c r="AF72" s="160"/>
    </row>
    <row r="73" spans="1:32">
      <c r="A73" s="139">
        <v>5</v>
      </c>
      <c r="B73" s="149" t="s">
        <v>536</v>
      </c>
      <c r="C73" s="161"/>
      <c r="D73" s="164">
        <v>1.368421052631579</v>
      </c>
      <c r="E73" s="162"/>
      <c r="F73" s="162"/>
      <c r="G73" s="162"/>
      <c r="H73" s="162"/>
      <c r="I73" s="160"/>
      <c r="J73" s="160"/>
      <c r="K73" s="160"/>
      <c r="L73" s="160"/>
      <c r="M73" s="379"/>
      <c r="N73" s="160"/>
      <c r="O73" s="160"/>
      <c r="P73" s="160"/>
      <c r="Q73" s="160"/>
      <c r="R73" s="160"/>
      <c r="S73" s="160"/>
      <c r="T73" s="160"/>
      <c r="U73" s="160"/>
      <c r="V73" s="160"/>
      <c r="W73" s="160"/>
      <c r="X73" s="160"/>
      <c r="Y73" s="160"/>
      <c r="Z73" s="160"/>
      <c r="AA73" s="160"/>
      <c r="AB73" s="160"/>
      <c r="AC73" s="160"/>
      <c r="AD73" s="160"/>
      <c r="AE73" s="160"/>
      <c r="AF73" s="160"/>
    </row>
    <row r="74" spans="1:32">
      <c r="A74" s="139">
        <v>5</v>
      </c>
      <c r="B74" s="149" t="s">
        <v>536</v>
      </c>
      <c r="C74" s="161"/>
      <c r="D74" s="152">
        <v>1.368421052631579</v>
      </c>
      <c r="E74" s="162"/>
      <c r="F74" s="162"/>
      <c r="G74" s="162"/>
      <c r="H74" s="162"/>
      <c r="M74" s="169"/>
    </row>
    <row r="75" spans="1:32" s="167" customFormat="1">
      <c r="A75" s="139">
        <v>5</v>
      </c>
      <c r="B75" s="149" t="s">
        <v>536</v>
      </c>
      <c r="C75" s="166"/>
      <c r="D75" s="152">
        <v>1.368421052631579</v>
      </c>
      <c r="E75" s="162"/>
      <c r="F75" s="162"/>
      <c r="G75" s="162"/>
      <c r="H75" s="162"/>
      <c r="I75" s="139"/>
      <c r="M75" s="169"/>
    </row>
    <row r="76" spans="1:32" s="167" customFormat="1">
      <c r="A76" s="139">
        <v>5</v>
      </c>
      <c r="B76" s="149" t="s">
        <v>536</v>
      </c>
      <c r="C76" s="166"/>
      <c r="D76" s="152">
        <v>1.368421052631579</v>
      </c>
      <c r="E76" s="165"/>
      <c r="F76" s="165"/>
      <c r="G76" s="165"/>
      <c r="H76" s="162"/>
      <c r="I76" s="139"/>
      <c r="M76" s="169"/>
    </row>
    <row r="77" spans="1:32" s="167" customFormat="1">
      <c r="A77" s="139">
        <v>5</v>
      </c>
      <c r="B77" s="149" t="s">
        <v>536</v>
      </c>
      <c r="C77" s="166"/>
      <c r="D77" s="152">
        <v>1.368421052631579</v>
      </c>
      <c r="E77" s="162"/>
      <c r="F77" s="162"/>
      <c r="G77" s="162"/>
      <c r="H77" s="162"/>
      <c r="I77" s="139"/>
      <c r="M77" s="169"/>
    </row>
    <row r="78" spans="1:32" s="167" customFormat="1">
      <c r="A78" s="139">
        <v>5</v>
      </c>
      <c r="B78" s="149" t="s">
        <v>536</v>
      </c>
      <c r="C78" s="166"/>
      <c r="D78" s="152">
        <v>1.368421052631579</v>
      </c>
      <c r="E78" s="162"/>
      <c r="F78" s="162"/>
      <c r="G78" s="162"/>
      <c r="H78" s="162"/>
      <c r="I78" s="139"/>
      <c r="M78" s="169"/>
    </row>
    <row r="79" spans="1:32" s="167" customFormat="1">
      <c r="A79" s="139">
        <v>5</v>
      </c>
      <c r="B79" s="149" t="s">
        <v>536</v>
      </c>
      <c r="C79" s="166"/>
      <c r="D79" s="152">
        <v>1.368421052631579</v>
      </c>
      <c r="E79" s="162"/>
      <c r="F79" s="162"/>
      <c r="G79" s="162"/>
      <c r="H79" s="162"/>
      <c r="I79" s="139"/>
      <c r="M79" s="169"/>
    </row>
    <row r="80" spans="1:32" s="167" customFormat="1">
      <c r="A80" s="139">
        <v>5</v>
      </c>
      <c r="B80" s="149" t="s">
        <v>536</v>
      </c>
      <c r="C80" s="166"/>
      <c r="D80" s="152">
        <v>1.368421052631579</v>
      </c>
      <c r="E80" s="162"/>
      <c r="F80" s="162"/>
      <c r="G80" s="162"/>
      <c r="H80" s="165"/>
      <c r="I80" s="139"/>
      <c r="M80" s="169"/>
    </row>
    <row r="81" spans="1:13">
      <c r="A81" s="139">
        <v>5</v>
      </c>
      <c r="B81" s="149" t="s">
        <v>536</v>
      </c>
      <c r="C81" s="161"/>
      <c r="D81" s="152">
        <v>1.368421052631579</v>
      </c>
      <c r="E81" s="162"/>
      <c r="F81" s="162"/>
      <c r="G81" s="162"/>
      <c r="H81" s="162"/>
      <c r="M81" s="169"/>
    </row>
    <row r="82" spans="1:13">
      <c r="A82" s="139">
        <v>5</v>
      </c>
      <c r="B82" s="149" t="s">
        <v>536</v>
      </c>
      <c r="C82" s="161"/>
      <c r="D82" s="152">
        <v>1.368421052631579</v>
      </c>
      <c r="E82" s="162"/>
      <c r="F82" s="162"/>
      <c r="G82" s="162"/>
      <c r="H82" s="162"/>
      <c r="M82" s="169"/>
    </row>
    <row r="83" spans="1:13">
      <c r="A83" s="139">
        <v>5</v>
      </c>
      <c r="B83" s="149" t="s">
        <v>536</v>
      </c>
      <c r="C83" s="161"/>
      <c r="D83" s="152">
        <v>1.368421052631579</v>
      </c>
      <c r="E83" s="162"/>
      <c r="F83" s="162"/>
      <c r="G83" s="162"/>
      <c r="H83" s="162"/>
    </row>
    <row r="84" spans="1:13" s="167" customFormat="1">
      <c r="A84" s="139">
        <v>5</v>
      </c>
      <c r="B84" s="149" t="s">
        <v>536</v>
      </c>
      <c r="C84" s="166"/>
      <c r="D84" s="152">
        <v>1.368421052631579</v>
      </c>
      <c r="E84" s="162"/>
      <c r="F84" s="162"/>
      <c r="G84" s="162"/>
      <c r="H84" s="162"/>
      <c r="I84" s="139"/>
    </row>
    <row r="85" spans="1:13" s="167" customFormat="1">
      <c r="A85" s="139"/>
      <c r="B85" s="149"/>
      <c r="C85" s="161">
        <v>3</v>
      </c>
      <c r="D85" s="152"/>
      <c r="E85" s="162"/>
      <c r="F85" s="162"/>
      <c r="G85" s="162"/>
      <c r="H85" s="162"/>
      <c r="I85" s="139"/>
    </row>
    <row r="86" spans="1:13" s="167" customFormat="1">
      <c r="A86" s="139">
        <v>6</v>
      </c>
      <c r="B86" s="168" t="s">
        <v>537</v>
      </c>
      <c r="C86" s="166"/>
      <c r="D86" s="152"/>
      <c r="E86" s="162"/>
      <c r="F86" s="162"/>
      <c r="G86" s="162"/>
      <c r="H86" s="162"/>
      <c r="I86" s="139"/>
    </row>
    <row r="87" spans="1:13" s="167" customFormat="1">
      <c r="A87" s="139">
        <v>6</v>
      </c>
      <c r="B87" s="168" t="s">
        <v>537</v>
      </c>
      <c r="C87" s="166"/>
      <c r="D87" s="164">
        <v>1.1904761904761905</v>
      </c>
      <c r="E87" s="162"/>
      <c r="F87" s="162"/>
      <c r="G87" s="162"/>
      <c r="H87" s="162"/>
      <c r="I87" s="139"/>
    </row>
    <row r="88" spans="1:13" s="167" customFormat="1">
      <c r="A88" s="139">
        <v>6</v>
      </c>
      <c r="B88" s="168" t="s">
        <v>537</v>
      </c>
      <c r="C88" s="166"/>
      <c r="D88" s="152">
        <v>1.1904761904761905</v>
      </c>
      <c r="E88" s="162"/>
      <c r="F88" s="162"/>
      <c r="G88" s="162"/>
      <c r="H88" s="162"/>
      <c r="I88" s="139"/>
    </row>
    <row r="89" spans="1:13" s="167" customFormat="1">
      <c r="A89" s="139">
        <v>6</v>
      </c>
      <c r="B89" s="168" t="s">
        <v>537</v>
      </c>
      <c r="C89" s="166"/>
      <c r="D89" s="152">
        <v>1.1904761904761905</v>
      </c>
      <c r="E89" s="162"/>
      <c r="F89" s="162"/>
      <c r="G89" s="162"/>
      <c r="H89" s="162"/>
      <c r="I89" s="139"/>
    </row>
    <row r="90" spans="1:13" s="167" customFormat="1">
      <c r="A90" s="139">
        <v>6</v>
      </c>
      <c r="B90" s="168" t="s">
        <v>537</v>
      </c>
      <c r="C90" s="166"/>
      <c r="D90" s="152">
        <v>1.1904761904761905</v>
      </c>
      <c r="E90" s="165"/>
      <c r="F90" s="165"/>
      <c r="G90" s="165"/>
      <c r="H90" s="162"/>
      <c r="I90" s="139"/>
    </row>
    <row r="91" spans="1:13">
      <c r="A91" s="139">
        <v>6</v>
      </c>
      <c r="B91" s="168" t="s">
        <v>537</v>
      </c>
      <c r="C91" s="161"/>
      <c r="D91" s="152">
        <v>1.1904761904761905</v>
      </c>
      <c r="E91" s="162"/>
      <c r="F91" s="162"/>
      <c r="G91" s="162"/>
      <c r="H91" s="162"/>
    </row>
    <row r="92" spans="1:13">
      <c r="A92" s="139">
        <v>6</v>
      </c>
      <c r="B92" s="168" t="s">
        <v>537</v>
      </c>
      <c r="C92" s="161"/>
      <c r="D92" s="152">
        <v>1.1904761904761905</v>
      </c>
      <c r="E92" s="162"/>
      <c r="F92" s="162"/>
      <c r="G92" s="162"/>
      <c r="H92" s="162"/>
    </row>
    <row r="93" spans="1:13">
      <c r="A93" s="139">
        <v>6</v>
      </c>
      <c r="B93" s="168" t="s">
        <v>537</v>
      </c>
      <c r="C93" s="161"/>
      <c r="D93" s="152">
        <v>1.1904761904761905</v>
      </c>
      <c r="E93" s="162"/>
      <c r="F93" s="162"/>
      <c r="G93" s="162"/>
      <c r="H93" s="162"/>
    </row>
    <row r="94" spans="1:13" s="167" customFormat="1">
      <c r="A94" s="139">
        <v>6</v>
      </c>
      <c r="B94" s="168" t="s">
        <v>537</v>
      </c>
      <c r="C94" s="166"/>
      <c r="D94" s="152">
        <v>1.1904761904761905</v>
      </c>
      <c r="E94" s="162"/>
      <c r="F94" s="162"/>
      <c r="G94" s="162"/>
      <c r="H94" s="165"/>
      <c r="I94" s="139"/>
    </row>
    <row r="95" spans="1:13" s="167" customFormat="1">
      <c r="A95" s="139">
        <v>6</v>
      </c>
      <c r="B95" s="168" t="s">
        <v>537</v>
      </c>
      <c r="C95" s="166"/>
      <c r="D95" s="152">
        <v>1.1904761904761905</v>
      </c>
      <c r="E95" s="162"/>
      <c r="F95" s="162"/>
      <c r="G95" s="162"/>
      <c r="H95" s="162"/>
      <c r="I95" s="139"/>
    </row>
    <row r="96" spans="1:13" s="167" customFormat="1">
      <c r="A96" s="139">
        <v>6</v>
      </c>
      <c r="B96" s="168" t="s">
        <v>537</v>
      </c>
      <c r="C96" s="166"/>
      <c r="D96" s="152">
        <v>1.1904761904761905</v>
      </c>
      <c r="E96" s="162"/>
      <c r="F96" s="162"/>
      <c r="G96" s="162"/>
      <c r="H96" s="162"/>
      <c r="I96" s="139"/>
    </row>
    <row r="97" spans="1:9" s="167" customFormat="1">
      <c r="A97" s="139">
        <v>6</v>
      </c>
      <c r="B97" s="168" t="s">
        <v>537</v>
      </c>
      <c r="C97" s="166"/>
      <c r="D97" s="152">
        <v>1.1904761904761905</v>
      </c>
      <c r="E97" s="162"/>
      <c r="F97" s="162"/>
      <c r="G97" s="162"/>
      <c r="H97" s="162"/>
      <c r="I97" s="139"/>
    </row>
    <row r="98" spans="1:9" s="167" customFormat="1">
      <c r="A98" s="139">
        <v>6</v>
      </c>
      <c r="B98" s="168" t="s">
        <v>537</v>
      </c>
      <c r="C98" s="166"/>
      <c r="D98" s="152">
        <v>1.1904761904761905</v>
      </c>
      <c r="E98" s="162"/>
      <c r="F98" s="162"/>
      <c r="G98" s="162"/>
      <c r="H98" s="162"/>
      <c r="I98" s="139"/>
    </row>
    <row r="99" spans="1:9" s="167" customFormat="1">
      <c r="A99" s="139"/>
      <c r="B99" s="149"/>
      <c r="C99" s="161">
        <v>3</v>
      </c>
      <c r="D99" s="152"/>
      <c r="E99" s="162"/>
      <c r="F99" s="162"/>
      <c r="G99" s="162"/>
      <c r="H99" s="162"/>
      <c r="I99" s="139"/>
    </row>
    <row r="100" spans="1:9" s="167" customFormat="1">
      <c r="A100" s="139">
        <v>7</v>
      </c>
      <c r="B100" s="168" t="s">
        <v>538</v>
      </c>
      <c r="C100" s="166"/>
      <c r="D100" s="152"/>
      <c r="E100" s="162"/>
      <c r="F100" s="162"/>
      <c r="G100" s="162"/>
      <c r="H100" s="162"/>
      <c r="I100" s="139"/>
    </row>
    <row r="101" spans="1:9">
      <c r="A101" s="139">
        <v>7</v>
      </c>
      <c r="B101" s="168" t="s">
        <v>538</v>
      </c>
      <c r="C101" s="161"/>
      <c r="D101" s="164">
        <v>1.3333333333333333</v>
      </c>
      <c r="E101" s="162"/>
      <c r="F101" s="162"/>
      <c r="G101" s="162"/>
      <c r="H101" s="162"/>
    </row>
    <row r="102" spans="1:9">
      <c r="A102" s="139">
        <v>7</v>
      </c>
      <c r="B102" s="168" t="s">
        <v>538</v>
      </c>
      <c r="C102" s="161"/>
      <c r="D102" s="152">
        <v>1.3333333333333333</v>
      </c>
      <c r="E102" s="162"/>
      <c r="F102" s="162"/>
      <c r="G102" s="162"/>
      <c r="H102" s="162"/>
    </row>
    <row r="103" spans="1:9">
      <c r="A103" s="139">
        <v>7</v>
      </c>
      <c r="B103" s="168" t="s">
        <v>538</v>
      </c>
      <c r="C103" s="161"/>
      <c r="D103" s="152">
        <v>1.3333333333333333</v>
      </c>
      <c r="E103" s="162"/>
      <c r="F103" s="162"/>
      <c r="G103" s="162"/>
      <c r="H103" s="162"/>
    </row>
    <row r="104" spans="1:9" s="167" customFormat="1">
      <c r="A104" s="139">
        <v>7</v>
      </c>
      <c r="B104" s="168" t="s">
        <v>538</v>
      </c>
      <c r="C104" s="166"/>
      <c r="D104" s="152">
        <v>1.3333333333333333</v>
      </c>
      <c r="E104" s="165"/>
      <c r="F104" s="165"/>
      <c r="G104" s="165"/>
      <c r="H104" s="162"/>
      <c r="I104" s="139"/>
    </row>
    <row r="105" spans="1:9" s="167" customFormat="1">
      <c r="A105" s="139">
        <v>7</v>
      </c>
      <c r="B105" s="168" t="s">
        <v>538</v>
      </c>
      <c r="C105" s="166"/>
      <c r="D105" s="152">
        <v>1.3333333333333333</v>
      </c>
      <c r="E105" s="162"/>
      <c r="F105" s="162"/>
      <c r="G105" s="162"/>
      <c r="H105" s="162"/>
      <c r="I105" s="139"/>
    </row>
    <row r="106" spans="1:9" s="167" customFormat="1">
      <c r="A106" s="139">
        <v>7</v>
      </c>
      <c r="B106" s="168" t="s">
        <v>538</v>
      </c>
      <c r="C106" s="166"/>
      <c r="D106" s="152">
        <v>1.3333333333333333</v>
      </c>
      <c r="E106" s="162"/>
      <c r="F106" s="162"/>
      <c r="G106" s="162"/>
      <c r="H106" s="162"/>
      <c r="I106" s="139"/>
    </row>
    <row r="107" spans="1:9" s="167" customFormat="1">
      <c r="A107" s="139">
        <v>7</v>
      </c>
      <c r="B107" s="168" t="s">
        <v>538</v>
      </c>
      <c r="C107" s="166"/>
      <c r="D107" s="152">
        <v>1.3333333333333333</v>
      </c>
      <c r="E107" s="162"/>
      <c r="F107" s="162"/>
      <c r="G107" s="162"/>
      <c r="H107" s="162"/>
      <c r="I107" s="139"/>
    </row>
    <row r="108" spans="1:9" s="167" customFormat="1">
      <c r="A108" s="139">
        <v>7</v>
      </c>
      <c r="B108" s="168" t="s">
        <v>538</v>
      </c>
      <c r="C108" s="166"/>
      <c r="D108" s="152">
        <v>1.3333333333333333</v>
      </c>
      <c r="E108" s="162"/>
      <c r="F108" s="162"/>
      <c r="G108" s="162"/>
      <c r="H108" s="165"/>
      <c r="I108" s="139"/>
    </row>
    <row r="109" spans="1:9" s="167" customFormat="1">
      <c r="A109" s="139">
        <v>7</v>
      </c>
      <c r="B109" s="168" t="s">
        <v>538</v>
      </c>
      <c r="C109" s="166"/>
      <c r="D109" s="152">
        <v>1.3333333333333333</v>
      </c>
      <c r="E109" s="162"/>
      <c r="F109" s="162"/>
      <c r="G109" s="162"/>
      <c r="H109" s="162"/>
      <c r="I109" s="139"/>
    </row>
    <row r="110" spans="1:9">
      <c r="A110" s="139">
        <v>7</v>
      </c>
      <c r="B110" s="168" t="s">
        <v>538</v>
      </c>
      <c r="C110" s="161"/>
      <c r="D110" s="152">
        <v>1.3333333333333333</v>
      </c>
      <c r="E110" s="162"/>
      <c r="F110" s="162"/>
      <c r="G110" s="162"/>
      <c r="H110" s="162"/>
    </row>
    <row r="111" spans="1:9">
      <c r="A111" s="139">
        <v>7</v>
      </c>
      <c r="B111" s="168" t="s">
        <v>538</v>
      </c>
      <c r="C111" s="161"/>
      <c r="D111" s="152">
        <v>1.3333333333333333</v>
      </c>
      <c r="E111" s="162"/>
      <c r="F111" s="162"/>
      <c r="G111" s="162"/>
      <c r="H111" s="162"/>
    </row>
    <row r="112" spans="1:9">
      <c r="A112" s="139">
        <v>7</v>
      </c>
      <c r="B112" s="168" t="s">
        <v>538</v>
      </c>
      <c r="C112" s="161"/>
      <c r="D112" s="152">
        <v>1.3333333333333333</v>
      </c>
      <c r="E112" s="162"/>
      <c r="F112" s="162"/>
      <c r="G112" s="162"/>
      <c r="H112" s="162"/>
    </row>
    <row r="113" spans="1:9">
      <c r="B113" s="149"/>
      <c r="C113" s="161">
        <v>3</v>
      </c>
      <c r="D113" s="152"/>
      <c r="E113" s="162"/>
      <c r="F113" s="162"/>
      <c r="G113" s="162"/>
      <c r="H113" s="162"/>
    </row>
    <row r="114" spans="1:9" s="167" customFormat="1">
      <c r="A114" s="139">
        <v>8</v>
      </c>
      <c r="B114" s="168" t="s">
        <v>539</v>
      </c>
      <c r="C114" s="166"/>
      <c r="D114" s="152"/>
      <c r="E114" s="162"/>
      <c r="F114" s="162"/>
      <c r="G114" s="162"/>
      <c r="H114" s="162"/>
      <c r="I114" s="139"/>
    </row>
    <row r="115" spans="1:9" s="167" customFormat="1">
      <c r="A115" s="139">
        <v>8</v>
      </c>
      <c r="B115" s="168" t="s">
        <v>539</v>
      </c>
      <c r="C115" s="166"/>
      <c r="D115" s="164">
        <v>1.1428571428571428</v>
      </c>
      <c r="E115" s="162"/>
      <c r="F115" s="162"/>
      <c r="G115" s="162"/>
      <c r="H115" s="162"/>
      <c r="I115" s="139"/>
    </row>
    <row r="116" spans="1:9" s="167" customFormat="1">
      <c r="A116" s="139">
        <v>8</v>
      </c>
      <c r="B116" s="168" t="s">
        <v>539</v>
      </c>
      <c r="C116" s="166"/>
      <c r="D116" s="152">
        <v>1.1428571428571428</v>
      </c>
      <c r="E116" s="162"/>
      <c r="F116" s="162"/>
      <c r="G116" s="162"/>
      <c r="H116" s="162"/>
      <c r="I116" s="139"/>
    </row>
    <row r="117" spans="1:9" s="167" customFormat="1">
      <c r="A117" s="139">
        <v>8</v>
      </c>
      <c r="B117" s="168" t="s">
        <v>539</v>
      </c>
      <c r="C117" s="166"/>
      <c r="D117" s="152">
        <v>1.1428571428571428</v>
      </c>
      <c r="E117" s="162"/>
      <c r="F117" s="162"/>
      <c r="G117" s="162"/>
      <c r="H117" s="162"/>
      <c r="I117" s="139"/>
    </row>
    <row r="118" spans="1:9" s="167" customFormat="1">
      <c r="A118" s="139">
        <v>8</v>
      </c>
      <c r="B118" s="168" t="s">
        <v>539</v>
      </c>
      <c r="C118" s="166"/>
      <c r="D118" s="152">
        <v>1.1428571428571428</v>
      </c>
      <c r="E118" s="165"/>
      <c r="F118" s="165"/>
      <c r="G118" s="165"/>
      <c r="H118" s="162"/>
      <c r="I118" s="139"/>
    </row>
    <row r="119" spans="1:9" s="167" customFormat="1">
      <c r="A119" s="139">
        <v>8</v>
      </c>
      <c r="B119" s="168" t="s">
        <v>539</v>
      </c>
      <c r="C119" s="166"/>
      <c r="D119" s="152">
        <v>1.1428571428571428</v>
      </c>
      <c r="E119" s="162"/>
      <c r="F119" s="162"/>
      <c r="G119" s="162"/>
      <c r="H119" s="162"/>
      <c r="I119" s="139"/>
    </row>
    <row r="120" spans="1:9">
      <c r="A120" s="139">
        <v>8</v>
      </c>
      <c r="B120" s="168" t="s">
        <v>539</v>
      </c>
      <c r="C120" s="161"/>
      <c r="D120" s="152">
        <v>1.1428571428571428</v>
      </c>
      <c r="E120" s="162"/>
      <c r="F120" s="162"/>
      <c r="G120" s="162"/>
      <c r="H120" s="162"/>
    </row>
    <row r="121" spans="1:9">
      <c r="A121" s="139">
        <v>8</v>
      </c>
      <c r="B121" s="168" t="s">
        <v>539</v>
      </c>
      <c r="C121" s="161"/>
      <c r="D121" s="152">
        <v>1.1428571428571428</v>
      </c>
      <c r="E121" s="162"/>
      <c r="F121" s="162"/>
      <c r="G121" s="162"/>
      <c r="H121" s="162"/>
    </row>
    <row r="122" spans="1:9">
      <c r="A122" s="139">
        <v>8</v>
      </c>
      <c r="B122" s="168" t="s">
        <v>539</v>
      </c>
      <c r="C122" s="161"/>
      <c r="D122" s="152">
        <v>1.1428571428571428</v>
      </c>
      <c r="E122" s="162"/>
      <c r="F122" s="162"/>
      <c r="G122" s="162"/>
      <c r="H122" s="165"/>
    </row>
    <row r="123" spans="1:9" s="167" customFormat="1">
      <c r="A123" s="139">
        <v>8</v>
      </c>
      <c r="B123" s="168" t="s">
        <v>539</v>
      </c>
      <c r="C123" s="166"/>
      <c r="D123" s="152">
        <v>1.1428571428571428</v>
      </c>
      <c r="E123" s="162"/>
      <c r="F123" s="162"/>
      <c r="G123" s="162"/>
      <c r="H123" s="162"/>
      <c r="I123" s="139"/>
    </row>
    <row r="124" spans="1:9" s="167" customFormat="1">
      <c r="A124" s="139">
        <v>8</v>
      </c>
      <c r="B124" s="168" t="s">
        <v>539</v>
      </c>
      <c r="C124" s="166"/>
      <c r="D124" s="152">
        <v>1.1428571428571428</v>
      </c>
      <c r="E124" s="162"/>
      <c r="F124" s="162"/>
      <c r="G124" s="162"/>
      <c r="H124" s="162"/>
      <c r="I124" s="139"/>
    </row>
    <row r="125" spans="1:9" s="167" customFormat="1">
      <c r="A125" s="139">
        <v>8</v>
      </c>
      <c r="B125" s="168" t="s">
        <v>539</v>
      </c>
      <c r="C125" s="166"/>
      <c r="D125" s="152">
        <v>1.1428571428571428</v>
      </c>
      <c r="E125" s="162"/>
      <c r="F125" s="162"/>
      <c r="G125" s="162"/>
      <c r="H125" s="162"/>
      <c r="I125" s="139"/>
    </row>
    <row r="126" spans="1:9" s="167" customFormat="1">
      <c r="A126" s="139">
        <v>8</v>
      </c>
      <c r="B126" s="168" t="s">
        <v>539</v>
      </c>
      <c r="C126" s="166"/>
      <c r="D126" s="152">
        <v>1.1428571428571428</v>
      </c>
      <c r="E126" s="162"/>
      <c r="F126" s="162"/>
      <c r="G126" s="162"/>
      <c r="H126" s="162"/>
      <c r="I126" s="139"/>
    </row>
    <row r="127" spans="1:9" s="167" customFormat="1">
      <c r="A127" s="139"/>
      <c r="B127" s="149"/>
      <c r="C127" s="161">
        <v>3</v>
      </c>
      <c r="D127" s="152"/>
      <c r="E127" s="162"/>
      <c r="F127" s="162"/>
      <c r="G127" s="162"/>
      <c r="H127" s="162"/>
      <c r="I127" s="139"/>
    </row>
    <row r="128" spans="1:9" s="167" customFormat="1">
      <c r="A128" s="139">
        <v>9</v>
      </c>
      <c r="B128" s="168" t="s">
        <v>540</v>
      </c>
      <c r="C128" s="166"/>
      <c r="D128" s="152"/>
      <c r="E128" s="162"/>
      <c r="F128" s="162"/>
      <c r="G128" s="162"/>
      <c r="H128" s="162"/>
      <c r="I128" s="139"/>
    </row>
    <row r="129" spans="1:11" s="167" customFormat="1">
      <c r="A129" s="139">
        <v>9</v>
      </c>
      <c r="B129" s="168" t="s">
        <v>540</v>
      </c>
      <c r="C129" s="166"/>
      <c r="D129" s="164">
        <v>1.1904761904761905</v>
      </c>
      <c r="E129" s="162"/>
      <c r="F129" s="162"/>
      <c r="G129" s="162"/>
      <c r="H129" s="162"/>
      <c r="I129" s="139"/>
    </row>
    <row r="130" spans="1:11">
      <c r="A130" s="139">
        <v>9</v>
      </c>
      <c r="B130" s="168" t="s">
        <v>540</v>
      </c>
      <c r="C130" s="161"/>
      <c r="D130" s="152">
        <v>1.1904761904761905</v>
      </c>
      <c r="E130" s="162"/>
      <c r="F130" s="162"/>
      <c r="G130" s="162"/>
      <c r="H130" s="162"/>
    </row>
    <row r="131" spans="1:11">
      <c r="A131" s="139">
        <v>9</v>
      </c>
      <c r="B131" s="168" t="s">
        <v>540</v>
      </c>
      <c r="C131" s="161"/>
      <c r="D131" s="152">
        <v>1.1904761904761905</v>
      </c>
      <c r="E131" s="162"/>
      <c r="F131" s="162"/>
      <c r="G131" s="162"/>
      <c r="H131" s="162"/>
    </row>
    <row r="132" spans="1:11">
      <c r="A132" s="139">
        <v>9</v>
      </c>
      <c r="B132" s="168" t="s">
        <v>540</v>
      </c>
      <c r="C132" s="161"/>
      <c r="D132" s="152">
        <v>1.1904761904761905</v>
      </c>
      <c r="E132" s="165"/>
      <c r="F132" s="165"/>
      <c r="G132" s="165"/>
      <c r="H132" s="162"/>
    </row>
    <row r="133" spans="1:11" s="167" customFormat="1">
      <c r="A133" s="139">
        <v>9</v>
      </c>
      <c r="B133" s="168" t="s">
        <v>540</v>
      </c>
      <c r="C133" s="166"/>
      <c r="D133" s="152">
        <v>1.1904761904761905</v>
      </c>
      <c r="E133" s="162"/>
      <c r="F133" s="162"/>
      <c r="G133" s="162"/>
      <c r="H133" s="162"/>
      <c r="I133" s="139"/>
    </row>
    <row r="134" spans="1:11" s="167" customFormat="1">
      <c r="A134" s="139">
        <v>9</v>
      </c>
      <c r="B134" s="168" t="s">
        <v>540</v>
      </c>
      <c r="C134" s="166"/>
      <c r="D134" s="152">
        <v>1.1904761904761905</v>
      </c>
      <c r="E134" s="162"/>
      <c r="F134" s="162"/>
      <c r="G134" s="162"/>
      <c r="H134" s="162"/>
      <c r="I134" s="139"/>
    </row>
    <row r="135" spans="1:11" s="167" customFormat="1">
      <c r="A135" s="139">
        <v>9</v>
      </c>
      <c r="B135" s="168" t="s">
        <v>540</v>
      </c>
      <c r="C135" s="166"/>
      <c r="D135" s="152">
        <v>1.1904761904761905</v>
      </c>
      <c r="E135" s="162"/>
      <c r="F135" s="162"/>
      <c r="G135" s="162"/>
      <c r="H135" s="162"/>
      <c r="I135" s="139"/>
    </row>
    <row r="136" spans="1:11" s="167" customFormat="1">
      <c r="A136" s="139">
        <v>9</v>
      </c>
      <c r="B136" s="168" t="s">
        <v>540</v>
      </c>
      <c r="C136" s="166"/>
      <c r="D136" s="152">
        <v>1.1904761904761905</v>
      </c>
      <c r="E136" s="162"/>
      <c r="F136" s="162"/>
      <c r="G136" s="162"/>
      <c r="H136" s="165"/>
      <c r="I136" s="139"/>
      <c r="K136" s="169"/>
    </row>
    <row r="137" spans="1:11" s="167" customFormat="1">
      <c r="A137" s="139">
        <v>9</v>
      </c>
      <c r="B137" s="168" t="s">
        <v>540</v>
      </c>
      <c r="C137" s="166"/>
      <c r="D137" s="152">
        <v>1.1904761904761905</v>
      </c>
      <c r="E137" s="162"/>
      <c r="F137" s="162"/>
      <c r="G137" s="162"/>
      <c r="H137" s="162"/>
      <c r="I137" s="139"/>
      <c r="K137" s="169"/>
    </row>
    <row r="138" spans="1:11" s="167" customFormat="1">
      <c r="A138" s="139">
        <v>9</v>
      </c>
      <c r="B138" s="168" t="s">
        <v>540</v>
      </c>
      <c r="C138" s="166"/>
      <c r="D138" s="152">
        <v>1.1904761904761905</v>
      </c>
      <c r="E138" s="162"/>
      <c r="F138" s="162"/>
      <c r="G138" s="162"/>
      <c r="H138" s="162"/>
      <c r="I138" s="139"/>
      <c r="K138" s="169"/>
    </row>
    <row r="139" spans="1:11">
      <c r="A139" s="139">
        <v>9</v>
      </c>
      <c r="B139" s="168" t="s">
        <v>540</v>
      </c>
      <c r="C139" s="161"/>
      <c r="D139" s="152">
        <v>1.1904761904761905</v>
      </c>
      <c r="E139" s="162"/>
      <c r="F139" s="162"/>
      <c r="G139" s="162"/>
      <c r="H139" s="162"/>
      <c r="K139" s="169"/>
    </row>
    <row r="140" spans="1:11">
      <c r="A140" s="139">
        <v>9</v>
      </c>
      <c r="B140" s="168" t="s">
        <v>540</v>
      </c>
      <c r="C140" s="161"/>
      <c r="D140" s="152">
        <v>1.1904761904761905</v>
      </c>
      <c r="E140" s="162"/>
      <c r="F140" s="162"/>
      <c r="G140" s="162"/>
      <c r="H140" s="162"/>
      <c r="K140" s="169"/>
    </row>
    <row r="141" spans="1:11">
      <c r="B141" s="149"/>
      <c r="C141" s="161">
        <v>3</v>
      </c>
      <c r="D141" s="152"/>
      <c r="E141" s="162"/>
      <c r="F141" s="162"/>
      <c r="G141" s="162"/>
      <c r="H141" s="162"/>
      <c r="K141" s="169"/>
    </row>
    <row r="142" spans="1:11">
      <c r="A142" s="139">
        <v>10</v>
      </c>
      <c r="B142" s="168" t="s">
        <v>541</v>
      </c>
      <c r="C142" s="161"/>
      <c r="D142" s="152"/>
      <c r="E142" s="162"/>
      <c r="F142" s="162"/>
      <c r="G142" s="162"/>
      <c r="H142" s="162"/>
    </row>
    <row r="143" spans="1:11" s="167" customFormat="1">
      <c r="A143" s="139">
        <v>10</v>
      </c>
      <c r="B143" s="168" t="s">
        <v>541</v>
      </c>
      <c r="C143" s="166"/>
      <c r="D143" s="164">
        <v>1.2380952380952381</v>
      </c>
      <c r="E143" s="162"/>
      <c r="F143" s="162"/>
      <c r="G143" s="162"/>
      <c r="H143" s="162"/>
      <c r="I143" s="139"/>
    </row>
    <row r="144" spans="1:11" s="167" customFormat="1">
      <c r="A144" s="139">
        <v>10</v>
      </c>
      <c r="B144" s="168" t="s">
        <v>541</v>
      </c>
      <c r="C144" s="166"/>
      <c r="D144" s="152">
        <v>1.2380952380952381</v>
      </c>
      <c r="E144" s="162"/>
      <c r="F144" s="162"/>
      <c r="G144" s="162"/>
      <c r="H144" s="162"/>
      <c r="I144" s="139"/>
    </row>
    <row r="145" spans="1:9" s="167" customFormat="1">
      <c r="A145" s="139">
        <v>10</v>
      </c>
      <c r="B145" s="168" t="s">
        <v>541</v>
      </c>
      <c r="C145" s="166"/>
      <c r="D145" s="152">
        <v>1.2380952380952381</v>
      </c>
      <c r="E145" s="162"/>
      <c r="F145" s="162"/>
      <c r="G145" s="162"/>
      <c r="H145" s="162"/>
      <c r="I145" s="139"/>
    </row>
    <row r="146" spans="1:9" s="167" customFormat="1">
      <c r="A146" s="139">
        <v>10</v>
      </c>
      <c r="B146" s="168" t="s">
        <v>541</v>
      </c>
      <c r="C146" s="166"/>
      <c r="D146" s="152">
        <v>1.2380952380952381</v>
      </c>
      <c r="E146" s="165"/>
      <c r="F146" s="165"/>
      <c r="G146" s="165"/>
      <c r="H146" s="162"/>
      <c r="I146" s="139"/>
    </row>
    <row r="147" spans="1:9" s="167" customFormat="1">
      <c r="A147" s="139">
        <v>10</v>
      </c>
      <c r="B147" s="168" t="s">
        <v>541</v>
      </c>
      <c r="C147" s="166"/>
      <c r="D147" s="152">
        <v>1.2380952380952381</v>
      </c>
      <c r="E147" s="162"/>
      <c r="F147" s="162"/>
      <c r="G147" s="162"/>
      <c r="H147" s="162"/>
      <c r="I147" s="139"/>
    </row>
    <row r="148" spans="1:9" s="167" customFormat="1">
      <c r="A148" s="139">
        <v>10</v>
      </c>
      <c r="B148" s="168" t="s">
        <v>541</v>
      </c>
      <c r="C148" s="166"/>
      <c r="D148" s="152">
        <v>1.2380952380952381</v>
      </c>
      <c r="E148" s="162"/>
      <c r="F148" s="162"/>
      <c r="G148" s="162"/>
      <c r="H148" s="162"/>
      <c r="I148" s="139"/>
    </row>
    <row r="149" spans="1:9">
      <c r="A149" s="139">
        <v>10</v>
      </c>
      <c r="B149" s="168" t="s">
        <v>541</v>
      </c>
      <c r="C149" s="161"/>
      <c r="D149" s="152">
        <v>1.2380952380952381</v>
      </c>
      <c r="E149" s="162"/>
      <c r="F149" s="162"/>
      <c r="G149" s="162"/>
      <c r="H149" s="162"/>
    </row>
    <row r="150" spans="1:9">
      <c r="A150" s="139">
        <v>10</v>
      </c>
      <c r="B150" s="168" t="s">
        <v>541</v>
      </c>
      <c r="C150" s="161"/>
      <c r="D150" s="152">
        <v>1.2380952380952381</v>
      </c>
      <c r="E150" s="162"/>
      <c r="F150" s="162"/>
      <c r="G150" s="162"/>
      <c r="H150" s="165"/>
    </row>
    <row r="151" spans="1:9">
      <c r="A151" s="139">
        <v>10</v>
      </c>
      <c r="B151" s="168" t="s">
        <v>541</v>
      </c>
      <c r="C151" s="161"/>
      <c r="D151" s="152">
        <v>1.2380952380952381</v>
      </c>
      <c r="E151" s="162"/>
      <c r="F151" s="162"/>
      <c r="G151" s="162"/>
      <c r="H151" s="162"/>
    </row>
    <row r="152" spans="1:9" s="167" customFormat="1">
      <c r="A152" s="139">
        <v>10</v>
      </c>
      <c r="B152" s="168" t="s">
        <v>541</v>
      </c>
      <c r="C152" s="166"/>
      <c r="D152" s="152">
        <v>1.2380952380952381</v>
      </c>
      <c r="E152" s="162"/>
      <c r="F152" s="162"/>
      <c r="G152" s="162"/>
      <c r="H152" s="162"/>
      <c r="I152" s="139"/>
    </row>
    <row r="153" spans="1:9" s="167" customFormat="1">
      <c r="A153" s="139">
        <v>10</v>
      </c>
      <c r="B153" s="168" t="s">
        <v>541</v>
      </c>
      <c r="C153" s="166"/>
      <c r="D153" s="152">
        <v>1.2380952380952381</v>
      </c>
      <c r="E153" s="162"/>
      <c r="F153" s="162"/>
      <c r="G153" s="162"/>
      <c r="H153" s="162"/>
      <c r="I153" s="139"/>
    </row>
    <row r="154" spans="1:9" s="167" customFormat="1">
      <c r="A154" s="139">
        <v>10</v>
      </c>
      <c r="B154" s="168" t="s">
        <v>541</v>
      </c>
      <c r="C154" s="166"/>
      <c r="D154" s="152">
        <v>1.2380952380952381</v>
      </c>
      <c r="E154" s="162"/>
      <c r="F154" s="162"/>
      <c r="G154" s="162"/>
      <c r="H154" s="162"/>
      <c r="I154" s="139"/>
    </row>
    <row r="155" spans="1:9" s="167" customFormat="1">
      <c r="A155" s="139"/>
      <c r="B155" s="149"/>
      <c r="C155" s="161">
        <v>3</v>
      </c>
      <c r="D155" s="152"/>
      <c r="E155" s="162"/>
      <c r="F155" s="162"/>
      <c r="G155" s="162"/>
      <c r="H155" s="162"/>
      <c r="I155" s="139"/>
    </row>
    <row r="156" spans="1:9" s="167" customFormat="1">
      <c r="A156" s="139">
        <v>11</v>
      </c>
      <c r="B156" s="168" t="s">
        <v>542</v>
      </c>
      <c r="C156" s="166"/>
      <c r="D156" s="152"/>
      <c r="E156" s="162"/>
      <c r="F156" s="162"/>
      <c r="G156" s="162"/>
      <c r="H156" s="162"/>
      <c r="I156" s="139"/>
    </row>
    <row r="157" spans="1:9" s="167" customFormat="1">
      <c r="A157" s="139">
        <v>11</v>
      </c>
      <c r="B157" s="168" t="s">
        <v>542</v>
      </c>
      <c r="C157" s="166"/>
      <c r="D157" s="164">
        <v>1.2380952380952381</v>
      </c>
      <c r="E157" s="162"/>
      <c r="F157" s="162"/>
      <c r="G157" s="162"/>
      <c r="H157" s="162"/>
      <c r="I157" s="139"/>
    </row>
    <row r="158" spans="1:9" s="167" customFormat="1">
      <c r="A158" s="139">
        <v>11</v>
      </c>
      <c r="B158" s="168" t="s">
        <v>542</v>
      </c>
      <c r="C158" s="166"/>
      <c r="D158" s="152">
        <v>1.2380952380952381</v>
      </c>
      <c r="E158" s="162"/>
      <c r="F158" s="162"/>
      <c r="G158" s="162"/>
      <c r="H158" s="162"/>
      <c r="I158" s="139"/>
    </row>
    <row r="159" spans="1:9">
      <c r="A159" s="139">
        <v>11</v>
      </c>
      <c r="B159" s="168" t="s">
        <v>542</v>
      </c>
      <c r="C159" s="161"/>
      <c r="D159" s="152">
        <v>1.2380952380952381</v>
      </c>
      <c r="E159" s="162"/>
      <c r="F159" s="162"/>
      <c r="G159" s="162"/>
      <c r="H159" s="162"/>
    </row>
    <row r="160" spans="1:9">
      <c r="A160" s="139">
        <v>11</v>
      </c>
      <c r="B160" s="168" t="s">
        <v>542</v>
      </c>
      <c r="C160" s="161"/>
      <c r="D160" s="152">
        <v>1.2380952380952381</v>
      </c>
      <c r="E160" s="165"/>
      <c r="F160" s="165"/>
      <c r="G160" s="165"/>
      <c r="H160" s="162"/>
    </row>
    <row r="161" spans="1:9">
      <c r="A161" s="139">
        <v>11</v>
      </c>
      <c r="B161" s="168" t="s">
        <v>542</v>
      </c>
      <c r="C161" s="161"/>
      <c r="D161" s="152">
        <v>1.2380952380952381</v>
      </c>
      <c r="E161" s="162"/>
      <c r="F161" s="162"/>
      <c r="G161" s="162"/>
      <c r="H161" s="162"/>
    </row>
    <row r="162" spans="1:9" s="167" customFormat="1">
      <c r="A162" s="139">
        <v>11</v>
      </c>
      <c r="B162" s="168" t="s">
        <v>542</v>
      </c>
      <c r="C162" s="166"/>
      <c r="D162" s="152">
        <v>1.2380952380952381</v>
      </c>
      <c r="E162" s="162"/>
      <c r="F162" s="162"/>
      <c r="G162" s="162"/>
      <c r="H162" s="162"/>
      <c r="I162" s="139"/>
    </row>
    <row r="163" spans="1:9" s="167" customFormat="1">
      <c r="A163" s="139">
        <v>11</v>
      </c>
      <c r="B163" s="168" t="s">
        <v>542</v>
      </c>
      <c r="C163" s="166"/>
      <c r="D163" s="152">
        <v>1.2380952380952381</v>
      </c>
      <c r="E163" s="162"/>
      <c r="F163" s="162"/>
      <c r="G163" s="162"/>
      <c r="H163" s="162"/>
      <c r="I163" s="139"/>
    </row>
    <row r="164" spans="1:9" s="167" customFormat="1">
      <c r="A164" s="139">
        <v>11</v>
      </c>
      <c r="B164" s="168" t="s">
        <v>542</v>
      </c>
      <c r="C164" s="166"/>
      <c r="D164" s="152">
        <v>1.2380952380952381</v>
      </c>
      <c r="E164" s="162"/>
      <c r="F164" s="162"/>
      <c r="G164" s="162"/>
      <c r="H164" s="165"/>
      <c r="I164" s="139"/>
    </row>
    <row r="165" spans="1:9" s="167" customFormat="1">
      <c r="A165" s="139">
        <v>11</v>
      </c>
      <c r="B165" s="168" t="s">
        <v>542</v>
      </c>
      <c r="C165" s="166"/>
      <c r="D165" s="152">
        <v>1.2380952380952381</v>
      </c>
      <c r="E165" s="162"/>
      <c r="F165" s="162"/>
      <c r="G165" s="162"/>
      <c r="H165" s="162"/>
      <c r="I165" s="139"/>
    </row>
    <row r="166" spans="1:9" s="167" customFormat="1">
      <c r="A166" s="139">
        <v>11</v>
      </c>
      <c r="B166" s="168" t="s">
        <v>542</v>
      </c>
      <c r="C166" s="166"/>
      <c r="D166" s="152">
        <v>1.2380952380952381</v>
      </c>
      <c r="E166" s="162"/>
      <c r="F166" s="162"/>
      <c r="G166" s="162"/>
      <c r="H166" s="162"/>
      <c r="I166" s="139"/>
    </row>
    <row r="167" spans="1:9" s="167" customFormat="1">
      <c r="A167" s="139">
        <v>11</v>
      </c>
      <c r="B167" s="168" t="s">
        <v>542</v>
      </c>
      <c r="C167" s="166"/>
      <c r="D167" s="152">
        <v>1.2380952380952381</v>
      </c>
      <c r="E167" s="162"/>
      <c r="F167" s="162"/>
      <c r="G167" s="162"/>
      <c r="H167" s="162"/>
      <c r="I167" s="139"/>
    </row>
    <row r="168" spans="1:9">
      <c r="A168" s="139">
        <v>11</v>
      </c>
      <c r="B168" s="168" t="s">
        <v>542</v>
      </c>
      <c r="C168" s="161"/>
      <c r="D168" s="152">
        <v>1.2380952380952381</v>
      </c>
      <c r="E168" s="162"/>
      <c r="F168" s="162"/>
      <c r="G168" s="162"/>
      <c r="H168" s="162"/>
    </row>
    <row r="169" spans="1:9">
      <c r="B169" s="149"/>
      <c r="C169" s="161">
        <v>3</v>
      </c>
      <c r="D169" s="152"/>
      <c r="E169" s="162"/>
      <c r="F169" s="162"/>
      <c r="G169" s="162"/>
      <c r="H169" s="162"/>
    </row>
    <row r="170" spans="1:9">
      <c r="A170" s="139">
        <v>12</v>
      </c>
      <c r="B170" s="168" t="s">
        <v>543</v>
      </c>
      <c r="C170" s="161"/>
      <c r="D170" s="152"/>
      <c r="E170" s="162"/>
      <c r="F170" s="162"/>
      <c r="G170" s="162"/>
      <c r="H170" s="162"/>
    </row>
    <row r="171" spans="1:9">
      <c r="A171" s="139">
        <v>12</v>
      </c>
      <c r="B171" s="168" t="s">
        <v>543</v>
      </c>
      <c r="C171" s="161"/>
      <c r="D171" s="164">
        <v>1.1428571428571428</v>
      </c>
      <c r="E171" s="162"/>
      <c r="F171" s="162"/>
      <c r="G171" s="162"/>
      <c r="H171" s="162"/>
    </row>
    <row r="172" spans="1:9" s="167" customFormat="1">
      <c r="A172" s="139">
        <v>12</v>
      </c>
      <c r="B172" s="168" t="s">
        <v>543</v>
      </c>
      <c r="C172" s="166"/>
      <c r="D172" s="152">
        <v>1.1428571428571428</v>
      </c>
      <c r="E172" s="162"/>
      <c r="F172" s="162"/>
      <c r="G172" s="162"/>
      <c r="H172" s="162"/>
      <c r="I172" s="139"/>
    </row>
    <row r="173" spans="1:9" s="167" customFormat="1">
      <c r="A173" s="139">
        <v>12</v>
      </c>
      <c r="B173" s="168" t="s">
        <v>543</v>
      </c>
      <c r="C173" s="166"/>
      <c r="D173" s="152">
        <v>1.1428571428571428</v>
      </c>
      <c r="E173" s="162"/>
      <c r="F173" s="162"/>
      <c r="G173" s="162"/>
      <c r="H173" s="162"/>
      <c r="I173" s="139"/>
    </row>
    <row r="174" spans="1:9" s="167" customFormat="1">
      <c r="A174" s="139">
        <v>12</v>
      </c>
      <c r="B174" s="168" t="s">
        <v>543</v>
      </c>
      <c r="C174" s="166"/>
      <c r="D174" s="152">
        <v>1.1428571428571428</v>
      </c>
      <c r="E174" s="165"/>
      <c r="F174" s="165"/>
      <c r="G174" s="165"/>
      <c r="H174" s="162"/>
      <c r="I174" s="139"/>
    </row>
    <row r="175" spans="1:9" s="167" customFormat="1">
      <c r="A175" s="139">
        <v>12</v>
      </c>
      <c r="B175" s="168" t="s">
        <v>543</v>
      </c>
      <c r="C175" s="166"/>
      <c r="D175" s="152">
        <v>1.1428571428571428</v>
      </c>
      <c r="E175" s="162"/>
      <c r="F175" s="162"/>
      <c r="G175" s="162"/>
      <c r="H175" s="162"/>
      <c r="I175" s="139"/>
    </row>
    <row r="176" spans="1:9" s="167" customFormat="1">
      <c r="A176" s="139">
        <v>12</v>
      </c>
      <c r="B176" s="168" t="s">
        <v>543</v>
      </c>
      <c r="C176" s="166"/>
      <c r="D176" s="152">
        <v>1.1428571428571428</v>
      </c>
      <c r="E176" s="162"/>
      <c r="F176" s="162"/>
      <c r="G176" s="162"/>
      <c r="H176" s="162"/>
      <c r="I176" s="139"/>
    </row>
    <row r="177" spans="1:9" s="167" customFormat="1">
      <c r="A177" s="139">
        <v>12</v>
      </c>
      <c r="B177" s="168" t="s">
        <v>543</v>
      </c>
      <c r="C177" s="166"/>
      <c r="D177" s="152">
        <v>1.1428571428571428</v>
      </c>
      <c r="E177" s="162"/>
      <c r="F177" s="162"/>
      <c r="G177" s="162"/>
      <c r="H177" s="162"/>
      <c r="I177" s="139"/>
    </row>
    <row r="178" spans="1:9" s="167" customFormat="1">
      <c r="A178" s="139">
        <v>12</v>
      </c>
      <c r="B178" s="168" t="s">
        <v>543</v>
      </c>
      <c r="C178" s="166"/>
      <c r="D178" s="152">
        <v>1.1428571428571428</v>
      </c>
      <c r="E178" s="162"/>
      <c r="F178" s="162"/>
      <c r="G178" s="162"/>
      <c r="H178" s="165"/>
      <c r="I178" s="139"/>
    </row>
    <row r="179" spans="1:9" s="167" customFormat="1">
      <c r="A179" s="139">
        <v>12</v>
      </c>
      <c r="B179" s="168" t="s">
        <v>543</v>
      </c>
      <c r="C179" s="166"/>
      <c r="D179" s="152">
        <v>1.1428571428571428</v>
      </c>
      <c r="E179" s="162"/>
      <c r="F179" s="162"/>
      <c r="G179" s="162"/>
      <c r="H179" s="162"/>
      <c r="I179" s="139"/>
    </row>
    <row r="180" spans="1:9" s="167" customFormat="1">
      <c r="A180" s="139">
        <v>12</v>
      </c>
      <c r="B180" s="168" t="s">
        <v>543</v>
      </c>
      <c r="C180" s="166"/>
      <c r="D180" s="152">
        <v>1.1428571428571428</v>
      </c>
      <c r="E180" s="162"/>
      <c r="F180" s="162"/>
      <c r="G180" s="162"/>
      <c r="H180" s="162"/>
      <c r="I180" s="139"/>
    </row>
    <row r="181" spans="1:9" s="167" customFormat="1">
      <c r="A181" s="139">
        <v>12</v>
      </c>
      <c r="B181" s="168" t="s">
        <v>543</v>
      </c>
      <c r="C181" s="166"/>
      <c r="D181" s="152">
        <v>1.1428571428571428</v>
      </c>
      <c r="E181" s="162"/>
      <c r="F181" s="162"/>
      <c r="G181" s="162"/>
      <c r="H181" s="162"/>
      <c r="I181" s="139"/>
    </row>
    <row r="182" spans="1:9" s="167" customFormat="1">
      <c r="A182" s="139">
        <v>12</v>
      </c>
      <c r="B182" s="168" t="s">
        <v>543</v>
      </c>
      <c r="C182" s="166"/>
      <c r="D182" s="152">
        <v>1.1428571428571428</v>
      </c>
      <c r="E182" s="162"/>
      <c r="F182" s="162"/>
      <c r="G182" s="162"/>
      <c r="H182" s="162"/>
      <c r="I182" s="139"/>
    </row>
    <row r="183" spans="1:9" s="167" customFormat="1">
      <c r="A183" s="139"/>
      <c r="B183" s="149"/>
      <c r="C183" s="161">
        <v>3</v>
      </c>
      <c r="D183" s="152"/>
      <c r="E183" s="162"/>
      <c r="F183" s="162"/>
      <c r="G183" s="162"/>
      <c r="H183" s="162"/>
      <c r="I183" s="139"/>
    </row>
    <row r="184" spans="1:9" s="167" customFormat="1">
      <c r="A184" s="139">
        <v>13</v>
      </c>
      <c r="B184" s="168" t="s">
        <v>544</v>
      </c>
      <c r="C184" s="166"/>
      <c r="D184" s="152"/>
      <c r="E184" s="162"/>
      <c r="F184" s="162"/>
      <c r="G184" s="162"/>
      <c r="H184" s="162"/>
      <c r="I184" s="139"/>
    </row>
    <row r="185" spans="1:9" s="167" customFormat="1">
      <c r="A185" s="139">
        <v>13</v>
      </c>
      <c r="B185" s="168" t="s">
        <v>544</v>
      </c>
      <c r="C185" s="166"/>
      <c r="D185" s="164">
        <v>1.8095238095238095</v>
      </c>
      <c r="E185" s="162"/>
      <c r="F185" s="162"/>
      <c r="G185" s="162"/>
      <c r="H185" s="162"/>
      <c r="I185" s="139"/>
    </row>
    <row r="186" spans="1:9" s="167" customFormat="1">
      <c r="A186" s="139">
        <v>13</v>
      </c>
      <c r="B186" s="168" t="s">
        <v>544</v>
      </c>
      <c r="C186" s="166"/>
      <c r="D186" s="152">
        <v>1.8095238095238095</v>
      </c>
      <c r="E186" s="162"/>
      <c r="F186" s="162"/>
      <c r="G186" s="162"/>
      <c r="H186" s="162"/>
      <c r="I186" s="139"/>
    </row>
    <row r="187" spans="1:9" s="167" customFormat="1">
      <c r="A187" s="139">
        <v>13</v>
      </c>
      <c r="B187" s="168" t="s">
        <v>544</v>
      </c>
      <c r="C187" s="166"/>
      <c r="D187" s="152">
        <v>1.8095238095238095</v>
      </c>
      <c r="E187" s="162"/>
      <c r="F187" s="162"/>
      <c r="G187" s="162"/>
      <c r="H187" s="162"/>
      <c r="I187" s="139"/>
    </row>
    <row r="188" spans="1:9" s="167" customFormat="1">
      <c r="A188" s="139">
        <v>13</v>
      </c>
      <c r="B188" s="168" t="s">
        <v>544</v>
      </c>
      <c r="C188" s="166"/>
      <c r="D188" s="152">
        <v>1.8095238095238095</v>
      </c>
      <c r="E188" s="165"/>
      <c r="F188" s="165"/>
      <c r="G188" s="165"/>
      <c r="H188" s="162"/>
      <c r="I188" s="139"/>
    </row>
    <row r="189" spans="1:9" s="167" customFormat="1">
      <c r="A189" s="139">
        <v>13</v>
      </c>
      <c r="B189" s="168" t="s">
        <v>544</v>
      </c>
      <c r="C189" s="166"/>
      <c r="D189" s="152">
        <v>1.8095238095238095</v>
      </c>
      <c r="E189" s="162"/>
      <c r="F189" s="162"/>
      <c r="G189" s="162"/>
      <c r="H189" s="162"/>
      <c r="I189" s="139"/>
    </row>
    <row r="190" spans="1:9" s="167" customFormat="1">
      <c r="A190" s="139">
        <v>13</v>
      </c>
      <c r="B190" s="168" t="s">
        <v>544</v>
      </c>
      <c r="C190" s="166"/>
      <c r="D190" s="152">
        <v>1.8095238095238095</v>
      </c>
      <c r="E190" s="162"/>
      <c r="F190" s="162"/>
      <c r="G190" s="162"/>
      <c r="H190" s="162"/>
      <c r="I190" s="139"/>
    </row>
    <row r="191" spans="1:9" s="167" customFormat="1">
      <c r="A191" s="139">
        <v>13</v>
      </c>
      <c r="B191" s="168" t="s">
        <v>544</v>
      </c>
      <c r="C191" s="166"/>
      <c r="D191" s="152">
        <v>1.8095238095238095</v>
      </c>
      <c r="E191" s="162"/>
      <c r="F191" s="162"/>
      <c r="G191" s="162"/>
      <c r="H191" s="162"/>
      <c r="I191" s="139"/>
    </row>
    <row r="192" spans="1:9" s="167" customFormat="1">
      <c r="A192" s="139">
        <v>13</v>
      </c>
      <c r="B192" s="168" t="s">
        <v>544</v>
      </c>
      <c r="C192" s="166"/>
      <c r="D192" s="152">
        <v>1.8095238095238095</v>
      </c>
      <c r="E192" s="162"/>
      <c r="F192" s="162"/>
      <c r="G192" s="162"/>
      <c r="H192" s="165"/>
      <c r="I192" s="139"/>
    </row>
    <row r="193" spans="1:9" s="167" customFormat="1">
      <c r="A193" s="139">
        <v>13</v>
      </c>
      <c r="B193" s="168" t="s">
        <v>544</v>
      </c>
      <c r="C193" s="166"/>
      <c r="D193" s="152">
        <v>1.8095238095238095</v>
      </c>
      <c r="E193" s="162"/>
      <c r="F193" s="162"/>
      <c r="G193" s="162"/>
      <c r="H193" s="162"/>
      <c r="I193" s="139"/>
    </row>
    <row r="194" spans="1:9" s="167" customFormat="1">
      <c r="A194" s="139">
        <v>13</v>
      </c>
      <c r="B194" s="168" t="s">
        <v>544</v>
      </c>
      <c r="C194" s="166"/>
      <c r="D194" s="152">
        <v>1.8095238095238095</v>
      </c>
      <c r="E194" s="162"/>
      <c r="F194" s="162"/>
      <c r="G194" s="162"/>
      <c r="H194" s="162"/>
      <c r="I194" s="139"/>
    </row>
    <row r="195" spans="1:9" s="167" customFormat="1">
      <c r="A195" s="139">
        <v>13</v>
      </c>
      <c r="B195" s="168" t="s">
        <v>544</v>
      </c>
      <c r="C195" s="166"/>
      <c r="D195" s="152">
        <v>1.8095238095238095</v>
      </c>
      <c r="E195" s="162"/>
      <c r="F195" s="162"/>
      <c r="G195" s="162"/>
      <c r="H195" s="162"/>
      <c r="I195" s="139"/>
    </row>
    <row r="196" spans="1:9" s="167" customFormat="1">
      <c r="A196" s="139">
        <v>13</v>
      </c>
      <c r="B196" s="168" t="s">
        <v>544</v>
      </c>
      <c r="C196" s="166"/>
      <c r="D196" s="152">
        <v>1.8095238095238095</v>
      </c>
      <c r="E196" s="162"/>
      <c r="F196" s="162"/>
      <c r="G196" s="162"/>
      <c r="H196" s="162"/>
      <c r="I196" s="139"/>
    </row>
    <row r="197" spans="1:9" s="167" customFormat="1">
      <c r="A197" s="139"/>
      <c r="B197" s="149"/>
      <c r="C197" s="161">
        <v>3</v>
      </c>
      <c r="D197" s="152"/>
      <c r="E197" s="162"/>
      <c r="F197" s="162"/>
      <c r="G197" s="162"/>
      <c r="H197" s="162"/>
      <c r="I197" s="139"/>
    </row>
    <row r="198" spans="1:9" s="167" customFormat="1">
      <c r="A198" s="139">
        <v>14</v>
      </c>
      <c r="B198" s="168" t="s">
        <v>545</v>
      </c>
      <c r="C198" s="166"/>
      <c r="D198" s="152"/>
      <c r="E198" s="162"/>
      <c r="F198" s="162"/>
      <c r="G198" s="162"/>
      <c r="H198" s="162"/>
      <c r="I198" s="139"/>
    </row>
    <row r="199" spans="1:9" s="167" customFormat="1">
      <c r="A199" s="139">
        <v>14</v>
      </c>
      <c r="B199" s="168" t="s">
        <v>545</v>
      </c>
      <c r="C199" s="166"/>
      <c r="D199" s="164">
        <v>2.0952380952380953</v>
      </c>
      <c r="E199" s="162"/>
      <c r="F199" s="162"/>
      <c r="G199" s="162"/>
      <c r="H199" s="162"/>
      <c r="I199" s="139"/>
    </row>
    <row r="200" spans="1:9" s="167" customFormat="1">
      <c r="A200" s="139">
        <v>14</v>
      </c>
      <c r="B200" s="168" t="s">
        <v>545</v>
      </c>
      <c r="C200" s="166"/>
      <c r="D200" s="152">
        <v>2.0952380952380953</v>
      </c>
      <c r="E200" s="162"/>
      <c r="F200" s="162"/>
      <c r="G200" s="162"/>
      <c r="H200" s="162"/>
      <c r="I200" s="139"/>
    </row>
    <row r="201" spans="1:9" s="167" customFormat="1">
      <c r="A201" s="139">
        <v>14</v>
      </c>
      <c r="B201" s="168" t="s">
        <v>545</v>
      </c>
      <c r="C201" s="166"/>
      <c r="D201" s="152">
        <v>2.0952380952380953</v>
      </c>
      <c r="E201" s="162"/>
      <c r="F201" s="162"/>
      <c r="G201" s="162"/>
      <c r="H201" s="162"/>
      <c r="I201" s="139"/>
    </row>
    <row r="202" spans="1:9" s="167" customFormat="1">
      <c r="A202" s="139">
        <v>14</v>
      </c>
      <c r="B202" s="168" t="s">
        <v>545</v>
      </c>
      <c r="C202" s="166"/>
      <c r="D202" s="152">
        <v>2.0952380952380953</v>
      </c>
      <c r="E202" s="165"/>
      <c r="F202" s="165"/>
      <c r="G202" s="165"/>
      <c r="H202" s="162"/>
      <c r="I202" s="139"/>
    </row>
    <row r="203" spans="1:9" s="167" customFormat="1">
      <c r="A203" s="139">
        <v>14</v>
      </c>
      <c r="B203" s="168" t="s">
        <v>545</v>
      </c>
      <c r="C203" s="166"/>
      <c r="D203" s="152">
        <v>2.0952380952380953</v>
      </c>
      <c r="E203" s="162"/>
      <c r="F203" s="162"/>
      <c r="G203" s="162"/>
      <c r="H203" s="162"/>
      <c r="I203" s="139"/>
    </row>
    <row r="204" spans="1:9" s="167" customFormat="1">
      <c r="A204" s="139">
        <v>14</v>
      </c>
      <c r="B204" s="168" t="s">
        <v>545</v>
      </c>
      <c r="C204" s="166"/>
      <c r="D204" s="152">
        <v>2.0952380952380953</v>
      </c>
      <c r="E204" s="162"/>
      <c r="F204" s="162"/>
      <c r="G204" s="162"/>
      <c r="H204" s="162"/>
      <c r="I204" s="139"/>
    </row>
    <row r="205" spans="1:9" s="167" customFormat="1">
      <c r="A205" s="139">
        <v>14</v>
      </c>
      <c r="B205" s="168" t="s">
        <v>545</v>
      </c>
      <c r="C205" s="166"/>
      <c r="D205" s="152">
        <v>2.0952380952380953</v>
      </c>
      <c r="E205" s="162"/>
      <c r="F205" s="162"/>
      <c r="G205" s="162"/>
      <c r="H205" s="162"/>
      <c r="I205" s="139"/>
    </row>
    <row r="206" spans="1:9" s="167" customFormat="1">
      <c r="A206" s="139">
        <v>14</v>
      </c>
      <c r="B206" s="168" t="s">
        <v>545</v>
      </c>
      <c r="C206" s="166"/>
      <c r="D206" s="152">
        <v>2.0952380952380953</v>
      </c>
      <c r="E206" s="162"/>
      <c r="F206" s="162"/>
      <c r="G206" s="162"/>
      <c r="H206" s="165"/>
      <c r="I206" s="139"/>
    </row>
    <row r="207" spans="1:9" s="167" customFormat="1">
      <c r="A207" s="139">
        <v>14</v>
      </c>
      <c r="B207" s="168" t="s">
        <v>545</v>
      </c>
      <c r="C207" s="166"/>
      <c r="D207" s="152">
        <v>2.0952380952380953</v>
      </c>
      <c r="E207" s="162"/>
      <c r="F207" s="162"/>
      <c r="G207" s="162"/>
      <c r="H207" s="162"/>
      <c r="I207" s="139"/>
    </row>
    <row r="208" spans="1:9" s="167" customFormat="1">
      <c r="A208" s="139">
        <v>14</v>
      </c>
      <c r="B208" s="168" t="s">
        <v>545</v>
      </c>
      <c r="C208" s="166"/>
      <c r="D208" s="152">
        <v>2.0952380952380953</v>
      </c>
      <c r="E208" s="162"/>
      <c r="F208" s="162"/>
      <c r="G208" s="162"/>
      <c r="H208" s="162"/>
      <c r="I208" s="139"/>
    </row>
    <row r="209" spans="1:9" s="167" customFormat="1">
      <c r="A209" s="139">
        <v>14</v>
      </c>
      <c r="B209" s="168" t="s">
        <v>545</v>
      </c>
      <c r="C209" s="166"/>
      <c r="D209" s="152">
        <v>2.0952380952380953</v>
      </c>
      <c r="E209" s="162"/>
      <c r="F209" s="162"/>
      <c r="G209" s="162"/>
      <c r="H209" s="162"/>
      <c r="I209" s="139"/>
    </row>
    <row r="210" spans="1:9" s="167" customFormat="1">
      <c r="A210" s="139">
        <v>14</v>
      </c>
      <c r="B210" s="168" t="s">
        <v>545</v>
      </c>
      <c r="C210" s="166"/>
      <c r="D210" s="152">
        <v>2.0952380952380953</v>
      </c>
      <c r="E210" s="162"/>
      <c r="F210" s="162"/>
      <c r="G210" s="162"/>
      <c r="H210" s="162"/>
      <c r="I210" s="139"/>
    </row>
    <row r="211" spans="1:9" s="167" customFormat="1">
      <c r="A211" s="139"/>
      <c r="B211" s="149"/>
      <c r="C211" s="161">
        <v>3</v>
      </c>
      <c r="D211" s="152"/>
      <c r="E211" s="162"/>
      <c r="F211" s="162"/>
      <c r="G211" s="162"/>
      <c r="H211" s="162"/>
      <c r="I211" s="139"/>
    </row>
    <row r="212" spans="1:9" s="167" customFormat="1">
      <c r="A212" s="139">
        <v>15</v>
      </c>
      <c r="B212" s="168" t="s">
        <v>546</v>
      </c>
      <c r="C212" s="166"/>
      <c r="D212" s="152"/>
      <c r="E212" s="162"/>
      <c r="F212" s="162"/>
      <c r="G212" s="162"/>
      <c r="H212" s="162"/>
      <c r="I212" s="139"/>
    </row>
    <row r="213" spans="1:9" s="167" customFormat="1">
      <c r="A213" s="139">
        <v>15</v>
      </c>
      <c r="B213" s="168" t="s">
        <v>546</v>
      </c>
      <c r="C213" s="166"/>
      <c r="D213" s="164">
        <v>1.2857142857142858</v>
      </c>
      <c r="E213" s="162"/>
      <c r="F213" s="162"/>
      <c r="G213" s="162"/>
      <c r="H213" s="162"/>
      <c r="I213" s="139"/>
    </row>
    <row r="214" spans="1:9" s="167" customFormat="1">
      <c r="A214" s="139">
        <v>15</v>
      </c>
      <c r="B214" s="168" t="s">
        <v>546</v>
      </c>
      <c r="C214" s="166"/>
      <c r="D214" s="152">
        <v>1.2857142857142858</v>
      </c>
      <c r="E214" s="162"/>
      <c r="F214" s="162"/>
      <c r="G214" s="162"/>
      <c r="H214" s="162"/>
      <c r="I214" s="139"/>
    </row>
    <row r="215" spans="1:9" s="167" customFormat="1">
      <c r="A215" s="139">
        <v>15</v>
      </c>
      <c r="B215" s="168" t="s">
        <v>546</v>
      </c>
      <c r="C215" s="166"/>
      <c r="D215" s="152">
        <v>1.2857142857142858</v>
      </c>
      <c r="E215" s="162"/>
      <c r="F215" s="162"/>
      <c r="G215" s="162"/>
      <c r="H215" s="162"/>
      <c r="I215" s="139"/>
    </row>
    <row r="216" spans="1:9" s="167" customFormat="1">
      <c r="A216" s="139">
        <v>15</v>
      </c>
      <c r="B216" s="168" t="s">
        <v>546</v>
      </c>
      <c r="C216" s="166"/>
      <c r="D216" s="152">
        <v>1.2857142857142858</v>
      </c>
      <c r="E216" s="165"/>
      <c r="F216" s="165"/>
      <c r="G216" s="165"/>
      <c r="H216" s="162"/>
      <c r="I216" s="139"/>
    </row>
    <row r="217" spans="1:9" s="167" customFormat="1">
      <c r="A217" s="139">
        <v>15</v>
      </c>
      <c r="B217" s="168" t="s">
        <v>546</v>
      </c>
      <c r="C217" s="166"/>
      <c r="D217" s="152">
        <v>1.2857142857142858</v>
      </c>
      <c r="E217" s="162"/>
      <c r="F217" s="162"/>
      <c r="G217" s="162"/>
      <c r="H217" s="162"/>
      <c r="I217" s="139"/>
    </row>
    <row r="218" spans="1:9" s="167" customFormat="1">
      <c r="A218" s="139">
        <v>15</v>
      </c>
      <c r="B218" s="168" t="s">
        <v>546</v>
      </c>
      <c r="C218" s="166"/>
      <c r="D218" s="152">
        <v>1.2857142857142858</v>
      </c>
      <c r="E218" s="162"/>
      <c r="F218" s="162"/>
      <c r="G218" s="162"/>
      <c r="H218" s="162"/>
      <c r="I218" s="139"/>
    </row>
    <row r="219" spans="1:9" s="167" customFormat="1">
      <c r="A219" s="139">
        <v>15</v>
      </c>
      <c r="B219" s="168" t="s">
        <v>546</v>
      </c>
      <c r="C219" s="166"/>
      <c r="D219" s="152">
        <v>1.2857142857142858</v>
      </c>
      <c r="E219" s="162"/>
      <c r="F219" s="162"/>
      <c r="G219" s="162"/>
      <c r="H219" s="162"/>
      <c r="I219" s="139"/>
    </row>
    <row r="220" spans="1:9" s="167" customFormat="1">
      <c r="A220" s="139">
        <v>15</v>
      </c>
      <c r="B220" s="168" t="s">
        <v>546</v>
      </c>
      <c r="C220" s="166"/>
      <c r="D220" s="152">
        <v>1.2857142857142858</v>
      </c>
      <c r="E220" s="162"/>
      <c r="F220" s="162"/>
      <c r="G220" s="162"/>
      <c r="H220" s="165"/>
      <c r="I220" s="139"/>
    </row>
    <row r="221" spans="1:9" s="167" customFormat="1">
      <c r="A221" s="139">
        <v>15</v>
      </c>
      <c r="B221" s="168" t="s">
        <v>546</v>
      </c>
      <c r="C221" s="166"/>
      <c r="D221" s="152">
        <v>1.2857142857142858</v>
      </c>
      <c r="E221" s="162"/>
      <c r="F221" s="162"/>
      <c r="G221" s="162"/>
      <c r="H221" s="162"/>
      <c r="I221" s="139"/>
    </row>
    <row r="222" spans="1:9" s="167" customFormat="1">
      <c r="A222" s="139">
        <v>15</v>
      </c>
      <c r="B222" s="168" t="s">
        <v>546</v>
      </c>
      <c r="C222" s="166"/>
      <c r="D222" s="152">
        <v>1.2857142857142858</v>
      </c>
      <c r="E222" s="162"/>
      <c r="F222" s="162"/>
      <c r="G222" s="162"/>
      <c r="H222" s="162"/>
      <c r="I222" s="139"/>
    </row>
    <row r="223" spans="1:9" s="167" customFormat="1">
      <c r="A223" s="139">
        <v>15</v>
      </c>
      <c r="B223" s="168" t="s">
        <v>546</v>
      </c>
      <c r="C223" s="166"/>
      <c r="D223" s="152">
        <v>1.2857142857142858</v>
      </c>
      <c r="E223" s="162"/>
      <c r="F223" s="162"/>
      <c r="G223" s="162"/>
      <c r="H223" s="162"/>
      <c r="I223" s="139"/>
    </row>
    <row r="224" spans="1:9" s="167" customFormat="1">
      <c r="A224" s="139">
        <v>15</v>
      </c>
      <c r="B224" s="168" t="s">
        <v>546</v>
      </c>
      <c r="C224" s="166"/>
      <c r="D224" s="152">
        <v>1.2857142857142858</v>
      </c>
      <c r="E224" s="162"/>
      <c r="F224" s="162"/>
      <c r="G224" s="162"/>
      <c r="H224" s="162"/>
    </row>
    <row r="225" spans="1:9" s="167" customFormat="1">
      <c r="A225" s="139"/>
      <c r="B225" s="161"/>
      <c r="C225" s="161"/>
      <c r="D225" s="161"/>
      <c r="E225" s="160"/>
      <c r="F225" s="160"/>
      <c r="G225" s="160"/>
      <c r="H225" s="160"/>
      <c r="I225" s="139"/>
    </row>
    <row r="226" spans="1:9" s="167" customFormat="1">
      <c r="A226" s="139"/>
      <c r="B226" s="139"/>
      <c r="C226" s="139"/>
      <c r="D226" s="139"/>
      <c r="E226" s="160"/>
      <c r="F226" s="160"/>
      <c r="G226" s="160"/>
      <c r="H226" s="170"/>
    </row>
    <row r="227" spans="1:9" s="167" customFormat="1">
      <c r="A227" s="139"/>
      <c r="B227" s="139"/>
      <c r="C227" s="139"/>
      <c r="D227" s="139"/>
      <c r="E227" s="160"/>
      <c r="F227" s="160"/>
      <c r="G227" s="160"/>
      <c r="H227" s="170"/>
    </row>
    <row r="228" spans="1:9" s="167" customFormat="1">
      <c r="A228" s="139"/>
      <c r="B228" s="139"/>
      <c r="C228" s="139"/>
      <c r="D228" s="139"/>
      <c r="E228" s="160"/>
      <c r="F228" s="160"/>
      <c r="G228" s="160"/>
      <c r="H228" s="170"/>
    </row>
    <row r="229" spans="1:9" s="167" customFormat="1">
      <c r="A229" s="139"/>
      <c r="B229" s="139"/>
      <c r="C229" s="139"/>
      <c r="D229" s="139"/>
      <c r="E229" s="160"/>
      <c r="F229" s="160"/>
      <c r="G229" s="160"/>
      <c r="H229" s="170"/>
    </row>
    <row r="230" spans="1:9" s="167" customFormat="1">
      <c r="A230" s="139"/>
      <c r="B230" s="139"/>
      <c r="C230" s="139"/>
      <c r="D230" s="139"/>
      <c r="E230" s="160"/>
      <c r="F230" s="160"/>
      <c r="G230" s="160"/>
      <c r="H230" s="170"/>
    </row>
    <row r="231" spans="1:9" s="167" customFormat="1">
      <c r="A231" s="139"/>
      <c r="B231" s="139"/>
      <c r="C231" s="139"/>
      <c r="D231" s="139"/>
      <c r="E231" s="160"/>
      <c r="F231" s="160"/>
      <c r="G231" s="160"/>
      <c r="H231" s="170"/>
    </row>
    <row r="232" spans="1:9" s="167" customFormat="1">
      <c r="A232" s="139"/>
      <c r="B232" s="139"/>
      <c r="C232" s="139"/>
      <c r="D232" s="139"/>
      <c r="E232" s="160"/>
      <c r="F232" s="160"/>
      <c r="G232" s="160"/>
      <c r="H232" s="170"/>
    </row>
    <row r="233" spans="1:9" s="167" customFormat="1">
      <c r="A233" s="139"/>
      <c r="B233" s="139"/>
      <c r="C233" s="139"/>
      <c r="D233" s="139"/>
      <c r="E233" s="160"/>
      <c r="F233" s="160"/>
      <c r="G233" s="160"/>
      <c r="H233" s="170"/>
    </row>
    <row r="234" spans="1:9" s="167" customFormat="1">
      <c r="A234" s="139"/>
      <c r="B234" s="139"/>
      <c r="C234" s="139"/>
      <c r="D234" s="139"/>
      <c r="E234" s="160"/>
      <c r="F234" s="160"/>
      <c r="G234" s="160"/>
      <c r="H234" s="170"/>
    </row>
    <row r="235" spans="1:9" s="167" customFormat="1">
      <c r="A235" s="139"/>
      <c r="B235" s="139"/>
      <c r="C235" s="139"/>
      <c r="D235" s="139"/>
      <c r="E235" s="160"/>
      <c r="F235" s="160"/>
      <c r="G235" s="160"/>
      <c r="H235" s="170"/>
    </row>
    <row r="236" spans="1:9" s="167" customFormat="1">
      <c r="A236" s="139"/>
      <c r="B236" s="139"/>
      <c r="C236" s="139"/>
      <c r="D236" s="139"/>
      <c r="E236" s="139"/>
      <c r="F236" s="139"/>
      <c r="G236" s="139"/>
    </row>
    <row r="237" spans="1:9" s="167" customFormat="1">
      <c r="A237" s="139"/>
      <c r="B237" s="139"/>
      <c r="C237" s="139"/>
      <c r="D237" s="139"/>
      <c r="E237" s="139"/>
      <c r="F237" s="139"/>
      <c r="G237" s="139"/>
    </row>
    <row r="238" spans="1:9" s="167" customFormat="1">
      <c r="A238" s="139"/>
      <c r="B238" s="139"/>
      <c r="C238" s="139"/>
      <c r="D238" s="139"/>
      <c r="E238" s="139"/>
      <c r="F238" s="139"/>
      <c r="G238" s="139"/>
    </row>
    <row r="239" spans="1:9" s="167" customFormat="1">
      <c r="A239" s="139"/>
      <c r="B239" s="139"/>
      <c r="C239" s="139"/>
      <c r="D239" s="139"/>
      <c r="E239" s="139"/>
      <c r="F239" s="139"/>
      <c r="G239" s="139"/>
    </row>
    <row r="240" spans="1:9" s="167" customFormat="1">
      <c r="A240" s="139"/>
      <c r="B240" s="139"/>
      <c r="C240" s="139"/>
      <c r="D240" s="139"/>
      <c r="E240" s="139"/>
      <c r="F240" s="139"/>
      <c r="G240" s="139"/>
    </row>
    <row r="241" spans="1:7" s="167" customFormat="1">
      <c r="A241" s="139"/>
      <c r="B241" s="139"/>
      <c r="C241" s="139"/>
      <c r="D241" s="139"/>
      <c r="E241" s="139"/>
      <c r="F241" s="139"/>
      <c r="G241" s="139"/>
    </row>
    <row r="242" spans="1:7" s="167" customFormat="1">
      <c r="A242" s="139"/>
      <c r="B242" s="139"/>
      <c r="C242" s="139"/>
      <c r="D242" s="139"/>
      <c r="E242" s="139"/>
      <c r="F242" s="139"/>
      <c r="G242" s="139"/>
    </row>
    <row r="243" spans="1:7" s="167" customFormat="1">
      <c r="A243" s="139"/>
      <c r="B243" s="139"/>
      <c r="C243" s="139"/>
      <c r="D243" s="139"/>
      <c r="E243" s="139"/>
      <c r="F243" s="139"/>
      <c r="G243" s="139"/>
    </row>
    <row r="244" spans="1:7" s="167" customFormat="1">
      <c r="A244" s="139"/>
      <c r="B244" s="139"/>
      <c r="C244" s="139"/>
      <c r="D244" s="139"/>
      <c r="E244" s="139"/>
      <c r="F244" s="139"/>
      <c r="G244" s="139"/>
    </row>
    <row r="245" spans="1:7" s="167" customFormat="1">
      <c r="A245" s="139"/>
      <c r="B245" s="139"/>
      <c r="C245" s="139"/>
      <c r="D245" s="139"/>
      <c r="E245" s="139"/>
      <c r="F245" s="139"/>
      <c r="G245" s="139"/>
    </row>
    <row r="246" spans="1:7" s="167" customFormat="1">
      <c r="A246" s="139"/>
      <c r="B246" s="139"/>
      <c r="C246" s="139"/>
      <c r="D246" s="139"/>
      <c r="E246" s="139"/>
      <c r="F246" s="139"/>
      <c r="G246" s="139"/>
    </row>
    <row r="247" spans="1:7" s="167" customFormat="1">
      <c r="A247" s="139"/>
      <c r="B247" s="139"/>
      <c r="C247" s="139"/>
      <c r="D247" s="139"/>
      <c r="E247" s="139"/>
      <c r="F247" s="139"/>
      <c r="G247" s="139"/>
    </row>
    <row r="248" spans="1:7" s="167" customFormat="1">
      <c r="A248" s="139"/>
      <c r="B248" s="139"/>
      <c r="C248" s="139"/>
      <c r="D248" s="139"/>
      <c r="E248" s="139"/>
      <c r="F248" s="139"/>
      <c r="G248" s="139"/>
    </row>
    <row r="249" spans="1:7" s="167" customFormat="1">
      <c r="A249" s="139"/>
      <c r="B249" s="139"/>
      <c r="C249" s="139"/>
      <c r="D249" s="139"/>
      <c r="E249" s="139"/>
      <c r="F249" s="139"/>
      <c r="G249" s="139"/>
    </row>
    <row r="250" spans="1:7" s="167" customFormat="1">
      <c r="A250" s="139"/>
      <c r="B250" s="139"/>
      <c r="C250" s="139"/>
      <c r="D250" s="139"/>
      <c r="E250" s="139"/>
      <c r="F250" s="139"/>
      <c r="G250" s="139"/>
    </row>
    <row r="251" spans="1:7" s="167" customFormat="1">
      <c r="A251" s="139"/>
      <c r="B251" s="139"/>
      <c r="C251" s="139"/>
      <c r="D251" s="139"/>
      <c r="E251" s="139"/>
      <c r="F251" s="139"/>
      <c r="G251" s="139"/>
    </row>
    <row r="252" spans="1:7" s="167" customFormat="1">
      <c r="A252" s="139"/>
      <c r="B252" s="139"/>
      <c r="C252" s="139"/>
      <c r="D252" s="139"/>
      <c r="E252" s="139"/>
      <c r="F252" s="139"/>
      <c r="G252" s="139"/>
    </row>
    <row r="253" spans="1:7" s="167" customFormat="1">
      <c r="A253" s="139"/>
      <c r="B253" s="139"/>
      <c r="C253" s="139"/>
      <c r="D253" s="139"/>
      <c r="E253" s="139"/>
      <c r="F253" s="139"/>
      <c r="G253" s="139"/>
    </row>
    <row r="254" spans="1:7" s="167" customFormat="1">
      <c r="A254" s="139"/>
      <c r="B254" s="139"/>
      <c r="C254" s="139"/>
      <c r="D254" s="139"/>
      <c r="E254" s="139"/>
      <c r="F254" s="139"/>
      <c r="G254" s="139"/>
    </row>
    <row r="255" spans="1:7" s="167" customFormat="1">
      <c r="A255" s="139"/>
      <c r="B255" s="139"/>
      <c r="C255" s="139"/>
      <c r="D255" s="139"/>
      <c r="E255" s="139"/>
      <c r="F255" s="139"/>
      <c r="G255" s="139"/>
    </row>
    <row r="256" spans="1:7" s="167" customFormat="1">
      <c r="A256" s="139"/>
      <c r="B256" s="139"/>
      <c r="C256" s="139"/>
      <c r="D256" s="139"/>
      <c r="E256" s="139"/>
      <c r="F256" s="139"/>
      <c r="G256" s="139"/>
    </row>
    <row r="257" spans="1:7" s="167" customFormat="1">
      <c r="A257" s="139"/>
      <c r="B257" s="139"/>
      <c r="C257" s="139"/>
      <c r="D257" s="139"/>
      <c r="E257" s="139"/>
      <c r="F257" s="139"/>
      <c r="G257" s="139"/>
    </row>
    <row r="258" spans="1:7" s="167" customFormat="1">
      <c r="A258" s="139"/>
      <c r="B258" s="139"/>
      <c r="C258" s="139"/>
      <c r="D258" s="139"/>
      <c r="E258" s="139"/>
      <c r="F258" s="139"/>
      <c r="G258" s="139"/>
    </row>
    <row r="259" spans="1:7" s="167" customFormat="1">
      <c r="A259" s="139"/>
      <c r="B259" s="139"/>
      <c r="C259" s="139"/>
      <c r="D259" s="139"/>
      <c r="E259" s="139"/>
      <c r="F259" s="139"/>
      <c r="G259" s="139"/>
    </row>
    <row r="260" spans="1:7" s="167" customFormat="1">
      <c r="A260" s="139"/>
      <c r="B260" s="139"/>
      <c r="C260" s="139"/>
      <c r="D260" s="139"/>
      <c r="E260" s="139"/>
      <c r="F260" s="139"/>
      <c r="G260" s="139"/>
    </row>
    <row r="261" spans="1:7" s="167" customFormat="1">
      <c r="A261" s="139"/>
      <c r="B261" s="139"/>
      <c r="C261" s="139"/>
      <c r="D261" s="139"/>
      <c r="E261" s="139"/>
      <c r="F261" s="139"/>
      <c r="G261" s="139"/>
    </row>
  </sheetData>
  <pageMargins left="0.7" right="0.7" top="0.75" bottom="0.75" header="0.3" footer="0.3"/>
  <pageSetup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9AABE-C07B-4733-AE90-22343656354B}">
  <dimension ref="A1:Y56"/>
  <sheetViews>
    <sheetView topLeftCell="I1" zoomScale="69" zoomScaleNormal="115" workbookViewId="0">
      <selection activeCell="V11" sqref="V11"/>
    </sheetView>
  </sheetViews>
  <sheetFormatPr defaultColWidth="9" defaultRowHeight="15"/>
  <cols>
    <col min="1" max="2" width="9" style="171"/>
    <col min="3" max="3" width="12" style="171" bestFit="1" customWidth="1"/>
    <col min="4" max="4" width="9" style="171"/>
    <col min="5" max="5" width="10" style="171" bestFit="1" customWidth="1"/>
    <col min="6" max="12" width="10" style="171" customWidth="1"/>
    <col min="13" max="15" width="9" style="171"/>
    <col min="16" max="16" width="14.42578125" style="171" bestFit="1" customWidth="1"/>
    <col min="17" max="17" width="11.85546875" style="171" bestFit="1" customWidth="1"/>
    <col min="18" max="19" width="20.42578125" style="171" customWidth="1"/>
    <col min="20" max="20" width="6.140625" style="470" customWidth="1"/>
    <col min="21" max="21" width="20.42578125" style="470" customWidth="1"/>
    <col min="22" max="25" width="20.42578125" style="171" customWidth="1"/>
    <col min="26" max="16384" width="9" style="171"/>
  </cols>
  <sheetData>
    <row r="1" spans="1:25">
      <c r="E1" s="172"/>
      <c r="F1" s="172"/>
    </row>
    <row r="2" spans="1:25">
      <c r="B2" s="171" t="s">
        <v>551</v>
      </c>
      <c r="C2" s="171" t="s">
        <v>552</v>
      </c>
      <c r="D2" s="172" t="s">
        <v>553</v>
      </c>
      <c r="E2" s="172" t="s">
        <v>554</v>
      </c>
      <c r="F2" s="172" t="s">
        <v>555</v>
      </c>
      <c r="G2" s="172" t="s">
        <v>556</v>
      </c>
      <c r="H2" s="172" t="s">
        <v>557</v>
      </c>
      <c r="I2" s="172" t="s">
        <v>558</v>
      </c>
      <c r="J2" s="172" t="s">
        <v>559</v>
      </c>
      <c r="K2" s="172" t="s">
        <v>560</v>
      </c>
      <c r="L2" s="172"/>
    </row>
    <row r="3" spans="1:25">
      <c r="A3" s="171" t="s">
        <v>561</v>
      </c>
      <c r="B3" s="171">
        <v>37.454687058925629</v>
      </c>
      <c r="C3" s="171">
        <v>44.785746932029724</v>
      </c>
      <c r="D3" s="171">
        <v>29.454560577869415</v>
      </c>
      <c r="E3" s="171">
        <v>10.097941756248474</v>
      </c>
      <c r="F3" s="171">
        <v>13.901426643133163</v>
      </c>
      <c r="G3" s="171">
        <v>8.0133717507123947</v>
      </c>
      <c r="H3" s="171">
        <v>83.507177233695984</v>
      </c>
      <c r="I3" s="171">
        <v>24.14148673415184</v>
      </c>
      <c r="J3" s="171">
        <v>42.381346225738525</v>
      </c>
      <c r="K3" s="171">
        <v>25.469023734331131</v>
      </c>
      <c r="L3" s="172"/>
      <c r="O3" s="173"/>
      <c r="P3" s="174"/>
      <c r="Q3" s="174"/>
      <c r="R3" s="175"/>
      <c r="S3" s="175"/>
      <c r="T3" s="471"/>
      <c r="U3" s="471"/>
      <c r="V3" s="175"/>
      <c r="W3" s="175"/>
      <c r="X3" s="175"/>
      <c r="Y3" s="175"/>
    </row>
    <row r="4" spans="1:25" ht="20.25">
      <c r="A4" s="171" t="s">
        <v>562</v>
      </c>
      <c r="B4" s="171">
        <v>13.229276239871979</v>
      </c>
      <c r="C4" s="171">
        <v>6.6594988107681274</v>
      </c>
      <c r="D4" s="171">
        <v>2.8219893574714661</v>
      </c>
      <c r="E4" s="171">
        <v>1.3828732073307037</v>
      </c>
      <c r="F4" s="171">
        <v>3.6477319896221161</v>
      </c>
      <c r="G4" s="171">
        <v>4.9685630947351456</v>
      </c>
      <c r="H4" s="171">
        <v>4.5973449945449829</v>
      </c>
      <c r="I4" s="171">
        <v>15.002734214067459</v>
      </c>
      <c r="J4" s="171">
        <v>13.328051567077637</v>
      </c>
      <c r="K4" s="171">
        <v>7.5345389544963837</v>
      </c>
      <c r="L4" s="172"/>
      <c r="M4" s="381" t="s">
        <v>1267</v>
      </c>
      <c r="N4" s="380"/>
      <c r="O4" s="382"/>
      <c r="P4" s="383"/>
      <c r="Q4" s="383"/>
      <c r="R4" s="384"/>
      <c r="S4" s="384"/>
      <c r="T4" s="471"/>
      <c r="U4" s="471"/>
      <c r="V4" s="175"/>
      <c r="W4" s="175"/>
      <c r="X4" s="175"/>
      <c r="Y4" s="175"/>
    </row>
    <row r="5" spans="1:25" ht="20.25">
      <c r="A5" s="171" t="s">
        <v>563</v>
      </c>
      <c r="B5" s="171">
        <v>4.7975122928619385</v>
      </c>
      <c r="C5" s="171">
        <v>10.470610857009888</v>
      </c>
      <c r="D5" s="171">
        <v>4.8049479722976685</v>
      </c>
      <c r="E5" s="171">
        <v>3.9087384939193726</v>
      </c>
      <c r="F5" s="171">
        <v>5.5241577327251434</v>
      </c>
      <c r="G5" s="171">
        <v>2.381964772939682</v>
      </c>
      <c r="H5" s="171">
        <v>3.7964701652526855</v>
      </c>
      <c r="I5" s="171">
        <v>7.0764675736427307</v>
      </c>
      <c r="J5" s="171">
        <v>9.870484471321106</v>
      </c>
      <c r="K5" s="171">
        <v>9.7593292593955994</v>
      </c>
      <c r="L5" s="172"/>
      <c r="M5" s="381" t="s">
        <v>1268</v>
      </c>
      <c r="N5" s="380"/>
      <c r="O5" s="382"/>
      <c r="P5" s="383"/>
      <c r="Q5" s="383"/>
      <c r="R5" s="384"/>
      <c r="S5" s="384"/>
      <c r="T5" s="471"/>
      <c r="U5" s="471"/>
      <c r="V5" s="175"/>
      <c r="W5" s="175"/>
      <c r="X5" s="175"/>
      <c r="Y5" s="175"/>
    </row>
    <row r="6" spans="1:25">
      <c r="A6" s="171" t="s">
        <v>564</v>
      </c>
      <c r="B6" s="171">
        <v>24.594038724899292</v>
      </c>
      <c r="C6" s="171">
        <v>20.662368834018707</v>
      </c>
      <c r="D6" s="171">
        <v>8.3874091506004333</v>
      </c>
      <c r="E6" s="171">
        <v>6.3012272119522095</v>
      </c>
      <c r="F6" s="171">
        <v>7.9845644533634186</v>
      </c>
      <c r="G6" s="171">
        <v>3.2609846442937851</v>
      </c>
      <c r="H6" s="171">
        <v>24.464800953865051</v>
      </c>
      <c r="I6" s="171">
        <v>11.254475265741348</v>
      </c>
      <c r="J6" s="171">
        <v>14.348194003105164</v>
      </c>
      <c r="K6" s="171">
        <v>7.9763643443584442</v>
      </c>
      <c r="L6" s="172"/>
      <c r="M6" s="385" t="s">
        <v>1164</v>
      </c>
      <c r="N6" s="380"/>
      <c r="O6" s="382"/>
      <c r="P6" s="383"/>
      <c r="Q6" s="383"/>
      <c r="R6" s="384"/>
      <c r="S6" s="384"/>
      <c r="T6" s="471"/>
      <c r="U6" s="471"/>
      <c r="V6" s="175"/>
      <c r="W6" s="175"/>
      <c r="X6" s="175"/>
      <c r="Y6" s="175"/>
    </row>
    <row r="7" spans="1:25">
      <c r="A7" s="171" t="s">
        <v>565</v>
      </c>
      <c r="B7" s="171">
        <v>21.079361438751221</v>
      </c>
      <c r="C7" s="171">
        <v>12.67896294593811</v>
      </c>
      <c r="D7" s="171">
        <v>14.132899045944214</v>
      </c>
      <c r="E7" s="171">
        <v>20.415221899747849</v>
      </c>
      <c r="F7" s="171">
        <v>14.050685614347458</v>
      </c>
      <c r="G7" s="171">
        <v>24.07543882727623</v>
      </c>
      <c r="H7" s="171">
        <v>4.6735048294067383</v>
      </c>
      <c r="I7" s="171">
        <v>13.140018284320831</v>
      </c>
      <c r="J7" s="171">
        <v>10.304853320121765</v>
      </c>
      <c r="K7" s="171">
        <v>18.461926281452179</v>
      </c>
      <c r="L7" s="172"/>
      <c r="N7" s="380"/>
      <c r="O7" s="382"/>
      <c r="P7" s="383"/>
      <c r="Q7" s="383"/>
      <c r="R7" s="384"/>
      <c r="S7" s="384"/>
      <c r="T7" s="471"/>
      <c r="U7" s="471"/>
      <c r="V7" s="175"/>
      <c r="W7" s="175"/>
      <c r="X7" s="175"/>
      <c r="Y7" s="175"/>
    </row>
    <row r="8" spans="1:25">
      <c r="L8" s="172"/>
      <c r="M8" s="380"/>
      <c r="N8" s="380"/>
      <c r="O8" s="382"/>
      <c r="P8" s="383"/>
      <c r="Q8" s="383"/>
      <c r="R8" s="384"/>
      <c r="S8" s="384"/>
      <c r="T8" s="471"/>
      <c r="U8" s="471"/>
      <c r="V8" s="175"/>
      <c r="W8" s="175"/>
      <c r="X8" s="175"/>
      <c r="Y8" s="175"/>
    </row>
    <row r="9" spans="1:25">
      <c r="L9" s="172"/>
      <c r="M9" s="380"/>
      <c r="N9" s="380"/>
      <c r="O9" s="382"/>
      <c r="P9" s="383"/>
      <c r="Q9" s="383"/>
      <c r="R9" s="384"/>
      <c r="S9" s="384"/>
      <c r="T9" s="471"/>
      <c r="U9" s="471"/>
      <c r="V9" s="175"/>
      <c r="W9" s="175"/>
      <c r="X9" s="175"/>
      <c r="Y9" s="175"/>
    </row>
    <row r="10" spans="1:25">
      <c r="L10" s="172"/>
      <c r="M10" s="380"/>
      <c r="N10" s="380"/>
      <c r="O10" s="382"/>
      <c r="P10" s="383"/>
      <c r="Q10" s="383"/>
      <c r="R10" s="384"/>
      <c r="S10" s="384"/>
      <c r="T10" s="471"/>
      <c r="U10" s="471"/>
      <c r="V10" s="175"/>
      <c r="W10" s="175"/>
      <c r="X10" s="175"/>
      <c r="Y10" s="175"/>
    </row>
    <row r="11" spans="1:25">
      <c r="L11" s="172"/>
      <c r="M11" s="380"/>
      <c r="N11" s="380"/>
      <c r="O11" s="382"/>
      <c r="P11" s="383"/>
      <c r="Q11" s="383"/>
      <c r="R11" s="384"/>
      <c r="S11" s="384"/>
      <c r="T11" s="471"/>
      <c r="U11" s="471"/>
      <c r="V11" s="175"/>
      <c r="W11" s="175"/>
      <c r="X11" s="175"/>
      <c r="Y11" s="175"/>
    </row>
    <row r="12" spans="1:25">
      <c r="L12" s="172"/>
      <c r="M12" s="380"/>
      <c r="N12" s="380"/>
      <c r="O12" s="382"/>
      <c r="P12" s="383"/>
      <c r="Q12" s="383"/>
      <c r="R12" s="384"/>
      <c r="S12" s="384"/>
      <c r="T12" s="471"/>
      <c r="U12" s="471"/>
      <c r="V12" s="175"/>
      <c r="W12" s="175"/>
      <c r="X12" s="175"/>
      <c r="Y12" s="175"/>
    </row>
    <row r="13" spans="1:25">
      <c r="L13" s="172"/>
      <c r="M13" s="380"/>
      <c r="N13" s="380"/>
      <c r="O13" s="382"/>
      <c r="P13" s="383"/>
      <c r="Q13" s="383"/>
      <c r="R13" s="384"/>
      <c r="S13" s="384"/>
      <c r="T13" s="471"/>
      <c r="U13" s="471"/>
      <c r="V13" s="175"/>
      <c r="W13" s="175"/>
      <c r="X13" s="175"/>
      <c r="Y13" s="175"/>
    </row>
    <row r="14" spans="1:25">
      <c r="L14" s="172"/>
      <c r="M14" s="380"/>
      <c r="N14" s="380"/>
      <c r="O14" s="382"/>
      <c r="P14" s="383"/>
      <c r="Q14" s="383"/>
      <c r="R14" s="384"/>
      <c r="S14" s="384"/>
      <c r="T14" s="471"/>
      <c r="U14" s="471"/>
      <c r="V14" s="175"/>
      <c r="W14" s="175"/>
      <c r="X14" s="175"/>
      <c r="Y14" s="175"/>
    </row>
    <row r="15" spans="1:25">
      <c r="A15" s="176"/>
      <c r="L15" s="172"/>
      <c r="M15" s="380"/>
      <c r="N15" s="380"/>
      <c r="O15" s="382"/>
      <c r="P15" s="383"/>
      <c r="Q15" s="383"/>
      <c r="R15" s="384"/>
      <c r="S15" s="384"/>
      <c r="T15" s="471"/>
      <c r="U15" s="471"/>
      <c r="V15" s="175"/>
      <c r="W15" s="175"/>
      <c r="X15" s="175"/>
      <c r="Y15" s="175"/>
    </row>
    <row r="16" spans="1:25">
      <c r="A16" s="176"/>
      <c r="L16" s="172"/>
      <c r="M16" s="380"/>
      <c r="N16" s="380"/>
      <c r="O16" s="382"/>
      <c r="P16" s="383"/>
      <c r="Q16" s="383"/>
      <c r="R16" s="384"/>
      <c r="S16" s="384"/>
      <c r="T16" s="471"/>
      <c r="U16" s="471"/>
      <c r="V16" s="175"/>
      <c r="W16" s="175"/>
      <c r="X16" s="175"/>
      <c r="Y16" s="175"/>
    </row>
    <row r="17" spans="1:25">
      <c r="L17" s="172"/>
      <c r="M17" s="380"/>
      <c r="N17" s="380"/>
      <c r="O17" s="382"/>
      <c r="P17" s="383"/>
      <c r="Q17" s="383"/>
      <c r="R17" s="384"/>
      <c r="S17" s="384"/>
      <c r="T17" s="471"/>
      <c r="U17" s="471"/>
      <c r="V17" s="175"/>
      <c r="W17" s="175"/>
      <c r="X17" s="175"/>
      <c r="Y17" s="175"/>
    </row>
    <row r="18" spans="1:25">
      <c r="A18" s="176"/>
      <c r="L18" s="172"/>
      <c r="M18" s="380"/>
      <c r="N18" s="380"/>
      <c r="O18" s="382"/>
      <c r="P18" s="383"/>
      <c r="Q18" s="383"/>
      <c r="R18" s="384"/>
      <c r="S18" s="384"/>
      <c r="T18" s="471"/>
      <c r="U18" s="471"/>
      <c r="V18" s="175"/>
      <c r="W18" s="175"/>
      <c r="X18" s="175"/>
      <c r="Y18" s="175"/>
    </row>
    <row r="19" spans="1:25">
      <c r="A19" s="176"/>
      <c r="L19" s="172"/>
      <c r="M19" s="380"/>
      <c r="N19" s="380"/>
      <c r="O19" s="382"/>
      <c r="P19" s="383"/>
      <c r="Q19" s="383"/>
      <c r="R19" s="384"/>
      <c r="S19" s="384"/>
      <c r="T19" s="471"/>
      <c r="U19" s="471"/>
      <c r="V19" s="175"/>
      <c r="W19" s="175"/>
      <c r="X19" s="175"/>
      <c r="Y19" s="175"/>
    </row>
    <row r="20" spans="1:25">
      <c r="A20" s="171" t="s">
        <v>566</v>
      </c>
      <c r="B20" s="175">
        <v>42.658931016921997</v>
      </c>
      <c r="C20" s="175">
        <v>41.389471292495728</v>
      </c>
      <c r="D20" s="175">
        <v>28.999999999999996</v>
      </c>
      <c r="E20" s="175">
        <v>20.677511394023895</v>
      </c>
      <c r="F20" s="175">
        <v>18.742343783378601</v>
      </c>
      <c r="G20" s="175">
        <v>7.1284733712673187</v>
      </c>
      <c r="H20" s="175">
        <v>75</v>
      </c>
      <c r="I20" s="175">
        <v>40.369400382041931</v>
      </c>
      <c r="J20" s="175">
        <v>50.441521406173706</v>
      </c>
      <c r="K20" s="175">
        <v>11.057771742343903</v>
      </c>
      <c r="M20" s="380"/>
      <c r="N20" s="380"/>
      <c r="O20" s="382"/>
      <c r="P20" s="383"/>
      <c r="Q20" s="383"/>
      <c r="R20" s="384"/>
      <c r="S20" s="384"/>
      <c r="T20" s="471"/>
      <c r="U20" s="471"/>
      <c r="V20" s="175"/>
      <c r="W20" s="175"/>
      <c r="X20" s="175"/>
      <c r="Y20" s="175"/>
    </row>
    <row r="21" spans="1:25">
      <c r="A21" s="171" t="s">
        <v>567</v>
      </c>
      <c r="B21" s="175">
        <v>52.890515327453613</v>
      </c>
      <c r="C21" s="175">
        <v>50.859826803207397</v>
      </c>
      <c r="D21" s="175">
        <v>33</v>
      </c>
      <c r="E21" s="175">
        <v>13.658402860164642</v>
      </c>
      <c r="F21" s="175">
        <v>20.409277081489563</v>
      </c>
      <c r="G21" s="175">
        <v>10.209496319293976</v>
      </c>
      <c r="H21" s="175">
        <v>88</v>
      </c>
      <c r="I21" s="175">
        <v>32.111570239067078</v>
      </c>
      <c r="J21" s="175">
        <v>57.121461629867554</v>
      </c>
      <c r="K21" s="175">
        <v>36.89437210559845</v>
      </c>
      <c r="M21" s="380"/>
      <c r="N21" s="380"/>
      <c r="O21" s="382"/>
      <c r="P21" s="383"/>
      <c r="Q21" s="383"/>
      <c r="R21" s="384"/>
      <c r="S21" s="384"/>
      <c r="T21" s="471"/>
      <c r="U21" s="471"/>
      <c r="V21" s="175"/>
      <c r="W21" s="175"/>
      <c r="X21" s="175"/>
      <c r="Y21" s="175"/>
    </row>
    <row r="22" spans="1:25">
      <c r="M22" s="380"/>
      <c r="N22" s="380"/>
      <c r="O22" s="382"/>
      <c r="P22" s="383"/>
      <c r="Q22" s="383"/>
      <c r="R22" s="384"/>
      <c r="S22" s="384"/>
      <c r="T22" s="471"/>
      <c r="U22" s="471"/>
      <c r="V22" s="175"/>
      <c r="W22" s="175"/>
      <c r="X22" s="175"/>
      <c r="Y22" s="175"/>
    </row>
    <row r="23" spans="1:25">
      <c r="M23" s="380"/>
      <c r="N23" s="380"/>
      <c r="O23" s="382"/>
      <c r="P23" s="383"/>
      <c r="Q23" s="383"/>
      <c r="R23" s="384"/>
      <c r="S23" s="384"/>
      <c r="T23" s="471"/>
      <c r="U23" s="471"/>
      <c r="V23" s="175"/>
      <c r="W23" s="175"/>
      <c r="X23" s="175"/>
      <c r="Y23" s="175"/>
    </row>
    <row r="24" spans="1:25">
      <c r="M24" s="380"/>
      <c r="N24" s="380"/>
      <c r="O24" s="380"/>
      <c r="P24" s="384"/>
      <c r="Q24" s="384"/>
      <c r="R24" s="384"/>
      <c r="S24" s="384"/>
      <c r="T24" s="471"/>
      <c r="U24" s="471"/>
      <c r="V24" s="175"/>
      <c r="W24" s="175"/>
      <c r="X24" s="175"/>
      <c r="Y24" s="175"/>
    </row>
    <row r="25" spans="1:25">
      <c r="M25" s="380"/>
      <c r="N25" s="380"/>
      <c r="O25" s="380"/>
      <c r="P25" s="380"/>
      <c r="Q25" s="380"/>
      <c r="R25" s="380"/>
      <c r="S25" s="380"/>
    </row>
    <row r="26" spans="1:25">
      <c r="M26" s="380"/>
      <c r="N26" s="380"/>
      <c r="O26" s="380"/>
      <c r="P26" s="380"/>
      <c r="Q26" s="380"/>
      <c r="R26" s="380"/>
      <c r="S26" s="380"/>
    </row>
    <row r="27" spans="1:25">
      <c r="M27" s="380"/>
      <c r="N27" s="380"/>
      <c r="O27" s="380"/>
      <c r="P27" s="380"/>
      <c r="Q27" s="380"/>
      <c r="R27" s="380"/>
      <c r="S27" s="380"/>
    </row>
    <row r="28" spans="1:25">
      <c r="M28" s="380"/>
      <c r="N28" s="380"/>
      <c r="O28" s="380"/>
      <c r="P28" s="380"/>
      <c r="Q28" s="380"/>
      <c r="R28" s="380"/>
      <c r="S28" s="380"/>
    </row>
    <row r="29" spans="1:25">
      <c r="M29" s="380"/>
      <c r="N29" s="380"/>
      <c r="O29" s="380"/>
      <c r="P29" s="380"/>
      <c r="Q29" s="380"/>
      <c r="R29" s="380"/>
      <c r="S29" s="380"/>
    </row>
    <row r="30" spans="1:25">
      <c r="M30" s="380"/>
      <c r="N30" s="380"/>
      <c r="O30" s="380"/>
      <c r="P30" s="380"/>
      <c r="Q30" s="380"/>
      <c r="R30" s="380"/>
      <c r="S30" s="380"/>
    </row>
    <row r="31" spans="1:25">
      <c r="M31" s="380"/>
      <c r="N31" s="380"/>
      <c r="O31" s="380"/>
      <c r="P31" s="380"/>
      <c r="Q31" s="380"/>
      <c r="R31" s="380"/>
      <c r="S31" s="380"/>
    </row>
    <row r="32" spans="1:25">
      <c r="M32" s="380"/>
      <c r="N32" s="380"/>
      <c r="O32" s="380"/>
      <c r="P32" s="380"/>
      <c r="Q32" s="380"/>
      <c r="R32" s="380"/>
      <c r="S32" s="380"/>
    </row>
    <row r="33" spans="13:19">
      <c r="M33" s="380"/>
      <c r="N33" s="380"/>
      <c r="O33" s="380"/>
      <c r="P33" s="380"/>
      <c r="Q33" s="380"/>
      <c r="R33" s="380"/>
      <c r="S33" s="380"/>
    </row>
    <row r="34" spans="13:19">
      <c r="M34" s="380"/>
      <c r="N34" s="380"/>
      <c r="O34" s="380"/>
      <c r="P34" s="380"/>
      <c r="Q34" s="380"/>
      <c r="R34" s="380"/>
      <c r="S34" s="380"/>
    </row>
    <row r="35" spans="13:19" ht="15.75">
      <c r="M35" s="380"/>
      <c r="N35" s="468" t="s">
        <v>1256</v>
      </c>
      <c r="O35" s="380"/>
      <c r="P35" s="380"/>
      <c r="Q35" s="380"/>
      <c r="R35" s="380"/>
      <c r="S35" s="380"/>
    </row>
    <row r="36" spans="13:19" ht="15.75">
      <c r="M36" s="380"/>
      <c r="N36" s="468" t="s">
        <v>1257</v>
      </c>
      <c r="O36" s="380"/>
      <c r="P36" s="380"/>
      <c r="Q36" s="380"/>
      <c r="R36" s="380"/>
      <c r="S36" s="380"/>
    </row>
    <row r="37" spans="13:19" ht="15.75">
      <c r="M37" s="380"/>
      <c r="N37" s="469" t="s">
        <v>1258</v>
      </c>
      <c r="O37" s="380"/>
      <c r="P37" s="380"/>
      <c r="Q37" s="380"/>
      <c r="R37" s="380"/>
      <c r="S37" s="380"/>
    </row>
    <row r="38" spans="13:19" ht="15.75">
      <c r="M38" s="380"/>
      <c r="N38" s="469" t="s">
        <v>1259</v>
      </c>
      <c r="O38" s="380"/>
      <c r="P38" s="380"/>
      <c r="Q38" s="380"/>
      <c r="R38" s="380"/>
      <c r="S38" s="380"/>
    </row>
    <row r="39" spans="13:19" ht="15.75">
      <c r="M39" s="380"/>
      <c r="N39" s="469" t="s">
        <v>1260</v>
      </c>
      <c r="O39" s="380"/>
      <c r="P39" s="380"/>
      <c r="Q39" s="380"/>
      <c r="R39" s="380"/>
      <c r="S39" s="380"/>
    </row>
    <row r="40" spans="13:19" ht="15.75">
      <c r="M40" s="380"/>
      <c r="N40" s="469" t="s">
        <v>1261</v>
      </c>
      <c r="O40" s="380"/>
      <c r="P40" s="380"/>
      <c r="Q40" s="380"/>
      <c r="R40" s="380"/>
      <c r="S40" s="380"/>
    </row>
    <row r="41" spans="13:19" ht="15.75">
      <c r="M41" s="380"/>
      <c r="N41" s="469" t="s">
        <v>1262</v>
      </c>
      <c r="O41" s="380"/>
      <c r="P41" s="380"/>
      <c r="Q41" s="380"/>
      <c r="R41" s="380"/>
      <c r="S41" s="380"/>
    </row>
    <row r="42" spans="13:19" ht="15.75">
      <c r="M42" s="380"/>
      <c r="N42" s="469" t="s">
        <v>1263</v>
      </c>
      <c r="O42" s="380"/>
      <c r="P42" s="380"/>
      <c r="Q42" s="380"/>
      <c r="R42" s="380"/>
      <c r="S42" s="380"/>
    </row>
    <row r="43" spans="13:19" ht="15.75">
      <c r="M43" s="380"/>
      <c r="N43" s="469" t="s">
        <v>1264</v>
      </c>
      <c r="O43" s="380"/>
      <c r="P43" s="380"/>
      <c r="Q43" s="380"/>
      <c r="R43" s="380"/>
      <c r="S43" s="380"/>
    </row>
    <row r="44" spans="13:19" ht="15.75">
      <c r="M44" s="380"/>
      <c r="N44" s="469" t="s">
        <v>1265</v>
      </c>
      <c r="O44" s="380"/>
      <c r="P44" s="380"/>
      <c r="Q44" s="380"/>
      <c r="R44" s="380"/>
      <c r="S44" s="380"/>
    </row>
    <row r="45" spans="13:19" ht="15.75">
      <c r="M45" s="380"/>
      <c r="N45" s="469" t="s">
        <v>1266</v>
      </c>
      <c r="O45" s="380"/>
      <c r="P45" s="380"/>
      <c r="Q45" s="380"/>
      <c r="R45" s="380"/>
      <c r="S45" s="380"/>
    </row>
    <row r="46" spans="13:19" s="470" customFormat="1"/>
    <row r="47" spans="13:19" s="470" customFormat="1"/>
    <row r="48" spans="13:19" s="470" customFormat="1"/>
    <row r="49" s="470" customFormat="1"/>
    <row r="50" s="470" customFormat="1"/>
    <row r="51" s="470" customFormat="1"/>
    <row r="52" s="470" customFormat="1"/>
    <row r="53" s="470" customFormat="1"/>
    <row r="54" s="470" customFormat="1"/>
    <row r="55" s="470" customFormat="1"/>
    <row r="56" s="470" customFormat="1"/>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A4740-AD42-4FC9-9377-B6D4F9161011}">
  <dimension ref="A2:AQ41"/>
  <sheetViews>
    <sheetView topLeftCell="V1" zoomScale="70" zoomScaleNormal="70" workbookViewId="0">
      <selection activeCell="AH40" sqref="AH40"/>
    </sheetView>
  </sheetViews>
  <sheetFormatPr defaultColWidth="9.140625" defaultRowHeight="12.75"/>
  <cols>
    <col min="1" max="2" width="9.85546875" style="283" customWidth="1"/>
    <col min="3" max="3" width="8.5703125" style="283" customWidth="1"/>
    <col min="4" max="4" width="8.85546875" style="283" customWidth="1"/>
    <col min="5" max="5" width="15.42578125" style="283" bestFit="1" customWidth="1"/>
    <col min="6" max="15" width="8.85546875" style="283" customWidth="1"/>
    <col min="16" max="16" width="11.5703125" style="283" customWidth="1"/>
    <col min="17" max="18" width="8.85546875" style="283" customWidth="1"/>
    <col min="19" max="19" width="16.140625" style="283" customWidth="1"/>
    <col min="20" max="21" width="14.5703125" style="283" customWidth="1"/>
    <col min="22" max="23" width="8.85546875" style="283" customWidth="1"/>
    <col min="24" max="16384" width="9.140625" style="283"/>
  </cols>
  <sheetData>
    <row r="2" spans="1:38">
      <c r="F2" s="293" t="s">
        <v>5</v>
      </c>
      <c r="G2" s="294"/>
      <c r="H2" s="294"/>
      <c r="I2" s="294"/>
      <c r="J2" s="294"/>
      <c r="K2" s="294"/>
      <c r="L2" s="294"/>
      <c r="M2" s="295"/>
      <c r="N2" s="294"/>
      <c r="O2" s="503" t="s">
        <v>6</v>
      </c>
      <c r="P2" s="504"/>
      <c r="Q2" s="505"/>
      <c r="T2" s="296"/>
      <c r="U2" s="296"/>
    </row>
    <row r="3" spans="1:38" ht="76.5">
      <c r="A3" s="297"/>
      <c r="B3" s="297"/>
      <c r="C3" s="297"/>
      <c r="E3" s="296" t="s">
        <v>7</v>
      </c>
      <c r="F3" s="298" t="s">
        <v>8</v>
      </c>
      <c r="G3" s="299" t="s">
        <v>9</v>
      </c>
      <c r="H3" s="299" t="s">
        <v>10</v>
      </c>
      <c r="I3" s="299" t="s">
        <v>11</v>
      </c>
      <c r="J3" s="299" t="s">
        <v>12</v>
      </c>
      <c r="K3" s="299" t="s">
        <v>13</v>
      </c>
      <c r="L3" s="299" t="s">
        <v>14</v>
      </c>
      <c r="M3" s="300" t="s">
        <v>15</v>
      </c>
      <c r="N3" s="299" t="s">
        <v>16</v>
      </c>
      <c r="O3" s="298" t="s">
        <v>17</v>
      </c>
      <c r="P3" s="299" t="s">
        <v>18</v>
      </c>
      <c r="Q3" s="300" t="s">
        <v>19</v>
      </c>
      <c r="R3" s="297"/>
      <c r="S3" s="301" t="s">
        <v>20</v>
      </c>
      <c r="T3" s="302" t="s">
        <v>21</v>
      </c>
      <c r="U3" s="303" t="s">
        <v>22</v>
      </c>
    </row>
    <row r="4" spans="1:38">
      <c r="C4" s="286"/>
      <c r="E4" s="283" t="s">
        <v>23</v>
      </c>
      <c r="F4" s="283">
        <v>-0.54344187292165724</v>
      </c>
      <c r="G4" s="283">
        <v>0</v>
      </c>
      <c r="H4" s="283">
        <v>0</v>
      </c>
      <c r="I4" s="283">
        <v>0</v>
      </c>
      <c r="J4" s="283">
        <v>0</v>
      </c>
      <c r="K4" s="283">
        <v>0</v>
      </c>
      <c r="L4" s="283">
        <v>0</v>
      </c>
      <c r="M4" s="283">
        <v>0</v>
      </c>
      <c r="N4" s="283">
        <v>-18.97774680206944</v>
      </c>
      <c r="O4" s="283">
        <v>-0.54344187292165724</v>
      </c>
      <c r="P4" s="283">
        <v>-19.521188674991102</v>
      </c>
      <c r="Q4" s="283">
        <v>-28.878723939482619</v>
      </c>
      <c r="R4" s="304">
        <v>19</v>
      </c>
      <c r="S4" s="305" t="s">
        <v>24</v>
      </c>
      <c r="T4" s="306">
        <v>28.335282066560961</v>
      </c>
      <c r="U4" s="305" t="s">
        <v>24</v>
      </c>
      <c r="V4" s="283">
        <v>-28.006252406184647</v>
      </c>
      <c r="W4" s="283">
        <v>-13</v>
      </c>
      <c r="X4" s="304">
        <v>20</v>
      </c>
    </row>
    <row r="5" spans="1:38" ht="20.25">
      <c r="C5" s="286"/>
      <c r="E5" s="283" t="s">
        <v>25</v>
      </c>
      <c r="F5" s="283">
        <v>0</v>
      </c>
      <c r="G5" s="283">
        <v>0</v>
      </c>
      <c r="H5" s="283">
        <v>-26.301378734851653</v>
      </c>
      <c r="I5" s="283">
        <v>0</v>
      </c>
      <c r="J5" s="283">
        <v>0</v>
      </c>
      <c r="K5" s="283">
        <v>-1.3726444323214015</v>
      </c>
      <c r="L5" s="283">
        <v>0</v>
      </c>
      <c r="M5" s="283">
        <v>0</v>
      </c>
      <c r="N5" s="283">
        <v>0</v>
      </c>
      <c r="O5" s="283">
        <v>-27.674023167173054</v>
      </c>
      <c r="P5" s="283">
        <v>-22.224359892804397</v>
      </c>
      <c r="Q5" s="283">
        <v>-22.402372626786505</v>
      </c>
      <c r="R5" s="304">
        <v>18</v>
      </c>
      <c r="S5" s="307" t="s">
        <v>26</v>
      </c>
      <c r="T5" s="306">
        <v>0</v>
      </c>
      <c r="U5" s="307" t="s">
        <v>26</v>
      </c>
      <c r="V5" s="283">
        <v>-28.006252406184647</v>
      </c>
      <c r="W5" s="283">
        <v>-13</v>
      </c>
      <c r="X5" s="304">
        <v>19</v>
      </c>
      <c r="Z5" s="13"/>
      <c r="AA5" s="428" t="s">
        <v>1191</v>
      </c>
      <c r="AB5" s="13"/>
      <c r="AC5" s="13"/>
      <c r="AD5" s="13"/>
      <c r="AE5" s="13"/>
      <c r="AF5" s="13"/>
      <c r="AG5" s="13"/>
      <c r="AH5" s="13"/>
      <c r="AI5" s="13"/>
      <c r="AJ5" s="13"/>
      <c r="AK5" s="13"/>
      <c r="AL5" s="13"/>
    </row>
    <row r="6" spans="1:38" ht="20.25">
      <c r="C6" s="286"/>
      <c r="E6" s="283" t="s">
        <v>27</v>
      </c>
      <c r="F6" s="283">
        <v>0</v>
      </c>
      <c r="G6" s="283">
        <v>0</v>
      </c>
      <c r="H6" s="283">
        <v>0</v>
      </c>
      <c r="I6" s="283">
        <v>0</v>
      </c>
      <c r="J6" s="283">
        <v>-1.8480612183037093</v>
      </c>
      <c r="K6" s="283">
        <v>0</v>
      </c>
      <c r="L6" s="283">
        <v>0</v>
      </c>
      <c r="M6" s="283">
        <v>0</v>
      </c>
      <c r="N6" s="283">
        <v>-30.158744930159092</v>
      </c>
      <c r="O6" s="283">
        <v>-1.8480612183037093</v>
      </c>
      <c r="P6" s="283">
        <v>-32.0068061484628</v>
      </c>
      <c r="Q6" s="283">
        <v>-13.507926889148091</v>
      </c>
      <c r="R6" s="304">
        <v>17</v>
      </c>
      <c r="S6" s="307" t="s">
        <v>24</v>
      </c>
      <c r="T6" s="306">
        <v>30.158744930159092</v>
      </c>
      <c r="U6" s="307" t="s">
        <v>24</v>
      </c>
      <c r="V6" s="283">
        <v>-28.006252406184647</v>
      </c>
      <c r="W6" s="283">
        <v>-13</v>
      </c>
      <c r="X6" s="304">
        <v>18</v>
      </c>
      <c r="Z6" s="13"/>
      <c r="AA6" s="428" t="s">
        <v>1192</v>
      </c>
      <c r="AB6" s="13"/>
      <c r="AC6" s="13"/>
      <c r="AD6" s="13"/>
      <c r="AE6" s="13"/>
      <c r="AF6" s="13"/>
      <c r="AG6" s="13"/>
      <c r="AH6" s="13"/>
      <c r="AI6" s="13"/>
      <c r="AJ6" s="13"/>
      <c r="AK6" s="13"/>
      <c r="AL6" s="13"/>
    </row>
    <row r="7" spans="1:38" ht="18.75">
      <c r="C7" s="286"/>
      <c r="E7" s="283" t="s">
        <v>28</v>
      </c>
      <c r="F7" s="283">
        <v>-17.105339591514269</v>
      </c>
      <c r="G7" s="283">
        <v>-19.811823837628097</v>
      </c>
      <c r="H7" s="283">
        <v>-6.1140927604403039</v>
      </c>
      <c r="I7" s="283">
        <v>-1.649052075520252</v>
      </c>
      <c r="J7" s="283">
        <v>-1.3493291209953351</v>
      </c>
      <c r="K7" s="283">
        <v>-1.5774932862463786</v>
      </c>
      <c r="L7" s="283">
        <v>-0.85507541466098846</v>
      </c>
      <c r="M7" s="283">
        <v>0</v>
      </c>
      <c r="N7" s="283">
        <v>0</v>
      </c>
      <c r="O7" s="283">
        <v>-48.462206087005619</v>
      </c>
      <c r="P7" s="283">
        <v>-44.289965013051798</v>
      </c>
      <c r="Q7" s="283">
        <v>-23.453474817128782</v>
      </c>
      <c r="R7" s="304">
        <v>16</v>
      </c>
      <c r="S7" s="307" t="s">
        <v>26</v>
      </c>
      <c r="T7" s="306">
        <v>0</v>
      </c>
      <c r="U7" s="307" t="s">
        <v>26</v>
      </c>
      <c r="V7" s="283">
        <v>-28.006252406184647</v>
      </c>
      <c r="W7" s="283">
        <v>-13</v>
      </c>
      <c r="X7" s="304">
        <v>17</v>
      </c>
      <c r="Z7" s="13"/>
      <c r="AA7" s="427" t="s">
        <v>1190</v>
      </c>
      <c r="AB7" s="13"/>
      <c r="AC7" s="13"/>
      <c r="AD7" s="13"/>
      <c r="AE7" s="13"/>
      <c r="AF7" s="13"/>
      <c r="AG7" s="13"/>
      <c r="AH7" s="13"/>
      <c r="AI7" s="13"/>
      <c r="AJ7" s="13"/>
      <c r="AK7" s="13"/>
      <c r="AL7" s="13"/>
    </row>
    <row r="8" spans="1:38">
      <c r="C8" s="286"/>
      <c r="E8" s="283" t="s">
        <v>29</v>
      </c>
      <c r="F8" s="283">
        <v>-1.2175404057530703</v>
      </c>
      <c r="G8" s="283">
        <v>-1.4817368939136988</v>
      </c>
      <c r="H8" s="283">
        <v>0</v>
      </c>
      <c r="I8" s="283">
        <v>0</v>
      </c>
      <c r="J8" s="283">
        <v>-8.7438931557171085E-2</v>
      </c>
      <c r="K8" s="283">
        <v>-0.48847887331421314</v>
      </c>
      <c r="L8" s="283">
        <v>-5.7998997738561986E-2</v>
      </c>
      <c r="M8" s="283">
        <v>0</v>
      </c>
      <c r="N8" s="283">
        <v>0</v>
      </c>
      <c r="O8" s="283">
        <v>-3.3331941022767153</v>
      </c>
      <c r="P8" s="283">
        <v>-1.0687600450597099</v>
      </c>
      <c r="Q8" s="283">
        <v>-24.053448536593525</v>
      </c>
      <c r="R8" s="304">
        <v>15</v>
      </c>
      <c r="S8" s="307" t="s">
        <v>26</v>
      </c>
      <c r="T8" s="306">
        <v>20.720254434316811</v>
      </c>
      <c r="U8" s="307" t="s">
        <v>24</v>
      </c>
      <c r="V8" s="283">
        <v>-28.006252406184647</v>
      </c>
      <c r="W8" s="283">
        <v>-13</v>
      </c>
      <c r="X8" s="304">
        <v>16</v>
      </c>
      <c r="Z8" s="13"/>
      <c r="AA8" s="13"/>
      <c r="AB8" s="13"/>
      <c r="AC8" s="13"/>
      <c r="AD8" s="13"/>
      <c r="AE8" s="13"/>
      <c r="AF8" s="13"/>
      <c r="AG8" s="13"/>
      <c r="AH8" s="13"/>
      <c r="AI8" s="13"/>
      <c r="AJ8" s="13"/>
      <c r="AK8" s="13"/>
      <c r="AL8" s="13"/>
    </row>
    <row r="9" spans="1:38">
      <c r="C9" s="286"/>
      <c r="E9" s="283" t="s">
        <v>30</v>
      </c>
      <c r="F9" s="283">
        <v>-4.7384849074254216</v>
      </c>
      <c r="G9" s="283">
        <v>-2.8578454527772412</v>
      </c>
      <c r="H9" s="283">
        <v>-11.252025363015662</v>
      </c>
      <c r="I9" s="283">
        <v>-0.19771341519128072</v>
      </c>
      <c r="J9" s="283">
        <v>-6.9670999473459005E-2</v>
      </c>
      <c r="K9" s="283">
        <v>-6.3038990549369123</v>
      </c>
      <c r="L9" s="283">
        <v>-11.164327408455188</v>
      </c>
      <c r="M9" s="283">
        <v>-5.2424895261206412</v>
      </c>
      <c r="N9" s="283">
        <v>0</v>
      </c>
      <c r="O9" s="283">
        <v>-41.826456127395808</v>
      </c>
      <c r="P9" s="283">
        <v>-38.744750786235002</v>
      </c>
      <c r="Q9" s="283">
        <v>-11.2783475560427</v>
      </c>
      <c r="R9" s="304">
        <v>14</v>
      </c>
      <c r="S9" s="307" t="s">
        <v>26</v>
      </c>
      <c r="T9" s="306">
        <v>0</v>
      </c>
      <c r="U9" s="307" t="s">
        <v>26</v>
      </c>
      <c r="V9" s="283">
        <v>-28.006252406184647</v>
      </c>
      <c r="W9" s="283">
        <v>-13</v>
      </c>
      <c r="X9" s="304">
        <v>15</v>
      </c>
      <c r="Z9" s="13"/>
      <c r="AA9" s="13"/>
      <c r="AB9" s="13"/>
      <c r="AC9" s="13"/>
      <c r="AD9" s="13"/>
      <c r="AE9" s="13"/>
      <c r="AF9" s="13"/>
      <c r="AG9" s="13"/>
      <c r="AH9" s="13"/>
      <c r="AI9" s="13"/>
      <c r="AJ9" s="13"/>
      <c r="AK9" s="13"/>
      <c r="AL9" s="13"/>
    </row>
    <row r="10" spans="1:38">
      <c r="C10" s="286"/>
      <c r="E10" s="283" t="s">
        <v>31</v>
      </c>
      <c r="F10" s="283">
        <v>-11.298951599474405</v>
      </c>
      <c r="G10" s="283">
        <v>-5.0559597588299638</v>
      </c>
      <c r="H10" s="283">
        <v>-10.504517884438414</v>
      </c>
      <c r="I10" s="283">
        <v>-5.6215401564944205</v>
      </c>
      <c r="J10" s="283">
        <v>-6.9063396643587183E-3</v>
      </c>
      <c r="K10" s="283">
        <v>-3.7808349392976059</v>
      </c>
      <c r="L10" s="283">
        <v>-10.164713130908531</v>
      </c>
      <c r="M10" s="283">
        <v>-6.281005633565961</v>
      </c>
      <c r="N10" s="283">
        <v>0</v>
      </c>
      <c r="O10" s="283">
        <v>-52.714429442673662</v>
      </c>
      <c r="P10" s="283">
        <v>-36.826434892822199</v>
      </c>
      <c r="Q10" s="283">
        <v>-14.661472005010445</v>
      </c>
      <c r="R10" s="304">
        <v>13</v>
      </c>
      <c r="S10" s="307" t="s">
        <v>26</v>
      </c>
      <c r="T10" s="306">
        <v>0</v>
      </c>
      <c r="U10" s="307" t="s">
        <v>26</v>
      </c>
      <c r="V10" s="283">
        <v>-28.006252406184647</v>
      </c>
      <c r="W10" s="283">
        <v>-13</v>
      </c>
      <c r="X10" s="304">
        <v>14</v>
      </c>
      <c r="Z10" s="13"/>
      <c r="AA10" s="13"/>
      <c r="AB10" s="13"/>
      <c r="AC10" s="13"/>
      <c r="AD10" s="13"/>
      <c r="AE10" s="13"/>
      <c r="AF10" s="13"/>
      <c r="AG10" s="13"/>
      <c r="AH10" s="13"/>
      <c r="AI10" s="13"/>
      <c r="AJ10" s="13"/>
      <c r="AK10" s="13"/>
      <c r="AL10" s="13"/>
    </row>
    <row r="11" spans="1:38">
      <c r="C11" s="286"/>
      <c r="E11" s="283" t="s">
        <v>32</v>
      </c>
      <c r="F11" s="283">
        <v>0</v>
      </c>
      <c r="G11" s="283">
        <v>0</v>
      </c>
      <c r="H11" s="283">
        <v>-8.1982080893260871</v>
      </c>
      <c r="I11" s="283">
        <v>0</v>
      </c>
      <c r="J11" s="283">
        <v>0</v>
      </c>
      <c r="K11" s="283">
        <v>-0.45239305460347268</v>
      </c>
      <c r="L11" s="283">
        <v>-0.19678407716020585</v>
      </c>
      <c r="M11" s="283">
        <v>0</v>
      </c>
      <c r="N11" s="283">
        <v>0</v>
      </c>
      <c r="O11" s="283">
        <v>-8.8473852210897661</v>
      </c>
      <c r="P11" s="283">
        <v>0</v>
      </c>
      <c r="Q11" s="283">
        <v>-19.42850166945146</v>
      </c>
      <c r="R11" s="304">
        <v>12</v>
      </c>
      <c r="S11" s="307" t="s">
        <v>24</v>
      </c>
      <c r="T11" s="306">
        <v>10.581116448361694</v>
      </c>
      <c r="U11" s="307" t="s">
        <v>24</v>
      </c>
      <c r="V11" s="283">
        <v>-28.006252406184647</v>
      </c>
      <c r="W11" s="283">
        <v>-13</v>
      </c>
      <c r="X11" s="304">
        <v>13</v>
      </c>
      <c r="Z11" s="13"/>
      <c r="AA11" s="13"/>
      <c r="AB11" s="13"/>
      <c r="AC11" s="13"/>
      <c r="AD11" s="13"/>
      <c r="AE11" s="13"/>
      <c r="AF11" s="13"/>
      <c r="AG11" s="13"/>
      <c r="AH11" s="13"/>
      <c r="AI11" s="13"/>
      <c r="AJ11" s="13"/>
      <c r="AK11" s="13"/>
      <c r="AL11" s="13"/>
    </row>
    <row r="12" spans="1:38">
      <c r="C12" s="286"/>
      <c r="E12" s="283" t="s">
        <v>33</v>
      </c>
      <c r="F12" s="283">
        <v>0</v>
      </c>
      <c r="G12" s="283">
        <v>0</v>
      </c>
      <c r="H12" s="283">
        <v>-4.8545826694536665</v>
      </c>
      <c r="I12" s="283">
        <v>-1.9264731321165574</v>
      </c>
      <c r="J12" s="283">
        <v>0</v>
      </c>
      <c r="K12" s="283">
        <v>0</v>
      </c>
      <c r="L12" s="283">
        <v>-0.34952440467475032</v>
      </c>
      <c r="M12" s="283">
        <v>0</v>
      </c>
      <c r="N12" s="283">
        <v>-1.1090527309988163</v>
      </c>
      <c r="O12" s="283">
        <v>-7.1305802062449741</v>
      </c>
      <c r="P12" s="283">
        <v>-8.2396329372437904</v>
      </c>
      <c r="Q12" s="283">
        <v>-34.083279440296309</v>
      </c>
      <c r="R12" s="304">
        <v>11</v>
      </c>
      <c r="S12" s="307" t="s">
        <v>24</v>
      </c>
      <c r="T12" s="306">
        <v>26.952699234051334</v>
      </c>
      <c r="U12" s="307" t="s">
        <v>24</v>
      </c>
      <c r="V12" s="283">
        <v>-28.006252406184647</v>
      </c>
      <c r="W12" s="283">
        <v>-13</v>
      </c>
      <c r="X12" s="304">
        <v>12</v>
      </c>
      <c r="Z12" s="13"/>
      <c r="AA12" s="13"/>
      <c r="AB12" s="13"/>
      <c r="AC12" s="13"/>
      <c r="AD12" s="13"/>
      <c r="AE12" s="13"/>
      <c r="AF12" s="13"/>
      <c r="AG12" s="13"/>
      <c r="AH12" s="13"/>
      <c r="AI12" s="13"/>
      <c r="AJ12" s="13"/>
      <c r="AK12" s="13"/>
      <c r="AL12" s="13"/>
    </row>
    <row r="13" spans="1:38">
      <c r="C13" s="286"/>
      <c r="E13" s="283" t="s">
        <v>34</v>
      </c>
      <c r="F13" s="283">
        <v>-2.2305438498717467</v>
      </c>
      <c r="G13" s="283">
        <v>-2.0531585791527029</v>
      </c>
      <c r="H13" s="283">
        <v>-1.0792777955943578</v>
      </c>
      <c r="I13" s="283">
        <v>-3.6119103590339985</v>
      </c>
      <c r="J13" s="283">
        <v>-7.5215998151928254</v>
      </c>
      <c r="K13" s="283">
        <v>-8.1793684947104595</v>
      </c>
      <c r="L13" s="283">
        <v>-5.2953243763433466</v>
      </c>
      <c r="M13" s="283">
        <v>0</v>
      </c>
      <c r="N13" s="283">
        <v>0</v>
      </c>
      <c r="O13" s="283">
        <v>-29.971183269899434</v>
      </c>
      <c r="P13" s="283">
        <v>-20.499124592625801</v>
      </c>
      <c r="Q13" s="283">
        <v>-11.059151419325886</v>
      </c>
      <c r="R13" s="304">
        <v>10</v>
      </c>
      <c r="S13" s="307" t="s">
        <v>26</v>
      </c>
      <c r="T13" s="306">
        <v>0</v>
      </c>
      <c r="U13" s="307" t="s">
        <v>26</v>
      </c>
      <c r="V13" s="283">
        <v>-28.006252406184647</v>
      </c>
      <c r="W13" s="283">
        <v>-13</v>
      </c>
      <c r="X13" s="304">
        <v>11</v>
      </c>
      <c r="Z13" s="13"/>
      <c r="AA13" s="13"/>
      <c r="AB13" s="13"/>
      <c r="AC13" s="13"/>
      <c r="AD13" s="13"/>
      <c r="AE13" s="13"/>
      <c r="AF13" s="13"/>
      <c r="AG13" s="13"/>
      <c r="AH13" s="13"/>
      <c r="AI13" s="13"/>
      <c r="AJ13" s="13"/>
      <c r="AK13" s="13"/>
      <c r="AL13" s="13"/>
    </row>
    <row r="14" spans="1:38">
      <c r="C14" s="286"/>
      <c r="E14" s="283" t="s">
        <v>35</v>
      </c>
      <c r="F14" s="283">
        <v>-0.33011555806088388</v>
      </c>
      <c r="G14" s="283">
        <v>0</v>
      </c>
      <c r="H14" s="283">
        <v>-2.7264526840104497</v>
      </c>
      <c r="I14" s="283">
        <v>-1.8864084117982016</v>
      </c>
      <c r="J14" s="283">
        <v>-7.6553565819814651E-6</v>
      </c>
      <c r="K14" s="283">
        <v>-2.8573801831018986</v>
      </c>
      <c r="L14" s="283">
        <v>-6.6675033681667051</v>
      </c>
      <c r="M14" s="283">
        <v>-8.0180148440435861</v>
      </c>
      <c r="N14" s="283">
        <v>-2.9215719981161925</v>
      </c>
      <c r="O14" s="283">
        <v>-22.485882704538305</v>
      </c>
      <c r="P14" s="283">
        <v>-25.407454702654498</v>
      </c>
      <c r="Q14" s="283">
        <v>-18.428375063770819</v>
      </c>
      <c r="R14" s="304">
        <v>9</v>
      </c>
      <c r="S14" s="307" t="s">
        <v>24</v>
      </c>
      <c r="T14" s="306">
        <v>2.9215719981161925</v>
      </c>
      <c r="U14" s="307" t="s">
        <v>24</v>
      </c>
      <c r="V14" s="283">
        <v>-28.006252406184647</v>
      </c>
      <c r="W14" s="283">
        <v>-13</v>
      </c>
      <c r="X14" s="304">
        <v>10</v>
      </c>
      <c r="Z14" s="13"/>
      <c r="AA14" s="13"/>
      <c r="AB14" s="13"/>
      <c r="AC14" s="13"/>
      <c r="AD14" s="13"/>
      <c r="AE14" s="13"/>
      <c r="AF14" s="13"/>
      <c r="AG14" s="13"/>
      <c r="AH14" s="13"/>
      <c r="AI14" s="13"/>
      <c r="AJ14" s="13"/>
      <c r="AK14" s="13"/>
      <c r="AL14" s="13"/>
    </row>
    <row r="15" spans="1:38" ht="15" customHeight="1">
      <c r="C15" s="286"/>
      <c r="E15" s="308" t="s">
        <v>36</v>
      </c>
      <c r="F15" s="283">
        <v>-3.2749356590210388</v>
      </c>
      <c r="G15" s="283">
        <v>0</v>
      </c>
      <c r="H15" s="283">
        <v>-3.4152662472781814</v>
      </c>
      <c r="I15" s="283">
        <v>0</v>
      </c>
      <c r="J15" s="283">
        <v>0</v>
      </c>
      <c r="K15" s="283">
        <v>0</v>
      </c>
      <c r="L15" s="283">
        <v>-0.45179407611517508</v>
      </c>
      <c r="M15" s="283">
        <v>0</v>
      </c>
      <c r="N15" s="283">
        <v>-18.825819989764803</v>
      </c>
      <c r="O15" s="283">
        <v>-7.1419959824143957</v>
      </c>
      <c r="P15" s="283">
        <v>-25.967815972179199</v>
      </c>
      <c r="Q15" s="283">
        <v>-13.921332008877984</v>
      </c>
      <c r="R15" s="304">
        <v>8</v>
      </c>
      <c r="S15" s="307" t="s">
        <v>24</v>
      </c>
      <c r="T15" s="306">
        <v>18.825819989764803</v>
      </c>
      <c r="U15" s="307" t="s">
        <v>24</v>
      </c>
      <c r="V15" s="283">
        <v>-28.006252406184647</v>
      </c>
      <c r="W15" s="283">
        <v>-13</v>
      </c>
      <c r="X15" s="304">
        <v>9</v>
      </c>
      <c r="Z15" s="13"/>
      <c r="AA15" s="13"/>
      <c r="AB15" s="13"/>
      <c r="AC15" s="13"/>
      <c r="AD15" s="13"/>
      <c r="AE15" s="13"/>
      <c r="AF15" s="13"/>
      <c r="AG15" s="13"/>
      <c r="AH15" s="13"/>
      <c r="AI15" s="13"/>
      <c r="AJ15" s="13"/>
      <c r="AK15" s="13"/>
      <c r="AL15" s="13"/>
    </row>
    <row r="16" spans="1:38" ht="12.75" customHeight="1">
      <c r="C16" s="286"/>
      <c r="E16" s="308" t="s">
        <v>37</v>
      </c>
      <c r="F16" s="283">
        <v>-0.32775087643546197</v>
      </c>
      <c r="G16" s="283">
        <v>0</v>
      </c>
      <c r="H16" s="283">
        <v>-14.380960837764389</v>
      </c>
      <c r="I16" s="283">
        <v>0</v>
      </c>
      <c r="J16" s="283">
        <v>0</v>
      </c>
      <c r="K16" s="283">
        <v>0</v>
      </c>
      <c r="L16" s="283">
        <v>0</v>
      </c>
      <c r="M16" s="283">
        <v>0</v>
      </c>
      <c r="N16" s="283">
        <v>-22.274961567058149</v>
      </c>
      <c r="O16" s="283">
        <v>-14.70871171419985</v>
      </c>
      <c r="P16" s="283">
        <v>-36.983673281258</v>
      </c>
      <c r="Q16" s="283">
        <v>-22.775516196098966</v>
      </c>
      <c r="R16" s="304">
        <v>7</v>
      </c>
      <c r="S16" s="307" t="s">
        <v>24</v>
      </c>
      <c r="T16" s="306">
        <v>22.274961567058149</v>
      </c>
      <c r="U16" s="307" t="s">
        <v>24</v>
      </c>
      <c r="V16" s="283">
        <v>-28.006252406184647</v>
      </c>
      <c r="W16" s="283">
        <v>-13</v>
      </c>
      <c r="X16" s="304">
        <v>8</v>
      </c>
      <c r="Z16" s="13"/>
      <c r="AA16" s="13"/>
      <c r="AB16" s="13"/>
      <c r="AC16" s="13"/>
      <c r="AD16" s="13"/>
      <c r="AE16" s="13"/>
      <c r="AF16" s="13"/>
      <c r="AG16" s="13"/>
      <c r="AH16" s="13"/>
      <c r="AI16" s="13"/>
      <c r="AJ16" s="13"/>
      <c r="AK16" s="13"/>
      <c r="AL16" s="13"/>
    </row>
    <row r="17" spans="3:43" ht="12.75" customHeight="1">
      <c r="C17" s="286"/>
      <c r="E17" s="283" t="s">
        <v>38</v>
      </c>
      <c r="F17" s="283">
        <v>0</v>
      </c>
      <c r="G17" s="283">
        <v>0</v>
      </c>
      <c r="H17" s="283">
        <v>0</v>
      </c>
      <c r="I17" s="283">
        <v>0</v>
      </c>
      <c r="J17" s="283">
        <v>-2.241452135781441</v>
      </c>
      <c r="K17" s="283">
        <v>0</v>
      </c>
      <c r="L17" s="283">
        <v>0</v>
      </c>
      <c r="M17" s="283">
        <v>0</v>
      </c>
      <c r="N17" s="283">
        <v>0</v>
      </c>
      <c r="O17" s="283">
        <v>-2.241452135781441</v>
      </c>
      <c r="P17" s="283">
        <v>0</v>
      </c>
      <c r="Q17" s="283">
        <v>-34.764949838975014</v>
      </c>
      <c r="R17" s="304">
        <v>6</v>
      </c>
      <c r="S17" s="307" t="s">
        <v>24</v>
      </c>
      <c r="T17" s="306">
        <v>32.52349770319357</v>
      </c>
      <c r="U17" s="307" t="s">
        <v>24</v>
      </c>
      <c r="V17" s="283">
        <v>-28.006252406184647</v>
      </c>
      <c r="W17" s="283">
        <v>-13</v>
      </c>
      <c r="X17" s="304">
        <v>7</v>
      </c>
      <c r="Z17" s="13"/>
      <c r="AA17" s="13"/>
      <c r="AB17" s="13"/>
      <c r="AC17" s="13"/>
      <c r="AD17" s="13"/>
      <c r="AE17" s="13"/>
      <c r="AF17" s="13"/>
      <c r="AG17" s="13"/>
      <c r="AH17" s="13"/>
      <c r="AI17" s="13"/>
      <c r="AJ17" s="13"/>
      <c r="AK17" s="13"/>
      <c r="AL17" s="13"/>
    </row>
    <row r="18" spans="3:43">
      <c r="C18" s="286"/>
      <c r="E18" s="283" t="s">
        <v>39</v>
      </c>
      <c r="F18" s="283">
        <v>0</v>
      </c>
      <c r="G18" s="283">
        <v>0</v>
      </c>
      <c r="H18" s="283">
        <v>-27.38392351764659</v>
      </c>
      <c r="I18" s="283">
        <v>0</v>
      </c>
      <c r="J18" s="283">
        <v>0</v>
      </c>
      <c r="K18" s="283">
        <v>0</v>
      </c>
      <c r="L18" s="283">
        <v>0</v>
      </c>
      <c r="M18" s="283">
        <v>0</v>
      </c>
      <c r="N18" s="283">
        <v>0</v>
      </c>
      <c r="O18" s="283">
        <v>-27.38392351764659</v>
      </c>
      <c r="P18" s="283">
        <v>-4.0009823759943801</v>
      </c>
      <c r="Q18" s="283">
        <v>-27.512427058569266</v>
      </c>
      <c r="R18" s="304">
        <v>5</v>
      </c>
      <c r="S18" s="307" t="s">
        <v>26</v>
      </c>
      <c r="T18" s="306">
        <v>0.1285035409226758</v>
      </c>
      <c r="U18" s="307" t="s">
        <v>24</v>
      </c>
      <c r="V18" s="283">
        <v>-28.006252406184647</v>
      </c>
      <c r="W18" s="283">
        <v>-13</v>
      </c>
      <c r="X18" s="304">
        <v>6</v>
      </c>
      <c r="Z18" s="13"/>
      <c r="AA18" s="13"/>
      <c r="AB18" s="13"/>
      <c r="AC18" s="13"/>
      <c r="AD18" s="13"/>
      <c r="AE18" s="13"/>
      <c r="AF18" s="13"/>
      <c r="AG18" s="13"/>
      <c r="AH18" s="13"/>
      <c r="AI18" s="13"/>
      <c r="AJ18" s="13"/>
      <c r="AK18" s="13"/>
      <c r="AL18" s="13"/>
    </row>
    <row r="19" spans="3:43">
      <c r="C19" s="286"/>
      <c r="E19" s="283" t="s">
        <v>40</v>
      </c>
      <c r="F19" s="283">
        <v>-6.5625896585328807</v>
      </c>
      <c r="G19" s="283">
        <v>0</v>
      </c>
      <c r="H19" s="283">
        <v>-10.738690407647356</v>
      </c>
      <c r="I19" s="283">
        <v>0</v>
      </c>
      <c r="J19" s="283">
        <v>0</v>
      </c>
      <c r="K19" s="283">
        <v>-0.39861845219391068</v>
      </c>
      <c r="L19" s="283">
        <v>-0.52658679713902812</v>
      </c>
      <c r="M19" s="283">
        <v>0</v>
      </c>
      <c r="N19" s="283">
        <v>-13.264715868705022</v>
      </c>
      <c r="O19" s="283">
        <v>-18.226485315513177</v>
      </c>
      <c r="P19" s="283">
        <v>-31.491201184218198</v>
      </c>
      <c r="Q19" s="283">
        <v>-36.483344554829522</v>
      </c>
      <c r="R19" s="304">
        <v>4</v>
      </c>
      <c r="S19" s="307" t="s">
        <v>24</v>
      </c>
      <c r="T19" s="306">
        <v>18.256859239316345</v>
      </c>
      <c r="U19" s="307" t="s">
        <v>24</v>
      </c>
      <c r="V19" s="283">
        <v>-28.006252406184647</v>
      </c>
      <c r="W19" s="283">
        <v>-13</v>
      </c>
      <c r="X19" s="304">
        <v>5</v>
      </c>
      <c r="Z19" s="13"/>
      <c r="AA19" s="13"/>
      <c r="AB19" s="13"/>
      <c r="AC19" s="13"/>
      <c r="AD19" s="13"/>
      <c r="AE19" s="13"/>
      <c r="AF19" s="13"/>
      <c r="AG19" s="13"/>
      <c r="AH19" s="13"/>
      <c r="AI19" s="13"/>
      <c r="AJ19" s="13"/>
      <c r="AK19" s="13"/>
      <c r="AL19" s="13"/>
    </row>
    <row r="20" spans="3:43" ht="15">
      <c r="C20" s="286"/>
      <c r="E20" s="308" t="s">
        <v>41</v>
      </c>
      <c r="F20" s="283">
        <v>0</v>
      </c>
      <c r="G20" s="283">
        <v>0</v>
      </c>
      <c r="H20" s="283">
        <v>-13.030298487884162</v>
      </c>
      <c r="I20" s="283">
        <v>0</v>
      </c>
      <c r="J20" s="283">
        <v>0</v>
      </c>
      <c r="K20" s="283">
        <v>0</v>
      </c>
      <c r="L20" s="283">
        <v>0</v>
      </c>
      <c r="M20" s="283">
        <v>0</v>
      </c>
      <c r="N20" s="283">
        <v>0</v>
      </c>
      <c r="O20" s="283">
        <v>-13.030298487884162</v>
      </c>
      <c r="P20" s="283">
        <v>0</v>
      </c>
      <c r="Q20" s="283">
        <v>-21.362957459816279</v>
      </c>
      <c r="R20" s="304">
        <v>3</v>
      </c>
      <c r="S20" s="307" t="s">
        <v>24</v>
      </c>
      <c r="T20" s="306">
        <v>8.3326589719321174</v>
      </c>
      <c r="U20" s="307" t="s">
        <v>24</v>
      </c>
      <c r="V20" s="283">
        <v>-28.006252406184647</v>
      </c>
      <c r="W20" s="283">
        <v>-13</v>
      </c>
      <c r="X20" s="304">
        <v>4</v>
      </c>
      <c r="Z20" s="13"/>
      <c r="AA20" s="13"/>
      <c r="AB20" s="13"/>
      <c r="AC20" s="13"/>
      <c r="AD20" s="13"/>
      <c r="AE20" s="13"/>
      <c r="AF20" s="13"/>
      <c r="AG20" s="13"/>
      <c r="AH20" s="13"/>
      <c r="AI20" s="13"/>
      <c r="AJ20" s="13"/>
      <c r="AK20" s="13"/>
      <c r="AL20" s="13"/>
    </row>
    <row r="21" spans="3:43">
      <c r="C21" s="286"/>
      <c r="E21" s="283" t="s">
        <v>42</v>
      </c>
      <c r="F21" s="283">
        <v>-3.9303048892045722</v>
      </c>
      <c r="G21" s="283">
        <v>-0.96069695110795328</v>
      </c>
      <c r="H21" s="283">
        <v>-8.115061580005678</v>
      </c>
      <c r="I21" s="283">
        <v>-1.3326532885098552</v>
      </c>
      <c r="J21" s="283">
        <v>-6.8369940064871848E-2</v>
      </c>
      <c r="K21" s="283">
        <v>-6.5933959830791311</v>
      </c>
      <c r="L21" s="283">
        <v>-1.2079036170242752</v>
      </c>
      <c r="M21" s="283">
        <v>-11.578902054477558</v>
      </c>
      <c r="N21" s="283">
        <v>-18.993690427498002</v>
      </c>
      <c r="O21" s="283">
        <v>-33.787288303473893</v>
      </c>
      <c r="P21" s="283">
        <v>-52.780978730971896</v>
      </c>
      <c r="Q21" s="283">
        <v>-10.452826946210692</v>
      </c>
      <c r="R21" s="304">
        <v>2</v>
      </c>
      <c r="S21" s="307" t="s">
        <v>24</v>
      </c>
      <c r="T21" s="306">
        <v>18.993690427498002</v>
      </c>
      <c r="U21" s="307" t="s">
        <v>24</v>
      </c>
      <c r="V21" s="283">
        <v>-28.006252406184647</v>
      </c>
      <c r="W21" s="283">
        <v>-13</v>
      </c>
      <c r="X21" s="304">
        <v>3</v>
      </c>
      <c r="Z21" s="13"/>
      <c r="AA21" s="13"/>
      <c r="AB21" s="13"/>
      <c r="AC21" s="13"/>
      <c r="AD21" s="13"/>
      <c r="AE21" s="13"/>
      <c r="AF21" s="13"/>
      <c r="AG21" s="13"/>
      <c r="AH21" s="13"/>
      <c r="AI21" s="13"/>
      <c r="AJ21" s="13"/>
      <c r="AK21" s="13"/>
      <c r="AL21" s="13"/>
    </row>
    <row r="22" spans="3:43">
      <c r="C22" s="286"/>
      <c r="E22" s="283" t="s">
        <v>43</v>
      </c>
      <c r="F22" s="283">
        <v>-0.57128738872658236</v>
      </c>
      <c r="G22" s="283">
        <v>0</v>
      </c>
      <c r="H22" s="283">
        <v>-11.904911218561177</v>
      </c>
      <c r="I22" s="283">
        <v>-2.2414868911466934</v>
      </c>
      <c r="J22" s="283">
        <v>-3.6607244591471466</v>
      </c>
      <c r="K22" s="283">
        <v>-3.2288893010933295</v>
      </c>
      <c r="L22" s="283">
        <v>-0.87253904070003774</v>
      </c>
      <c r="M22" s="283">
        <v>-0.59129021939301474</v>
      </c>
      <c r="N22" s="283">
        <v>-21.164364007934523</v>
      </c>
      <c r="O22" s="283">
        <v>-23.071128518767978</v>
      </c>
      <c r="P22" s="283">
        <v>-44.235492526702501</v>
      </c>
      <c r="Q22" s="283">
        <v>-23.313453446452826</v>
      </c>
      <c r="R22" s="304">
        <v>1</v>
      </c>
      <c r="S22" s="309" t="s">
        <v>24</v>
      </c>
      <c r="T22" s="310">
        <v>21.164364007934523</v>
      </c>
      <c r="U22" s="309" t="s">
        <v>24</v>
      </c>
      <c r="V22" s="283">
        <v>-28.006252406184647</v>
      </c>
      <c r="W22" s="283">
        <v>-13</v>
      </c>
      <c r="X22" s="304">
        <v>2</v>
      </c>
      <c r="Z22" s="13"/>
      <c r="AA22" s="13"/>
      <c r="AB22" s="13"/>
      <c r="AC22" s="13"/>
      <c r="AD22" s="13"/>
      <c r="AE22" s="13"/>
      <c r="AF22" s="13"/>
      <c r="AG22" s="13"/>
      <c r="AH22" s="13"/>
      <c r="AI22" s="13"/>
      <c r="AJ22" s="13"/>
      <c r="AK22" s="13"/>
      <c r="AL22" s="13"/>
    </row>
    <row r="23" spans="3:43">
      <c r="E23" s="283" t="s">
        <v>44</v>
      </c>
      <c r="F23" s="283">
        <v>-2.7437519082601045</v>
      </c>
      <c r="G23" s="283">
        <v>-1.6958537617584029</v>
      </c>
      <c r="H23" s="283">
        <v>-8.4210341198904288</v>
      </c>
      <c r="I23" s="283">
        <v>-0.97195988051638205</v>
      </c>
      <c r="J23" s="283">
        <v>-0.88702950608088948</v>
      </c>
      <c r="K23" s="283">
        <v>-1.8543892660473009</v>
      </c>
      <c r="L23" s="283">
        <v>-1.9900039320571998</v>
      </c>
      <c r="M23" s="283">
        <v>-1.6690369619789875</v>
      </c>
      <c r="N23" s="283">
        <v>-7.7731930695949503</v>
      </c>
      <c r="P23" s="283">
        <v>-23.383611671435538</v>
      </c>
      <c r="R23" s="304">
        <v>0</v>
      </c>
      <c r="T23" s="311"/>
      <c r="U23" s="311"/>
      <c r="V23" s="283">
        <v>-28.006252406184647</v>
      </c>
      <c r="W23" s="283">
        <v>-13</v>
      </c>
      <c r="X23" s="304">
        <v>1</v>
      </c>
      <c r="Z23" s="13"/>
      <c r="AA23" s="13"/>
      <c r="AB23" s="13"/>
      <c r="AC23" s="13"/>
      <c r="AD23" s="13"/>
      <c r="AE23" s="13"/>
      <c r="AF23" s="13"/>
      <c r="AG23" s="13"/>
      <c r="AH23" s="13"/>
      <c r="AI23" s="13"/>
      <c r="AJ23" s="13"/>
      <c r="AK23" s="13"/>
      <c r="AL23" s="13"/>
      <c r="AQ23" s="297"/>
    </row>
    <row r="24" spans="3:43">
      <c r="O24" s="296"/>
      <c r="V24" s="283">
        <v>-28.006252406184647</v>
      </c>
      <c r="W24" s="283">
        <v>-13</v>
      </c>
      <c r="X24" s="304">
        <v>0</v>
      </c>
      <c r="Z24" s="13"/>
      <c r="AA24" s="13"/>
      <c r="AB24" s="13"/>
      <c r="AC24" s="13"/>
      <c r="AD24" s="13"/>
      <c r="AE24" s="13"/>
      <c r="AF24" s="13"/>
      <c r="AG24" s="13"/>
      <c r="AH24" s="13"/>
      <c r="AI24" s="13"/>
      <c r="AJ24" s="13"/>
      <c r="AK24" s="13"/>
      <c r="AL24" s="13"/>
      <c r="AQ24" s="297"/>
    </row>
    <row r="25" spans="3:43">
      <c r="Z25" s="13"/>
      <c r="AA25" s="13"/>
      <c r="AB25" s="13"/>
      <c r="AC25" s="13"/>
      <c r="AD25" s="13"/>
      <c r="AE25" s="13"/>
      <c r="AF25" s="13"/>
      <c r="AG25" s="13"/>
      <c r="AH25" s="13"/>
      <c r="AI25" s="13"/>
      <c r="AJ25" s="13"/>
      <c r="AK25" s="13"/>
      <c r="AL25" s="13"/>
      <c r="AQ25" s="297"/>
    </row>
    <row r="26" spans="3:43">
      <c r="Z26" s="13"/>
      <c r="AA26" s="13"/>
      <c r="AB26" s="13"/>
      <c r="AC26" s="13"/>
      <c r="AD26" s="13"/>
      <c r="AE26" s="13"/>
      <c r="AF26" s="13"/>
      <c r="AG26" s="13"/>
      <c r="AH26" s="13"/>
      <c r="AI26" s="13"/>
      <c r="AJ26" s="13"/>
      <c r="AK26" s="13"/>
      <c r="AL26" s="13"/>
      <c r="AQ26" s="297"/>
    </row>
    <row r="27" spans="3:43">
      <c r="Z27" s="13"/>
      <c r="AA27" s="13"/>
      <c r="AB27" s="13"/>
      <c r="AC27" s="13"/>
      <c r="AD27" s="13"/>
      <c r="AE27" s="13"/>
      <c r="AF27" s="13"/>
      <c r="AG27" s="13"/>
      <c r="AH27" s="13"/>
      <c r="AI27" s="13"/>
      <c r="AJ27" s="13"/>
      <c r="AK27" s="13"/>
      <c r="AL27" s="13"/>
      <c r="AQ27" s="297"/>
    </row>
    <row r="28" spans="3:43" ht="90" customHeight="1">
      <c r="Z28" s="13"/>
      <c r="AA28" s="13"/>
      <c r="AB28" s="13"/>
      <c r="AC28" s="13"/>
      <c r="AD28" s="13"/>
      <c r="AE28" s="13"/>
      <c r="AF28" s="13"/>
      <c r="AG28" s="13"/>
      <c r="AH28" s="13"/>
      <c r="AI28" s="13"/>
      <c r="AJ28" s="13"/>
      <c r="AK28" s="13"/>
      <c r="AL28" s="13"/>
      <c r="AQ28" s="297"/>
    </row>
    <row r="29" spans="3:43">
      <c r="Z29" s="13"/>
      <c r="AA29" s="13"/>
      <c r="AB29" s="13"/>
      <c r="AC29" s="13"/>
      <c r="AD29" s="13"/>
      <c r="AE29" s="13"/>
      <c r="AF29" s="13"/>
      <c r="AG29" s="13"/>
      <c r="AH29" s="13"/>
      <c r="AI29" s="13"/>
      <c r="AJ29" s="13"/>
      <c r="AK29" s="13"/>
      <c r="AL29" s="13"/>
      <c r="AQ29" s="297"/>
    </row>
    <row r="30" spans="3:43">
      <c r="Z30" s="13"/>
      <c r="AA30" s="13"/>
      <c r="AB30" s="13"/>
      <c r="AC30" s="13"/>
      <c r="AD30" s="13"/>
      <c r="AE30" s="13"/>
      <c r="AF30" s="13"/>
      <c r="AG30" s="13"/>
      <c r="AH30" s="13"/>
      <c r="AI30" s="13"/>
      <c r="AJ30" s="13"/>
      <c r="AK30" s="13"/>
      <c r="AL30" s="13"/>
      <c r="AQ30" s="297"/>
    </row>
    <row r="31" spans="3:43">
      <c r="Z31" s="13"/>
      <c r="AA31" s="13"/>
      <c r="AB31" s="13"/>
      <c r="AC31" s="13"/>
      <c r="AD31" s="13"/>
      <c r="AE31" s="13"/>
      <c r="AF31" s="13"/>
      <c r="AG31" s="13"/>
      <c r="AH31" s="13"/>
      <c r="AI31" s="13"/>
      <c r="AJ31" s="13"/>
      <c r="AK31" s="13"/>
      <c r="AL31" s="13"/>
    </row>
    <row r="32" spans="3:43">
      <c r="Z32" s="13"/>
      <c r="AA32" s="13"/>
      <c r="AB32" s="13"/>
      <c r="AC32" s="13"/>
      <c r="AD32" s="13"/>
      <c r="AE32" s="13"/>
      <c r="AF32" s="13"/>
      <c r="AG32" s="13"/>
      <c r="AH32" s="13"/>
      <c r="AI32" s="13"/>
      <c r="AJ32" s="13"/>
      <c r="AK32" s="13"/>
      <c r="AL32" s="13"/>
    </row>
    <row r="33" spans="26:38">
      <c r="Z33" s="13"/>
      <c r="AA33" s="13"/>
      <c r="AB33" s="13"/>
      <c r="AC33" s="13"/>
      <c r="AD33" s="13"/>
      <c r="AE33" s="13"/>
      <c r="AF33" s="13"/>
      <c r="AG33" s="13"/>
      <c r="AH33" s="13"/>
      <c r="AI33" s="13"/>
      <c r="AJ33" s="13"/>
      <c r="AK33" s="13"/>
      <c r="AL33" s="13"/>
    </row>
    <row r="34" spans="26:38" ht="15">
      <c r="Z34" s="13"/>
      <c r="AA34" s="417" t="s">
        <v>1057</v>
      </c>
      <c r="AB34" s="13"/>
      <c r="AC34" s="13"/>
      <c r="AD34" s="13"/>
      <c r="AE34" s="13"/>
      <c r="AF34" s="13"/>
      <c r="AG34" s="13"/>
      <c r="AH34" s="13"/>
      <c r="AI34" s="13"/>
      <c r="AJ34" s="13"/>
      <c r="AK34" s="13"/>
      <c r="AL34" s="13"/>
    </row>
    <row r="35" spans="26:38" ht="15">
      <c r="Z35" s="13"/>
      <c r="AA35" s="417" t="s">
        <v>1058</v>
      </c>
      <c r="AB35" s="13"/>
      <c r="AC35" s="13"/>
      <c r="AD35" s="13"/>
      <c r="AE35" s="13"/>
      <c r="AF35" s="13"/>
      <c r="AG35" s="13"/>
      <c r="AH35" s="13"/>
      <c r="AI35" s="13"/>
      <c r="AJ35" s="13"/>
      <c r="AK35" s="13"/>
      <c r="AL35" s="13"/>
    </row>
    <row r="36" spans="26:38" ht="15">
      <c r="Z36" s="13"/>
      <c r="AA36" s="417" t="s">
        <v>1059</v>
      </c>
      <c r="AB36" s="13"/>
      <c r="AC36" s="13"/>
      <c r="AD36" s="13"/>
      <c r="AE36" s="13"/>
      <c r="AF36" s="13"/>
      <c r="AG36" s="13"/>
      <c r="AH36" s="13"/>
      <c r="AI36" s="13"/>
      <c r="AJ36" s="13"/>
      <c r="AK36" s="13"/>
      <c r="AL36" s="13"/>
    </row>
    <row r="37" spans="26:38" ht="15">
      <c r="Z37" s="13"/>
      <c r="AA37" s="417" t="s">
        <v>1060</v>
      </c>
      <c r="AB37" s="13"/>
      <c r="AC37" s="13"/>
      <c r="AD37" s="13"/>
      <c r="AE37" s="13"/>
      <c r="AF37" s="13"/>
      <c r="AG37" s="13"/>
      <c r="AH37" s="13"/>
      <c r="AI37" s="13"/>
      <c r="AJ37" s="13"/>
      <c r="AK37" s="13"/>
      <c r="AL37" s="13"/>
    </row>
    <row r="38" spans="26:38" ht="15">
      <c r="Z38" s="13"/>
      <c r="AA38" s="417" t="s">
        <v>1061</v>
      </c>
      <c r="AB38" s="13"/>
      <c r="AC38" s="13"/>
      <c r="AD38" s="13"/>
      <c r="AE38" s="13"/>
      <c r="AF38" s="13"/>
      <c r="AG38" s="13"/>
      <c r="AH38" s="13"/>
      <c r="AI38" s="13"/>
      <c r="AJ38" s="13"/>
      <c r="AK38" s="13"/>
      <c r="AL38" s="13"/>
    </row>
    <row r="39" spans="26:38" ht="15">
      <c r="Z39" s="13"/>
      <c r="AA39" s="417" t="s">
        <v>1062</v>
      </c>
      <c r="AB39" s="13"/>
      <c r="AC39" s="13"/>
      <c r="AD39" s="13"/>
      <c r="AE39" s="13"/>
      <c r="AF39" s="13"/>
      <c r="AG39" s="13"/>
      <c r="AH39" s="13"/>
      <c r="AI39" s="13"/>
      <c r="AJ39" s="13"/>
      <c r="AK39" s="13"/>
      <c r="AL39" s="13"/>
    </row>
    <row r="40" spans="26:38" ht="15">
      <c r="Z40" s="13"/>
      <c r="AA40" s="417" t="s">
        <v>1063</v>
      </c>
      <c r="AB40" s="13"/>
      <c r="AC40" s="13"/>
      <c r="AD40" s="13"/>
      <c r="AE40" s="13"/>
      <c r="AF40" s="13"/>
      <c r="AG40" s="13"/>
      <c r="AH40" s="13"/>
      <c r="AI40" s="13"/>
      <c r="AJ40" s="13"/>
      <c r="AK40" s="13"/>
      <c r="AL40" s="13"/>
    </row>
    <row r="41" spans="26:38">
      <c r="Z41" s="13"/>
      <c r="AA41" s="13"/>
      <c r="AB41" s="13"/>
      <c r="AC41" s="13"/>
      <c r="AD41" s="13"/>
      <c r="AE41" s="13"/>
      <c r="AF41" s="13"/>
      <c r="AG41" s="13"/>
      <c r="AH41" s="13"/>
      <c r="AI41" s="13"/>
      <c r="AJ41" s="13"/>
      <c r="AK41" s="13"/>
      <c r="AL41" s="13"/>
    </row>
  </sheetData>
  <mergeCells count="1">
    <mergeCell ref="O2:Q2"/>
  </mergeCells>
  <conditionalFormatting sqref="S4:S22 U4:U22">
    <cfRule type="cellIs" dxfId="0" priority="1" operator="equal">
      <formula>"Yes"</formula>
    </cfRule>
  </conditionalFormatting>
  <pageMargins left="0.7" right="0.7" top="0.75" bottom="0.75" header="0.3" footer="0.3"/>
  <pageSetup orientation="portrait" horizontalDpi="4294967293" verticalDpi="90"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5022A-660D-485A-9CC7-5D8EBF840AA4}">
  <dimension ref="A1:AH101"/>
  <sheetViews>
    <sheetView topLeftCell="A19" zoomScale="58" zoomScaleNormal="100" workbookViewId="0">
      <selection activeCell="Y84" sqref="Y84"/>
    </sheetView>
  </sheetViews>
  <sheetFormatPr defaultColWidth="9.140625" defaultRowHeight="12.75"/>
  <cols>
    <col min="1" max="1" width="24.5703125" style="59" bestFit="1" customWidth="1"/>
    <col min="2" max="2" width="42.5703125" style="59" bestFit="1" customWidth="1"/>
    <col min="3" max="3" width="9.140625" style="59"/>
    <col min="4" max="4" width="0" style="59" hidden="1" customWidth="1"/>
    <col min="5" max="5" width="9.140625" style="59"/>
    <col min="6" max="6" width="0" style="59" hidden="1" customWidth="1"/>
    <col min="7" max="7" width="9.140625" style="59"/>
    <col min="8" max="8" width="0" style="59" hidden="1" customWidth="1"/>
    <col min="9" max="9" width="25.5703125" style="59" customWidth="1"/>
    <col min="10" max="10" width="0" style="59" hidden="1" customWidth="1"/>
    <col min="11" max="11" width="14.85546875" style="59" customWidth="1"/>
    <col min="12" max="12" width="0" style="59" hidden="1" customWidth="1"/>
    <col min="13" max="13" width="9.140625" style="59"/>
    <col min="14" max="14" width="0" style="59" hidden="1" customWidth="1"/>
    <col min="15" max="15" width="15.42578125" style="59" customWidth="1"/>
    <col min="16" max="16" width="0" style="59" hidden="1" customWidth="1"/>
    <col min="17" max="17" width="9.140625" style="59"/>
    <col min="18" max="18" width="0" style="59" hidden="1" customWidth="1"/>
    <col min="19" max="19" width="9.140625" style="59"/>
    <col min="20" max="20" width="0" style="59" hidden="1" customWidth="1"/>
    <col min="21" max="21" width="9.140625" style="59"/>
    <col min="22" max="22" width="0" style="59" hidden="1" customWidth="1"/>
    <col min="23" max="23" width="12.7109375" style="59" customWidth="1"/>
    <col min="24" max="24" width="0" style="59" hidden="1" customWidth="1"/>
    <col min="25" max="25" width="15.85546875" style="59" customWidth="1"/>
    <col min="26" max="26" width="0" style="59" hidden="1" customWidth="1"/>
    <col min="27" max="27" width="1.42578125" style="59" hidden="1" customWidth="1"/>
    <col min="28" max="28" width="14.42578125" style="59" customWidth="1"/>
    <col min="29" max="29" width="9.7109375" style="59" customWidth="1"/>
    <col min="30" max="16384" width="9.140625" style="59"/>
  </cols>
  <sheetData>
    <row r="1" spans="1:34">
      <c r="E1" s="513" t="s">
        <v>241</v>
      </c>
      <c r="F1" s="513"/>
      <c r="G1" s="513"/>
      <c r="H1" s="513"/>
      <c r="I1" s="513"/>
      <c r="K1" s="513" t="s">
        <v>568</v>
      </c>
      <c r="L1" s="513"/>
      <c r="M1" s="513"/>
      <c r="O1" s="513" t="s">
        <v>243</v>
      </c>
      <c r="P1" s="513"/>
      <c r="Q1" s="513"/>
      <c r="R1" s="513"/>
      <c r="S1" s="513"/>
      <c r="U1" s="513" t="s">
        <v>569</v>
      </c>
      <c r="V1" s="513"/>
      <c r="W1" s="513"/>
      <c r="X1" s="513"/>
      <c r="Y1" s="513"/>
      <c r="AB1" s="513" t="s">
        <v>245</v>
      </c>
      <c r="AC1" s="513"/>
    </row>
    <row r="2" spans="1:34" ht="51.75">
      <c r="B2" s="59" t="s">
        <v>246</v>
      </c>
      <c r="C2" s="60" t="s">
        <v>247</v>
      </c>
      <c r="D2" s="60" t="s">
        <v>111</v>
      </c>
      <c r="E2" s="177" t="s">
        <v>570</v>
      </c>
      <c r="F2" s="60" t="s">
        <v>111</v>
      </c>
      <c r="G2" s="177" t="s">
        <v>571</v>
      </c>
      <c r="H2" s="60" t="s">
        <v>111</v>
      </c>
      <c r="I2" s="60" t="s">
        <v>250</v>
      </c>
      <c r="J2" s="60" t="s">
        <v>111</v>
      </c>
      <c r="K2" s="177" t="s">
        <v>572</v>
      </c>
      <c r="L2" s="60" t="s">
        <v>111</v>
      </c>
      <c r="M2" s="177" t="s">
        <v>573</v>
      </c>
      <c r="N2" s="60" t="s">
        <v>111</v>
      </c>
      <c r="O2" s="60" t="s">
        <v>253</v>
      </c>
      <c r="P2" s="60" t="s">
        <v>111</v>
      </c>
      <c r="Q2" s="60" t="s">
        <v>254</v>
      </c>
      <c r="R2" s="60" t="s">
        <v>111</v>
      </c>
      <c r="S2" s="60" t="s">
        <v>255</v>
      </c>
      <c r="T2" s="60" t="s">
        <v>111</v>
      </c>
      <c r="U2" s="60" t="s">
        <v>256</v>
      </c>
      <c r="V2" s="60" t="s">
        <v>111</v>
      </c>
      <c r="W2" s="60" t="s">
        <v>257</v>
      </c>
      <c r="X2" s="60" t="s">
        <v>111</v>
      </c>
      <c r="Y2" s="60" t="s">
        <v>258</v>
      </c>
      <c r="Z2" s="59" t="s">
        <v>111</v>
      </c>
      <c r="AB2" s="177" t="s">
        <v>572</v>
      </c>
      <c r="AC2" s="177" t="s">
        <v>573</v>
      </c>
    </row>
    <row r="3" spans="1:34">
      <c r="B3" s="59" t="s">
        <v>574</v>
      </c>
      <c r="C3" s="59">
        <v>0.18</v>
      </c>
      <c r="D3" s="59">
        <v>1.0500000000000001E-2</v>
      </c>
      <c r="E3" s="59">
        <v>1.9E-2</v>
      </c>
      <c r="F3" s="59">
        <v>8.5699999999999995E-3</v>
      </c>
      <c r="G3" s="59">
        <v>-7.1499999999999994E-2</v>
      </c>
      <c r="H3" s="59">
        <v>1.32E-2</v>
      </c>
      <c r="I3" s="59">
        <v>8.5000000000000006E-2</v>
      </c>
      <c r="J3" s="59">
        <v>9.1500000000000001E-3</v>
      </c>
      <c r="K3" s="59">
        <v>2.2499999999999999E-2</v>
      </c>
      <c r="L3" s="59">
        <v>1.38E-2</v>
      </c>
      <c r="M3" s="59">
        <v>-1.6400000000000001E-2</v>
      </c>
      <c r="N3" s="59">
        <v>1.4E-2</v>
      </c>
      <c r="O3" s="59">
        <v>2.7699999999999999E-2</v>
      </c>
      <c r="P3" s="59">
        <v>8.6199999999999992E-3</v>
      </c>
      <c r="Q3" s="59">
        <v>6.5700000000000003E-3</v>
      </c>
      <c r="R3" s="59">
        <v>1.11E-2</v>
      </c>
      <c r="S3" s="59">
        <v>-1.52E-2</v>
      </c>
      <c r="T3" s="59">
        <v>8.7100000000000007E-3</v>
      </c>
      <c r="U3" s="59">
        <v>0.17100000000000001</v>
      </c>
      <c r="V3" s="59">
        <v>8.26E-3</v>
      </c>
      <c r="W3" s="59">
        <v>5.1299999999999998E-2</v>
      </c>
      <c r="X3" s="59">
        <v>9.5700000000000004E-3</v>
      </c>
      <c r="Y3" s="59">
        <v>0.111</v>
      </c>
      <c r="Z3" s="59">
        <v>1.09E-2</v>
      </c>
      <c r="AB3" s="59">
        <v>0.22592880000000001</v>
      </c>
      <c r="AC3" s="59">
        <v>0.17229990000000001</v>
      </c>
    </row>
    <row r="4" spans="1:34">
      <c r="A4" s="59" t="s">
        <v>261</v>
      </c>
      <c r="B4" s="59" t="s">
        <v>574</v>
      </c>
      <c r="C4" s="59">
        <v>0.20057999999999998</v>
      </c>
      <c r="D4" s="59">
        <v>4.7739999999999998E-2</v>
      </c>
      <c r="E4" s="59">
        <v>3.5797200000000001E-2</v>
      </c>
      <c r="F4" s="59">
        <v>-0.13156999999999999</v>
      </c>
      <c r="G4" s="59">
        <v>-4.5627999999999995E-2</v>
      </c>
      <c r="H4" s="59">
        <v>0.17979999999999999</v>
      </c>
      <c r="I4" s="59">
        <v>0.102934</v>
      </c>
      <c r="J4" s="59">
        <v>5.3249999999999999E-2</v>
      </c>
      <c r="K4" s="59">
        <v>4.9547999999999995E-2</v>
      </c>
      <c r="L4" s="59">
        <v>-1.8343999999999999E-2</v>
      </c>
      <c r="M4" s="59">
        <v>1.1039999999999998E-2</v>
      </c>
      <c r="N4" s="59">
        <v>6.8292000000000005E-2</v>
      </c>
      <c r="O4" s="59">
        <v>4.4595200000000002E-2</v>
      </c>
      <c r="P4" s="59">
        <v>2.1497200000000001E-2</v>
      </c>
      <c r="Q4" s="59">
        <v>2.8326E-2</v>
      </c>
      <c r="R4" s="59">
        <v>-1.8692E-2</v>
      </c>
      <c r="S4" s="59">
        <v>1.8716000000000028E-3</v>
      </c>
      <c r="T4" s="59">
        <v>0.34387000000000001</v>
      </c>
      <c r="U4" s="59">
        <v>0.18718960000000001</v>
      </c>
      <c r="V4" s="59">
        <v>0.108808</v>
      </c>
      <c r="W4" s="59">
        <v>7.00572E-2</v>
      </c>
      <c r="X4" s="59">
        <v>0.22713</v>
      </c>
      <c r="Y4" s="59">
        <v>0.13236400000000001</v>
      </c>
      <c r="Z4" s="59">
        <v>1.09E-2</v>
      </c>
      <c r="AB4" s="59">
        <v>0.26830540000000003</v>
      </c>
      <c r="AC4" s="59">
        <v>0.22124969999999999</v>
      </c>
    </row>
    <row r="5" spans="1:34">
      <c r="A5" s="59" t="s">
        <v>262</v>
      </c>
      <c r="B5" s="59" t="s">
        <v>574</v>
      </c>
      <c r="C5" s="59">
        <v>0.15942000000000001</v>
      </c>
      <c r="D5" s="59">
        <v>-2.6739999999999993E-2</v>
      </c>
      <c r="E5" s="59">
        <v>2.2028000000000013E-3</v>
      </c>
      <c r="F5" s="59">
        <v>0.14870999999999998</v>
      </c>
      <c r="G5" s="59">
        <v>-9.7371999999999986E-2</v>
      </c>
      <c r="H5" s="59">
        <v>-0.15340000000000001</v>
      </c>
      <c r="I5" s="59">
        <v>6.7066000000000014E-2</v>
      </c>
      <c r="J5" s="59">
        <v>-3.4950000000000002E-2</v>
      </c>
      <c r="K5" s="59">
        <v>-4.548E-3</v>
      </c>
      <c r="L5" s="59">
        <v>4.5943999999999999E-2</v>
      </c>
      <c r="M5" s="59">
        <v>-4.3840000000000004E-2</v>
      </c>
      <c r="N5" s="59">
        <v>-4.0292000000000001E-2</v>
      </c>
      <c r="O5" s="59">
        <v>1.08048E-2</v>
      </c>
      <c r="P5" s="59">
        <v>-4.2572000000000009E-3</v>
      </c>
      <c r="Q5" s="59">
        <v>-1.5186000000000002E-2</v>
      </c>
      <c r="R5" s="59">
        <v>4.0891999999999998E-2</v>
      </c>
      <c r="S5" s="59">
        <v>-3.2271600000000004E-2</v>
      </c>
      <c r="T5" s="59">
        <v>-0.32645000000000002</v>
      </c>
      <c r="U5" s="59">
        <v>0.15481040000000001</v>
      </c>
      <c r="V5" s="59">
        <v>-9.2287999999999995E-2</v>
      </c>
      <c r="W5" s="59">
        <v>3.2542799999999997E-2</v>
      </c>
      <c r="X5" s="59">
        <v>-0.20799000000000001</v>
      </c>
      <c r="Y5" s="59">
        <v>8.9635999999999993E-2</v>
      </c>
      <c r="Z5" s="59">
        <v>1.09E-2</v>
      </c>
      <c r="AB5" s="59">
        <v>0.1835523</v>
      </c>
      <c r="AC5" s="59">
        <v>0.1233501</v>
      </c>
    </row>
    <row r="6" spans="1:34">
      <c r="B6" s="59" t="s">
        <v>575</v>
      </c>
      <c r="E6" s="59">
        <v>4.5400000000000003E-2</v>
      </c>
      <c r="F6" s="59">
        <v>8.4200000000000004E-3</v>
      </c>
      <c r="G6" s="59">
        <v>-0.27800000000000002</v>
      </c>
      <c r="H6" s="59">
        <v>1.32E-2</v>
      </c>
      <c r="I6" s="59">
        <v>5.5100000000000003E-2</v>
      </c>
      <c r="J6" s="59">
        <v>8.9300000000000004E-3</v>
      </c>
      <c r="K6" s="59">
        <v>0.122</v>
      </c>
      <c r="L6" s="59">
        <v>1.43E-2</v>
      </c>
      <c r="M6" s="59">
        <v>5.8200000000000002E-2</v>
      </c>
      <c r="N6" s="59">
        <v>1.49E-2</v>
      </c>
      <c r="O6" s="59">
        <v>5.0500000000000003E-2</v>
      </c>
      <c r="P6" s="59">
        <v>8.4499999999999992E-3</v>
      </c>
      <c r="Q6" s="59">
        <v>1.17E-2</v>
      </c>
      <c r="R6" s="59">
        <v>1.0999999999999999E-2</v>
      </c>
      <c r="S6" s="59">
        <v>-2.63E-2</v>
      </c>
      <c r="T6" s="59">
        <v>8.5400000000000007E-3</v>
      </c>
      <c r="U6" s="59">
        <v>4.8099999999999997E-2</v>
      </c>
      <c r="V6" s="59">
        <v>8.1399999999999997E-3</v>
      </c>
      <c r="W6" s="59">
        <v>5.8099999999999999E-2</v>
      </c>
      <c r="X6" s="59">
        <v>9.4599999999999997E-3</v>
      </c>
      <c r="Y6" s="59">
        <v>0.13100000000000001</v>
      </c>
      <c r="Z6" s="59">
        <v>1.0699999999999999E-2</v>
      </c>
    </row>
    <row r="7" spans="1:34">
      <c r="A7" s="59" t="s">
        <v>261</v>
      </c>
      <c r="B7" s="59" t="s">
        <v>575</v>
      </c>
      <c r="D7" s="59">
        <v>8.8984000000000008E-2</v>
      </c>
      <c r="E7" s="59">
        <v>6.1903200000000005E-2</v>
      </c>
      <c r="F7" s="59">
        <v>-0.53646000000000005</v>
      </c>
      <c r="G7" s="59">
        <v>-0.25212800000000002</v>
      </c>
      <c r="H7" s="59">
        <v>0.12119600000000001</v>
      </c>
      <c r="I7" s="59">
        <v>7.2602799999999995E-2</v>
      </c>
      <c r="J7" s="59">
        <v>0.24804999999999999</v>
      </c>
      <c r="K7" s="59">
        <v>0.15002799999999999</v>
      </c>
      <c r="L7" s="59">
        <v>0.12837200000000001</v>
      </c>
      <c r="M7" s="59">
        <v>8.7404000000000009E-2</v>
      </c>
      <c r="N7" s="59">
        <v>0.11388</v>
      </c>
      <c r="O7" s="59">
        <v>6.7061999999999997E-2</v>
      </c>
      <c r="P7" s="59">
        <v>3.1382E-2</v>
      </c>
      <c r="Q7" s="59">
        <v>3.3259999999999998E-2</v>
      </c>
      <c r="R7" s="59">
        <v>-4.0548000000000001E-2</v>
      </c>
      <c r="S7" s="59">
        <v>-9.5616E-3</v>
      </c>
      <c r="T7" s="59">
        <v>0.102816</v>
      </c>
      <c r="U7" s="59">
        <v>6.4054399999999997E-2</v>
      </c>
      <c r="V7" s="59">
        <v>0.12201599999999999</v>
      </c>
      <c r="W7" s="59">
        <v>7.6641600000000004E-2</v>
      </c>
      <c r="X7" s="59">
        <v>0.26622000000000001</v>
      </c>
      <c r="Y7" s="59">
        <v>0.151972</v>
      </c>
      <c r="Z7" s="59">
        <v>1.0699999999999999E-2</v>
      </c>
    </row>
    <row r="8" spans="1:34">
      <c r="A8" s="59" t="s">
        <v>262</v>
      </c>
      <c r="B8" s="59" t="s">
        <v>575</v>
      </c>
      <c r="D8" s="59">
        <v>-8.8984000000000008E-2</v>
      </c>
      <c r="E8" s="59">
        <v>2.8896800000000004E-2</v>
      </c>
      <c r="F8" s="59">
        <v>0.55330000000000001</v>
      </c>
      <c r="G8" s="59">
        <v>-0.30387200000000003</v>
      </c>
      <c r="H8" s="59">
        <v>-9.4796000000000005E-2</v>
      </c>
      <c r="I8" s="59">
        <v>3.7597200000000004E-2</v>
      </c>
      <c r="J8" s="59">
        <v>-0.23019000000000001</v>
      </c>
      <c r="K8" s="59">
        <v>9.3972E-2</v>
      </c>
      <c r="L8" s="59">
        <v>-9.9772E-2</v>
      </c>
      <c r="M8" s="59">
        <v>2.8996000000000001E-2</v>
      </c>
      <c r="N8" s="59">
        <v>-8.4080000000000002E-2</v>
      </c>
      <c r="O8" s="59">
        <v>3.393800000000001E-2</v>
      </c>
      <c r="P8" s="59">
        <v>-1.4482000000000002E-2</v>
      </c>
      <c r="Q8" s="59">
        <v>-9.859999999999999E-3</v>
      </c>
      <c r="R8" s="59">
        <v>6.2547999999999992E-2</v>
      </c>
      <c r="S8" s="59">
        <v>-4.3038400000000004E-2</v>
      </c>
      <c r="T8" s="59">
        <v>-8.5735999999999993E-2</v>
      </c>
      <c r="U8" s="59">
        <v>3.2145599999999996E-2</v>
      </c>
      <c r="V8" s="59">
        <v>-0.105736</v>
      </c>
      <c r="W8" s="59">
        <v>3.9558400000000001E-2</v>
      </c>
      <c r="X8" s="59">
        <v>-0.24729999999999999</v>
      </c>
      <c r="Y8" s="59">
        <v>0.11002800000000001</v>
      </c>
      <c r="Z8" s="59">
        <v>1.0699999999999999E-2</v>
      </c>
    </row>
    <row r="9" spans="1:34">
      <c r="B9" s="59" t="s">
        <v>433</v>
      </c>
      <c r="C9" s="59">
        <v>0.20599999999999999</v>
      </c>
      <c r="D9" s="59">
        <v>1.06E-2</v>
      </c>
      <c r="E9" s="59">
        <v>7.5200000000000003E-2</v>
      </c>
      <c r="F9" s="59">
        <v>9.4999999999999998E-3</v>
      </c>
      <c r="G9" s="59">
        <v>-0.126</v>
      </c>
      <c r="H9" s="59">
        <v>1.2999999999999999E-2</v>
      </c>
      <c r="I9" s="59">
        <v>9.9699999999999997E-2</v>
      </c>
      <c r="J9" s="59">
        <v>9.6799999999999994E-3</v>
      </c>
      <c r="K9" s="59">
        <v>9.4600000000000004E-2</v>
      </c>
      <c r="L9" s="59">
        <v>1.4200000000000001E-2</v>
      </c>
      <c r="M9" s="59">
        <v>-5.28E-2</v>
      </c>
      <c r="N9" s="59">
        <v>1.4800000000000001E-2</v>
      </c>
      <c r="O9" s="59">
        <v>7.5600000000000001E-2</v>
      </c>
      <c r="P9" s="59">
        <v>9.4699999999999993E-3</v>
      </c>
      <c r="Q9" s="59">
        <v>-2.9100000000000001E-2</v>
      </c>
      <c r="R9" s="59">
        <v>1.17E-2</v>
      </c>
      <c r="S9" s="59">
        <v>-1.4999999999999999E-2</v>
      </c>
      <c r="T9" s="59">
        <v>9.5099999999999994E-3</v>
      </c>
      <c r="U9" s="59">
        <v>7.8399999999999997E-2</v>
      </c>
      <c r="V9" s="59">
        <v>8.9899999999999997E-3</v>
      </c>
      <c r="W9" s="59">
        <v>4.5199999999999997E-2</v>
      </c>
      <c r="X9" s="59">
        <v>1.06E-2</v>
      </c>
      <c r="Y9" s="59">
        <v>0.10100000000000001</v>
      </c>
      <c r="Z9" s="59">
        <v>1.15E-2</v>
      </c>
      <c r="AB9" s="59">
        <v>0.30579990000000001</v>
      </c>
      <c r="AC9" s="59">
        <v>0.15709480000000001</v>
      </c>
    </row>
    <row r="10" spans="1:34">
      <c r="A10" s="59" t="s">
        <v>261</v>
      </c>
      <c r="B10" s="59" t="s">
        <v>433</v>
      </c>
      <c r="C10" s="59">
        <v>0.22677599999999998</v>
      </c>
      <c r="D10" s="59">
        <v>0.15799199999999999</v>
      </c>
      <c r="E10" s="59">
        <v>9.3820000000000001E-2</v>
      </c>
      <c r="F10" s="59">
        <v>-0.23745999999999998</v>
      </c>
      <c r="G10" s="59">
        <v>-0.10052</v>
      </c>
      <c r="H10" s="59">
        <v>0.20841200000000001</v>
      </c>
      <c r="I10" s="59">
        <v>0.11867279999999999</v>
      </c>
      <c r="J10" s="59">
        <v>0.19509599999999999</v>
      </c>
      <c r="K10" s="59">
        <v>0.12243200000000001</v>
      </c>
      <c r="L10" s="59">
        <v>-8.9287999999999992E-2</v>
      </c>
      <c r="M10" s="59">
        <v>-2.3792000000000001E-2</v>
      </c>
      <c r="N10" s="59">
        <v>0.16297600000000001</v>
      </c>
      <c r="O10" s="59">
        <v>9.41612E-2</v>
      </c>
      <c r="P10" s="59">
        <v>-4.7566000000000004E-2</v>
      </c>
      <c r="Q10" s="59">
        <v>-6.1679999999999999E-3</v>
      </c>
      <c r="R10" s="59">
        <v>-1.77E-2</v>
      </c>
      <c r="S10" s="59">
        <v>3.6395999999999998E-3</v>
      </c>
      <c r="T10" s="59">
        <v>0.16317399999999999</v>
      </c>
      <c r="U10" s="59">
        <v>9.6020399999999992E-2</v>
      </c>
      <c r="V10" s="59">
        <v>9.7581999999999988E-2</v>
      </c>
      <c r="W10" s="59">
        <v>6.5975999999999993E-2</v>
      </c>
      <c r="X10" s="59">
        <v>0.20856</v>
      </c>
      <c r="Y10" s="59">
        <v>0.12354000000000001</v>
      </c>
      <c r="Z10" s="59">
        <v>1.15E-2</v>
      </c>
      <c r="AB10" s="59">
        <v>0.34344010000000003</v>
      </c>
      <c r="AC10" s="59">
        <v>0.20352129999999999</v>
      </c>
    </row>
    <row r="11" spans="1:34">
      <c r="A11" s="59" t="s">
        <v>262</v>
      </c>
      <c r="B11" s="59" t="s">
        <v>433</v>
      </c>
      <c r="C11" s="59">
        <v>0.185224</v>
      </c>
      <c r="D11" s="59">
        <v>-0.136792</v>
      </c>
      <c r="E11" s="59">
        <v>5.6580000000000005E-2</v>
      </c>
      <c r="F11" s="59">
        <v>0.25645999999999997</v>
      </c>
      <c r="G11" s="59">
        <v>-0.15148</v>
      </c>
      <c r="H11" s="59">
        <v>-0.18241199999999999</v>
      </c>
      <c r="I11" s="59">
        <v>8.0727199999999999E-2</v>
      </c>
      <c r="J11" s="59">
        <v>-0.175736</v>
      </c>
      <c r="K11" s="59">
        <v>6.6767999999999994E-2</v>
      </c>
      <c r="L11" s="59">
        <v>0.117688</v>
      </c>
      <c r="M11" s="59">
        <v>-8.1807999999999992E-2</v>
      </c>
      <c r="N11" s="59">
        <v>-0.13337599999999999</v>
      </c>
      <c r="O11" s="59">
        <v>5.7038800000000001E-2</v>
      </c>
      <c r="P11" s="59">
        <v>6.650600000000001E-2</v>
      </c>
      <c r="Q11" s="59">
        <v>-5.2032000000000002E-2</v>
      </c>
      <c r="R11" s="59">
        <v>4.1099999999999998E-2</v>
      </c>
      <c r="S11" s="59">
        <v>-3.3639599999999999E-2</v>
      </c>
      <c r="T11" s="59">
        <v>-0.144154</v>
      </c>
      <c r="U11" s="59">
        <v>6.0779600000000003E-2</v>
      </c>
      <c r="V11" s="59">
        <v>-7.9601999999999992E-2</v>
      </c>
      <c r="W11" s="59">
        <v>2.4423999999999998E-2</v>
      </c>
      <c r="X11" s="59">
        <v>-0.18736</v>
      </c>
      <c r="Y11" s="59">
        <v>7.8460000000000002E-2</v>
      </c>
      <c r="Z11" s="59">
        <v>1.15E-2</v>
      </c>
      <c r="AB11" s="59">
        <v>0.2681596</v>
      </c>
      <c r="AC11" s="59">
        <v>0.1106684</v>
      </c>
    </row>
    <row r="12" spans="1:34">
      <c r="B12" s="59" t="s">
        <v>259</v>
      </c>
      <c r="C12" s="59">
        <v>0.21299999999999999</v>
      </c>
      <c r="D12" s="59">
        <v>1.04E-2</v>
      </c>
      <c r="E12" s="59">
        <v>2.47E-2</v>
      </c>
      <c r="F12" s="59">
        <v>8.6E-3</v>
      </c>
      <c r="G12" s="59">
        <v>-5.33E-2</v>
      </c>
      <c r="H12" s="59">
        <v>1.2999999999999999E-2</v>
      </c>
      <c r="I12" s="59">
        <v>0.10299999999999999</v>
      </c>
      <c r="J12" s="59">
        <v>9.3399999999999993E-3</v>
      </c>
      <c r="K12" s="59">
        <v>4.8300000000000003E-2</v>
      </c>
      <c r="L12" s="59">
        <v>1.3899999999999999E-2</v>
      </c>
      <c r="M12" s="59">
        <v>4.1599999999999998E-2</v>
      </c>
      <c r="N12" s="59">
        <v>1.49E-2</v>
      </c>
      <c r="O12" s="59">
        <v>3.2000000000000001E-2</v>
      </c>
      <c r="P12" s="59">
        <v>8.7500000000000008E-3</v>
      </c>
      <c r="Q12" s="59">
        <v>-6.7000000000000002E-3</v>
      </c>
      <c r="R12" s="59">
        <v>1.0800000000000001E-2</v>
      </c>
      <c r="S12" s="59">
        <v>-2.2300000000000002E-3</v>
      </c>
      <c r="T12" s="59">
        <v>8.7500000000000008E-3</v>
      </c>
      <c r="U12" s="59">
        <v>7.2400000000000006E-2</v>
      </c>
      <c r="V12" s="59">
        <v>8.2799999999999992E-3</v>
      </c>
      <c r="W12" s="59">
        <v>4.4699999999999997E-2</v>
      </c>
      <c r="X12" s="59">
        <v>9.5600000000000008E-3</v>
      </c>
      <c r="Y12" s="59">
        <v>0.13600000000000001</v>
      </c>
      <c r="Z12" s="59">
        <v>1.11E-2</v>
      </c>
      <c r="AB12" s="59">
        <v>0.2858059</v>
      </c>
      <c r="AC12" s="59">
        <v>0.2476081</v>
      </c>
      <c r="AH12" s="59" t="s">
        <v>260</v>
      </c>
    </row>
    <row r="13" spans="1:34">
      <c r="A13" s="59" t="s">
        <v>261</v>
      </c>
      <c r="B13" s="59" t="s">
        <v>259</v>
      </c>
      <c r="C13" s="59">
        <v>0.23338399999999998</v>
      </c>
      <c r="D13" s="59">
        <v>5.8811999999999996E-2</v>
      </c>
      <c r="E13" s="59">
        <v>4.1555999999999996E-2</v>
      </c>
      <c r="F13" s="59">
        <v>-9.5868000000000009E-2</v>
      </c>
      <c r="G13" s="59">
        <v>-2.7820000000000001E-2</v>
      </c>
      <c r="H13" s="59">
        <v>0.21487999999999999</v>
      </c>
      <c r="I13" s="59">
        <v>0.12130639999999999</v>
      </c>
      <c r="J13" s="59">
        <v>0.104008</v>
      </c>
      <c r="K13" s="59">
        <v>7.5544E-2</v>
      </c>
      <c r="L13" s="59">
        <v>9.5435999999999993E-2</v>
      </c>
      <c r="M13" s="59">
        <v>7.0804000000000006E-2</v>
      </c>
      <c r="N13" s="59">
        <v>7.7619999999999995E-2</v>
      </c>
      <c r="O13" s="59">
        <v>4.9149999999999999E-2</v>
      </c>
      <c r="P13" s="59">
        <v>-4.3819999999999987E-3</v>
      </c>
      <c r="Q13" s="59">
        <v>1.4467999999999998E-2</v>
      </c>
      <c r="R13" s="59">
        <v>6.4292000000000004E-3</v>
      </c>
      <c r="S13" s="59">
        <v>1.4920000000000003E-2</v>
      </c>
      <c r="T13" s="59">
        <v>0.15065400000000001</v>
      </c>
      <c r="U13" s="59">
        <v>8.8628800000000008E-2</v>
      </c>
      <c r="V13" s="59">
        <v>9.5891999999999991E-2</v>
      </c>
      <c r="W13" s="59">
        <v>6.3437599999999997E-2</v>
      </c>
      <c r="X13" s="59">
        <v>0.27612000000000003</v>
      </c>
      <c r="Y13" s="59">
        <v>0.15775600000000001</v>
      </c>
      <c r="Z13" s="59">
        <v>1.11E-2</v>
      </c>
      <c r="AB13" s="59">
        <v>0.32762259999999999</v>
      </c>
      <c r="AC13" s="59">
        <v>0.29725190000000001</v>
      </c>
    </row>
    <row r="14" spans="1:34">
      <c r="A14" s="59" t="s">
        <v>262</v>
      </c>
      <c r="B14" s="59" t="s">
        <v>259</v>
      </c>
      <c r="C14" s="59">
        <v>0.19261600000000001</v>
      </c>
      <c r="D14" s="59">
        <v>-3.8011999999999997E-2</v>
      </c>
      <c r="E14" s="59">
        <v>7.8440000000000003E-3</v>
      </c>
      <c r="F14" s="59">
        <v>0.113068</v>
      </c>
      <c r="G14" s="59">
        <v>-7.8780000000000003E-2</v>
      </c>
      <c r="H14" s="59">
        <v>-0.18887999999999996</v>
      </c>
      <c r="I14" s="59">
        <v>8.4693599999999994E-2</v>
      </c>
      <c r="J14" s="59">
        <v>-8.5328000000000001E-2</v>
      </c>
      <c r="K14" s="59">
        <v>2.1056000000000005E-2</v>
      </c>
      <c r="L14" s="59">
        <v>-6.7636000000000002E-2</v>
      </c>
      <c r="M14" s="59">
        <v>1.2395999999999997E-2</v>
      </c>
      <c r="N14" s="59">
        <v>-4.7820000000000001E-2</v>
      </c>
      <c r="O14" s="59">
        <v>1.4849999999999999E-2</v>
      </c>
      <c r="P14" s="59">
        <v>2.1881999999999999E-2</v>
      </c>
      <c r="Q14" s="59">
        <v>-2.7868E-2</v>
      </c>
      <c r="R14" s="59">
        <v>1.5170800000000002E-2</v>
      </c>
      <c r="S14" s="59">
        <v>-1.9380000000000001E-2</v>
      </c>
      <c r="T14" s="59">
        <v>-0.13315399999999999</v>
      </c>
      <c r="U14" s="59">
        <v>5.6171200000000004E-2</v>
      </c>
      <c r="V14" s="59">
        <v>-7.9332E-2</v>
      </c>
      <c r="W14" s="59">
        <v>2.5962399999999997E-2</v>
      </c>
      <c r="X14" s="59">
        <v>-0.25700000000000001</v>
      </c>
      <c r="Y14" s="59">
        <v>0.11424400000000001</v>
      </c>
      <c r="Z14" s="59">
        <v>1.11E-2</v>
      </c>
      <c r="AB14" s="59">
        <v>0.24398929999999999</v>
      </c>
      <c r="AC14" s="59">
        <v>0.19796430000000001</v>
      </c>
    </row>
    <row r="15" spans="1:34">
      <c r="B15" s="59" t="s">
        <v>576</v>
      </c>
      <c r="C15" s="59">
        <v>0.16</v>
      </c>
      <c r="D15" s="59">
        <v>1.04E-2</v>
      </c>
      <c r="E15" s="59">
        <v>5.6899999999999999E-2</v>
      </c>
      <c r="F15" s="59">
        <v>8.5699999999999995E-3</v>
      </c>
      <c r="G15" s="59">
        <v>-7.1999999999999995E-2</v>
      </c>
      <c r="H15" s="59">
        <v>1.34E-2</v>
      </c>
      <c r="I15" s="59">
        <v>6.2899999999999998E-2</v>
      </c>
      <c r="J15" s="59">
        <v>9.1599999999999997E-3</v>
      </c>
      <c r="K15" s="59">
        <v>0.11799999999999999</v>
      </c>
      <c r="L15" s="59">
        <v>1.43E-2</v>
      </c>
      <c r="M15" s="59">
        <v>-9.8199999999999996E-2</v>
      </c>
      <c r="N15" s="59">
        <v>1.34E-2</v>
      </c>
      <c r="O15" s="59">
        <v>3.9899999999999998E-2</v>
      </c>
      <c r="P15" s="59">
        <v>8.6300000000000005E-3</v>
      </c>
      <c r="Q15" s="59">
        <v>-2.07E-2</v>
      </c>
      <c r="R15" s="59">
        <v>1.0800000000000001E-2</v>
      </c>
      <c r="S15" s="59">
        <v>6.3400000000000001E-4</v>
      </c>
      <c r="T15" s="59">
        <v>8.7600000000000004E-3</v>
      </c>
      <c r="U15" s="59">
        <v>7.1599999999999997E-2</v>
      </c>
      <c r="V15" s="59">
        <v>8.2299999999999995E-3</v>
      </c>
      <c r="W15" s="59">
        <v>1.5299999999999999E-2</v>
      </c>
      <c r="X15" s="59">
        <v>9.4999999999999998E-3</v>
      </c>
      <c r="Y15" s="59">
        <v>0.10299999999999999</v>
      </c>
      <c r="Z15" s="59">
        <v>1.0999999999999999E-2</v>
      </c>
      <c r="AB15" s="59">
        <v>0.27542860000000002</v>
      </c>
      <c r="AC15" s="59">
        <v>2.88163E-2</v>
      </c>
    </row>
    <row r="16" spans="1:34">
      <c r="A16" s="59" t="s">
        <v>261</v>
      </c>
      <c r="B16" s="59" t="s">
        <v>576</v>
      </c>
      <c r="C16" s="59">
        <v>0.18038399999999999</v>
      </c>
      <c r="D16" s="59">
        <v>0.121924</v>
      </c>
      <c r="E16" s="59">
        <v>7.369719999999999E-2</v>
      </c>
      <c r="F16" s="59">
        <v>-0.13255</v>
      </c>
      <c r="G16" s="59">
        <v>-4.5735999999999999E-2</v>
      </c>
      <c r="H16" s="59">
        <v>0.136684</v>
      </c>
      <c r="I16" s="59">
        <v>8.0853599999999998E-2</v>
      </c>
      <c r="J16" s="59">
        <v>0.24043999999999999</v>
      </c>
      <c r="K16" s="59">
        <v>0.14602799999999999</v>
      </c>
      <c r="L16" s="59">
        <v>-0.17817199999999997</v>
      </c>
      <c r="M16" s="59">
        <v>-7.1936E-2</v>
      </c>
      <c r="N16" s="59">
        <v>9.1603999999999991E-2</v>
      </c>
      <c r="O16" s="59">
        <v>5.6814799999999999E-2</v>
      </c>
      <c r="P16" s="59">
        <v>-3.1941999999999998E-2</v>
      </c>
      <c r="Q16" s="59">
        <v>4.6799999999999967E-4</v>
      </c>
      <c r="R16" s="59">
        <v>1.204264E-2</v>
      </c>
      <c r="S16" s="59">
        <v>1.7803599999999999E-2</v>
      </c>
      <c r="T16" s="59">
        <v>0.14909599999999998</v>
      </c>
      <c r="U16" s="59">
        <v>8.7730799999999998E-2</v>
      </c>
      <c r="V16" s="59">
        <v>3.8217999999999995E-2</v>
      </c>
      <c r="W16" s="59">
        <v>3.3919999999999999E-2</v>
      </c>
      <c r="X16" s="59">
        <v>0.21137999999999998</v>
      </c>
      <c r="Y16" s="59">
        <v>0.12455999999999999</v>
      </c>
      <c r="Z16" s="59">
        <v>1.0999999999999999E-2</v>
      </c>
      <c r="AB16" s="59">
        <v>0.3182432</v>
      </c>
      <c r="AC16" s="59">
        <v>7.7226500000000003E-2</v>
      </c>
    </row>
    <row r="17" spans="1:33">
      <c r="A17" s="59" t="s">
        <v>262</v>
      </c>
      <c r="B17" s="59" t="s">
        <v>576</v>
      </c>
      <c r="C17" s="59">
        <v>0.13961600000000002</v>
      </c>
      <c r="D17" s="59">
        <v>-0.10112399999999999</v>
      </c>
      <c r="E17" s="59">
        <v>4.0102800000000001E-2</v>
      </c>
      <c r="F17" s="59">
        <v>0.14968999999999999</v>
      </c>
      <c r="G17" s="59">
        <v>-9.826399999999999E-2</v>
      </c>
      <c r="H17" s="59">
        <v>-0.109884</v>
      </c>
      <c r="I17" s="59">
        <v>4.4946399999999997E-2</v>
      </c>
      <c r="J17" s="59">
        <v>-0.22211999999999998</v>
      </c>
      <c r="K17" s="59">
        <v>8.9971999999999996E-2</v>
      </c>
      <c r="L17" s="59">
        <v>0.20677199999999998</v>
      </c>
      <c r="M17" s="59">
        <v>-0.12446399999999999</v>
      </c>
      <c r="N17" s="59">
        <v>-6.4804E-2</v>
      </c>
      <c r="O17" s="59">
        <v>2.2985199999999997E-2</v>
      </c>
      <c r="P17" s="59">
        <v>4.9201999999999996E-2</v>
      </c>
      <c r="Q17" s="59">
        <v>-4.1868000000000002E-2</v>
      </c>
      <c r="R17" s="59">
        <v>9.5573600000000009E-3</v>
      </c>
      <c r="S17" s="59">
        <v>-1.6535600000000001E-2</v>
      </c>
      <c r="T17" s="59">
        <v>-0.131576</v>
      </c>
      <c r="U17" s="59">
        <v>5.5469199999999996E-2</v>
      </c>
      <c r="V17" s="59">
        <v>-2.1758E-2</v>
      </c>
      <c r="W17" s="59">
        <v>-3.3199999999999983E-3</v>
      </c>
      <c r="X17" s="59">
        <v>-0.19237999999999997</v>
      </c>
      <c r="Y17" s="59">
        <v>8.1439999999999999E-2</v>
      </c>
      <c r="Z17" s="59">
        <v>1.0999999999999999E-2</v>
      </c>
      <c r="AB17" s="59">
        <v>0.23261399999999999</v>
      </c>
      <c r="AC17" s="59">
        <v>-1.9594E-2</v>
      </c>
    </row>
    <row r="20" spans="1:33">
      <c r="W20" s="178" t="s">
        <v>577</v>
      </c>
    </row>
    <row r="22" spans="1:33" s="394" customFormat="1" ht="15.75">
      <c r="A22" s="387" t="s">
        <v>1166</v>
      </c>
      <c r="B22" s="393"/>
      <c r="C22" s="393"/>
      <c r="D22" s="393"/>
      <c r="E22" s="393"/>
      <c r="F22" s="393"/>
      <c r="G22" s="393"/>
      <c r="H22" s="393"/>
      <c r="I22" s="393"/>
      <c r="J22" s="393"/>
      <c r="K22" s="393"/>
      <c r="L22" s="393"/>
      <c r="M22" s="393"/>
      <c r="N22" s="393"/>
      <c r="O22" s="393"/>
      <c r="P22" s="393"/>
      <c r="Q22" s="393"/>
      <c r="R22" s="393"/>
      <c r="S22" s="393"/>
      <c r="T22" s="393"/>
      <c r="U22" s="393"/>
      <c r="V22" s="393"/>
      <c r="W22" s="393"/>
      <c r="X22" s="393"/>
      <c r="Y22" s="393"/>
      <c r="Z22" s="393"/>
      <c r="AA22" s="393"/>
      <c r="AB22" s="393"/>
      <c r="AC22" s="393"/>
      <c r="AD22" s="393"/>
      <c r="AE22" s="393"/>
      <c r="AF22" s="393"/>
      <c r="AG22" s="393"/>
    </row>
    <row r="23" spans="1:33" s="394" customFormat="1" ht="15.75">
      <c r="A23" s="395" t="s">
        <v>1167</v>
      </c>
      <c r="B23" s="393"/>
      <c r="C23" s="393"/>
      <c r="D23" s="393"/>
      <c r="E23" s="393"/>
      <c r="F23" s="393"/>
      <c r="G23" s="393"/>
      <c r="H23" s="393"/>
      <c r="I23" s="393"/>
      <c r="J23" s="393"/>
      <c r="K23" s="393"/>
      <c r="L23" s="393"/>
      <c r="M23" s="393"/>
      <c r="N23" s="393"/>
      <c r="O23" s="393"/>
      <c r="P23" s="393"/>
      <c r="Q23" s="393"/>
      <c r="R23" s="393"/>
      <c r="S23" s="393"/>
      <c r="T23" s="393"/>
      <c r="U23" s="393"/>
      <c r="V23" s="393"/>
      <c r="W23" s="393"/>
      <c r="X23" s="393"/>
      <c r="Y23" s="393"/>
      <c r="Z23" s="393"/>
      <c r="AA23" s="393"/>
      <c r="AB23" s="393"/>
      <c r="AC23" s="393"/>
      <c r="AD23" s="393"/>
      <c r="AE23" s="393"/>
      <c r="AF23" s="393"/>
      <c r="AG23" s="393"/>
    </row>
    <row r="24" spans="1:33" s="394" customFormat="1" ht="15.75">
      <c r="A24" s="393"/>
      <c r="B24" s="393"/>
      <c r="C24" s="393"/>
      <c r="D24" s="393"/>
      <c r="E24" s="393"/>
      <c r="F24" s="393"/>
      <c r="G24" s="393"/>
      <c r="H24" s="393"/>
      <c r="I24" s="393"/>
      <c r="J24" s="393"/>
      <c r="K24" s="393"/>
      <c r="L24" s="393"/>
      <c r="M24" s="393"/>
      <c r="N24" s="393"/>
      <c r="O24" s="393"/>
      <c r="P24" s="393"/>
      <c r="Q24" s="393"/>
      <c r="R24" s="393"/>
      <c r="S24" s="393"/>
      <c r="T24" s="393"/>
      <c r="U24" s="393"/>
      <c r="V24" s="393"/>
      <c r="W24" s="393"/>
      <c r="X24" s="393"/>
      <c r="Y24" s="393"/>
      <c r="Z24" s="393"/>
      <c r="AA24" s="393"/>
      <c r="AB24" s="393"/>
      <c r="AC24" s="393"/>
      <c r="AD24" s="393"/>
      <c r="AE24" s="393"/>
      <c r="AF24" s="393"/>
      <c r="AG24" s="393"/>
    </row>
    <row r="25" spans="1:33" s="394" customFormat="1" ht="15.75">
      <c r="A25" s="396" t="s">
        <v>981</v>
      </c>
      <c r="B25" s="393"/>
      <c r="C25" s="393"/>
      <c r="D25" s="393"/>
      <c r="E25" s="393"/>
      <c r="F25" s="393"/>
      <c r="G25" s="393"/>
      <c r="H25" s="393"/>
      <c r="I25" s="397" t="s">
        <v>980</v>
      </c>
      <c r="J25" s="393"/>
      <c r="K25" s="393"/>
      <c r="L25" s="393"/>
      <c r="M25" s="393"/>
      <c r="N25" s="393"/>
      <c r="O25" s="393"/>
      <c r="P25" s="393"/>
      <c r="Q25" s="393"/>
      <c r="R25" s="393"/>
      <c r="S25" s="393"/>
      <c r="T25" s="393"/>
      <c r="U25" s="393"/>
      <c r="V25" s="393"/>
      <c r="W25" s="393"/>
      <c r="X25" s="393"/>
      <c r="Y25" s="393"/>
      <c r="Z25" s="393"/>
      <c r="AA25" s="393"/>
      <c r="AB25" s="393"/>
      <c r="AC25" s="393"/>
      <c r="AD25" s="393"/>
      <c r="AE25" s="393"/>
      <c r="AF25" s="393"/>
      <c r="AG25" s="393"/>
    </row>
    <row r="26" spans="1:33" s="386" customFormat="1">
      <c r="A26" s="391"/>
      <c r="B26" s="391"/>
      <c r="C26" s="391"/>
      <c r="D26" s="391"/>
      <c r="E26" s="391"/>
      <c r="F26" s="391"/>
      <c r="G26" s="391"/>
      <c r="H26" s="391"/>
      <c r="I26" s="391"/>
      <c r="J26" s="391"/>
      <c r="K26" s="391"/>
      <c r="L26" s="391"/>
      <c r="M26" s="391"/>
      <c r="N26" s="391"/>
      <c r="O26" s="391"/>
      <c r="P26" s="391"/>
      <c r="Q26" s="391"/>
      <c r="R26" s="391"/>
      <c r="S26" s="391"/>
      <c r="T26" s="391"/>
      <c r="U26" s="391"/>
      <c r="V26" s="391"/>
      <c r="W26" s="391"/>
      <c r="X26" s="391"/>
      <c r="Y26" s="391"/>
      <c r="Z26" s="391"/>
      <c r="AA26" s="391"/>
      <c r="AB26" s="391"/>
      <c r="AC26" s="391"/>
      <c r="AD26" s="391"/>
      <c r="AE26" s="391"/>
      <c r="AF26" s="391"/>
      <c r="AG26" s="391"/>
    </row>
    <row r="27" spans="1:33">
      <c r="A27" s="392"/>
      <c r="B27" s="392"/>
      <c r="C27" s="392"/>
      <c r="D27" s="392"/>
      <c r="E27" s="392"/>
      <c r="F27" s="392"/>
      <c r="G27" s="392"/>
      <c r="H27" s="392"/>
      <c r="I27" s="392"/>
      <c r="J27" s="392"/>
      <c r="K27" s="392"/>
      <c r="L27" s="392"/>
      <c r="M27" s="392"/>
      <c r="N27" s="392"/>
      <c r="O27" s="392"/>
      <c r="P27" s="392"/>
      <c r="Q27" s="392"/>
      <c r="R27" s="392"/>
      <c r="S27" s="392"/>
      <c r="T27" s="392"/>
      <c r="U27" s="392"/>
      <c r="V27" s="392"/>
      <c r="W27" s="392"/>
      <c r="X27" s="392"/>
      <c r="Y27" s="392"/>
      <c r="Z27" s="392"/>
      <c r="AA27" s="392"/>
      <c r="AB27" s="392"/>
      <c r="AC27" s="392"/>
      <c r="AD27" s="392"/>
      <c r="AE27" s="392"/>
      <c r="AF27" s="392"/>
      <c r="AG27" s="392"/>
    </row>
    <row r="28" spans="1:33">
      <c r="A28" s="392"/>
      <c r="B28" s="392"/>
      <c r="C28" s="392"/>
      <c r="D28" s="392"/>
      <c r="E28" s="392"/>
      <c r="F28" s="392"/>
      <c r="G28" s="392"/>
      <c r="H28" s="392"/>
      <c r="I28" s="392"/>
      <c r="J28" s="392"/>
      <c r="K28" s="392"/>
      <c r="L28" s="392"/>
      <c r="M28" s="392"/>
      <c r="N28" s="392"/>
      <c r="O28" s="392"/>
      <c r="P28" s="392"/>
      <c r="Q28" s="392"/>
      <c r="R28" s="392"/>
      <c r="S28" s="392"/>
      <c r="T28" s="392"/>
      <c r="U28" s="392"/>
      <c r="V28" s="392"/>
      <c r="W28" s="392"/>
      <c r="X28" s="392"/>
      <c r="Y28" s="392"/>
      <c r="Z28" s="392"/>
      <c r="AA28" s="392"/>
      <c r="AB28" s="392"/>
      <c r="AC28" s="392"/>
      <c r="AD28" s="392"/>
      <c r="AE28" s="392"/>
      <c r="AF28" s="392"/>
      <c r="AG28" s="392"/>
    </row>
    <row r="29" spans="1:33">
      <c r="A29" s="392"/>
      <c r="B29" s="392"/>
      <c r="C29" s="392"/>
      <c r="D29" s="392"/>
      <c r="E29" s="392"/>
      <c r="F29" s="392"/>
      <c r="G29" s="392"/>
      <c r="H29" s="392"/>
      <c r="I29" s="392"/>
      <c r="J29" s="392"/>
      <c r="K29" s="392"/>
      <c r="L29" s="392"/>
      <c r="M29" s="392"/>
      <c r="N29" s="392"/>
      <c r="O29" s="392"/>
      <c r="P29" s="392"/>
      <c r="Q29" s="392"/>
      <c r="R29" s="392"/>
      <c r="S29" s="392"/>
      <c r="T29" s="392"/>
      <c r="U29" s="392"/>
      <c r="V29" s="392"/>
      <c r="W29" s="392"/>
      <c r="X29" s="392"/>
      <c r="Y29" s="392"/>
      <c r="Z29" s="392"/>
      <c r="AA29" s="392"/>
      <c r="AB29" s="392"/>
      <c r="AC29" s="392"/>
      <c r="AD29" s="392"/>
      <c r="AE29" s="392"/>
      <c r="AF29" s="392"/>
      <c r="AG29" s="392"/>
    </row>
    <row r="30" spans="1:33">
      <c r="A30" s="392"/>
      <c r="B30" s="392"/>
      <c r="C30" s="392"/>
      <c r="D30" s="392"/>
      <c r="E30" s="392"/>
      <c r="F30" s="392"/>
      <c r="G30" s="392"/>
      <c r="H30" s="392"/>
      <c r="I30" s="392"/>
      <c r="J30" s="392"/>
      <c r="K30" s="392"/>
      <c r="L30" s="392"/>
      <c r="M30" s="392"/>
      <c r="N30" s="392"/>
      <c r="O30" s="392"/>
      <c r="P30" s="392"/>
      <c r="Q30" s="392"/>
      <c r="R30" s="392"/>
      <c r="S30" s="392"/>
      <c r="T30" s="392"/>
      <c r="U30" s="392"/>
      <c r="V30" s="392"/>
      <c r="W30" s="392"/>
      <c r="X30" s="392"/>
      <c r="Y30" s="392"/>
      <c r="Z30" s="392"/>
      <c r="AA30" s="392"/>
      <c r="AB30" s="392"/>
      <c r="AC30" s="392"/>
      <c r="AD30" s="392"/>
      <c r="AE30" s="392"/>
      <c r="AF30" s="392"/>
      <c r="AG30" s="392"/>
    </row>
    <row r="31" spans="1:33">
      <c r="A31" s="392"/>
      <c r="B31" s="392"/>
      <c r="C31" s="392"/>
      <c r="D31" s="392"/>
      <c r="E31" s="392"/>
      <c r="F31" s="392"/>
      <c r="G31" s="392"/>
      <c r="H31" s="392"/>
      <c r="I31" s="392"/>
      <c r="J31" s="392"/>
      <c r="K31" s="392"/>
      <c r="L31" s="392"/>
      <c r="M31" s="392"/>
      <c r="N31" s="392"/>
      <c r="O31" s="392"/>
      <c r="P31" s="392"/>
      <c r="Q31" s="392"/>
      <c r="R31" s="392"/>
      <c r="S31" s="392"/>
      <c r="T31" s="392"/>
      <c r="U31" s="392"/>
      <c r="V31" s="392"/>
      <c r="W31" s="392"/>
      <c r="X31" s="392"/>
      <c r="Y31" s="392"/>
      <c r="Z31" s="392"/>
      <c r="AA31" s="392"/>
      <c r="AB31" s="392"/>
      <c r="AC31" s="392"/>
      <c r="AD31" s="392"/>
      <c r="AE31" s="392"/>
      <c r="AF31" s="392"/>
      <c r="AG31" s="392"/>
    </row>
    <row r="32" spans="1:33">
      <c r="A32" s="392"/>
      <c r="B32" s="392"/>
      <c r="C32" s="392"/>
      <c r="D32" s="392"/>
      <c r="E32" s="392"/>
      <c r="F32" s="392"/>
      <c r="G32" s="392"/>
      <c r="H32" s="392"/>
      <c r="I32" s="392"/>
      <c r="J32" s="392"/>
      <c r="K32" s="392"/>
      <c r="L32" s="392"/>
      <c r="M32" s="392"/>
      <c r="N32" s="392"/>
      <c r="O32" s="392"/>
      <c r="P32" s="392"/>
      <c r="Q32" s="392"/>
      <c r="R32" s="392"/>
      <c r="S32" s="392"/>
      <c r="T32" s="392"/>
      <c r="U32" s="392"/>
      <c r="V32" s="392"/>
      <c r="W32" s="392"/>
      <c r="X32" s="392"/>
      <c r="Y32" s="392"/>
      <c r="Z32" s="392"/>
      <c r="AA32" s="392"/>
      <c r="AB32" s="392"/>
      <c r="AC32" s="392"/>
      <c r="AD32" s="392"/>
      <c r="AE32" s="392"/>
      <c r="AF32" s="392"/>
      <c r="AG32" s="392"/>
    </row>
    <row r="33" spans="1:33">
      <c r="A33" s="392"/>
      <c r="B33" s="392"/>
      <c r="C33" s="392"/>
      <c r="D33" s="392"/>
      <c r="E33" s="392"/>
      <c r="F33" s="392"/>
      <c r="G33" s="392"/>
      <c r="H33" s="392"/>
      <c r="I33" s="392"/>
      <c r="J33" s="392"/>
      <c r="K33" s="392"/>
      <c r="L33" s="392"/>
      <c r="M33" s="392"/>
      <c r="N33" s="392"/>
      <c r="O33" s="392"/>
      <c r="P33" s="392"/>
      <c r="Q33" s="392"/>
      <c r="R33" s="392"/>
      <c r="S33" s="392"/>
      <c r="T33" s="392"/>
      <c r="U33" s="392"/>
      <c r="V33" s="392"/>
      <c r="W33" s="392"/>
      <c r="X33" s="392"/>
      <c r="Y33" s="392"/>
      <c r="Z33" s="392"/>
      <c r="AA33" s="392"/>
      <c r="AB33" s="392"/>
      <c r="AC33" s="392"/>
      <c r="AD33" s="392"/>
      <c r="AE33" s="392"/>
      <c r="AF33" s="392"/>
      <c r="AG33" s="392"/>
    </row>
    <row r="34" spans="1:33">
      <c r="A34" s="392"/>
      <c r="B34" s="392"/>
      <c r="C34" s="392"/>
      <c r="D34" s="392"/>
      <c r="E34" s="392"/>
      <c r="F34" s="392"/>
      <c r="G34" s="392"/>
      <c r="H34" s="392"/>
      <c r="I34" s="392"/>
      <c r="J34" s="392"/>
      <c r="K34" s="392"/>
      <c r="L34" s="392"/>
      <c r="M34" s="392"/>
      <c r="N34" s="392"/>
      <c r="O34" s="392"/>
      <c r="P34" s="392"/>
      <c r="Q34" s="392"/>
      <c r="R34" s="392"/>
      <c r="S34" s="392"/>
      <c r="T34" s="392"/>
      <c r="U34" s="392"/>
      <c r="V34" s="392"/>
      <c r="W34" s="392"/>
      <c r="X34" s="392"/>
      <c r="Y34" s="392"/>
      <c r="Z34" s="392"/>
      <c r="AA34" s="392"/>
      <c r="AB34" s="392"/>
      <c r="AC34" s="392"/>
      <c r="AD34" s="392"/>
      <c r="AE34" s="392"/>
      <c r="AF34" s="392"/>
      <c r="AG34" s="392"/>
    </row>
    <row r="35" spans="1:33">
      <c r="A35" s="392"/>
      <c r="B35" s="392"/>
      <c r="C35" s="392"/>
      <c r="D35" s="392"/>
      <c r="E35" s="392"/>
      <c r="F35" s="392"/>
      <c r="G35" s="392"/>
      <c r="H35" s="392"/>
      <c r="I35" s="392"/>
      <c r="J35" s="392"/>
      <c r="K35" s="392"/>
      <c r="L35" s="392"/>
      <c r="M35" s="392"/>
      <c r="N35" s="392"/>
      <c r="O35" s="392"/>
      <c r="P35" s="392"/>
      <c r="Q35" s="392"/>
      <c r="R35" s="392"/>
      <c r="S35" s="392"/>
      <c r="T35" s="392"/>
      <c r="U35" s="392"/>
      <c r="V35" s="392"/>
      <c r="W35" s="392"/>
      <c r="X35" s="392"/>
      <c r="Y35" s="392"/>
      <c r="Z35" s="392"/>
      <c r="AA35" s="392"/>
      <c r="AB35" s="392"/>
      <c r="AC35" s="392"/>
      <c r="AD35" s="392"/>
      <c r="AE35" s="392"/>
      <c r="AF35" s="392"/>
      <c r="AG35" s="392"/>
    </row>
    <row r="36" spans="1:33">
      <c r="A36" s="392"/>
      <c r="B36" s="392"/>
      <c r="C36" s="392"/>
      <c r="D36" s="392"/>
      <c r="E36" s="392"/>
      <c r="F36" s="392"/>
      <c r="G36" s="392"/>
      <c r="H36" s="392"/>
      <c r="I36" s="392"/>
      <c r="J36" s="392"/>
      <c r="K36" s="392"/>
      <c r="L36" s="392"/>
      <c r="M36" s="392"/>
      <c r="N36" s="392"/>
      <c r="O36" s="392"/>
      <c r="P36" s="392"/>
      <c r="Q36" s="392"/>
      <c r="R36" s="392"/>
      <c r="S36" s="392"/>
      <c r="T36" s="392"/>
      <c r="U36" s="392"/>
      <c r="V36" s="392"/>
      <c r="W36" s="392"/>
      <c r="X36" s="392"/>
      <c r="Y36" s="392"/>
      <c r="Z36" s="392"/>
      <c r="AA36" s="392"/>
      <c r="AB36" s="392"/>
      <c r="AC36" s="392"/>
      <c r="AD36" s="392"/>
      <c r="AE36" s="392"/>
      <c r="AF36" s="392"/>
      <c r="AG36" s="392"/>
    </row>
    <row r="37" spans="1:33">
      <c r="A37" s="392"/>
      <c r="B37" s="392"/>
      <c r="C37" s="392"/>
      <c r="D37" s="392"/>
      <c r="E37" s="392"/>
      <c r="F37" s="392"/>
      <c r="G37" s="392"/>
      <c r="H37" s="392"/>
      <c r="I37" s="392"/>
      <c r="J37" s="392"/>
      <c r="K37" s="392"/>
      <c r="L37" s="392"/>
      <c r="M37" s="392"/>
      <c r="N37" s="392"/>
      <c r="O37" s="392"/>
      <c r="P37" s="392"/>
      <c r="Q37" s="392"/>
      <c r="R37" s="392"/>
      <c r="S37" s="392"/>
      <c r="T37" s="392"/>
      <c r="U37" s="392"/>
      <c r="V37" s="392"/>
      <c r="W37" s="392"/>
      <c r="X37" s="392"/>
      <c r="Y37" s="392"/>
      <c r="Z37" s="392"/>
      <c r="AA37" s="392"/>
      <c r="AB37" s="392"/>
      <c r="AC37" s="392"/>
      <c r="AD37" s="392"/>
      <c r="AE37" s="392"/>
      <c r="AF37" s="392"/>
      <c r="AG37" s="392"/>
    </row>
    <row r="38" spans="1:33">
      <c r="A38" s="392"/>
      <c r="B38" s="392"/>
      <c r="C38" s="392"/>
      <c r="D38" s="392"/>
      <c r="E38" s="392"/>
      <c r="F38" s="392"/>
      <c r="G38" s="392"/>
      <c r="H38" s="392"/>
      <c r="I38" s="392"/>
      <c r="J38" s="392"/>
      <c r="K38" s="392"/>
      <c r="L38" s="392"/>
      <c r="M38" s="392"/>
      <c r="N38" s="392"/>
      <c r="O38" s="392"/>
      <c r="P38" s="392"/>
      <c r="Q38" s="392"/>
      <c r="R38" s="392"/>
      <c r="S38" s="392"/>
      <c r="T38" s="392"/>
      <c r="U38" s="392"/>
      <c r="V38" s="392"/>
      <c r="W38" s="392"/>
      <c r="X38" s="392"/>
      <c r="Y38" s="392"/>
      <c r="Z38" s="392"/>
      <c r="AA38" s="392"/>
      <c r="AB38" s="392"/>
      <c r="AC38" s="392"/>
      <c r="AD38" s="392"/>
      <c r="AE38" s="392"/>
      <c r="AF38" s="392"/>
      <c r="AG38" s="392"/>
    </row>
    <row r="39" spans="1:33">
      <c r="A39" s="392"/>
      <c r="B39" s="392"/>
      <c r="C39" s="392"/>
      <c r="D39" s="392"/>
      <c r="E39" s="392"/>
      <c r="F39" s="392"/>
      <c r="G39" s="392"/>
      <c r="H39" s="392"/>
      <c r="I39" s="392"/>
      <c r="J39" s="392"/>
      <c r="K39" s="392"/>
      <c r="L39" s="392"/>
      <c r="M39" s="392"/>
      <c r="N39" s="392"/>
      <c r="O39" s="392"/>
      <c r="P39" s="392"/>
      <c r="Q39" s="392"/>
      <c r="R39" s="392"/>
      <c r="S39" s="392"/>
      <c r="T39" s="392"/>
      <c r="U39" s="392"/>
      <c r="V39" s="392"/>
      <c r="W39" s="392"/>
      <c r="X39" s="392"/>
      <c r="Y39" s="392"/>
      <c r="Z39" s="392"/>
      <c r="AA39" s="392"/>
      <c r="AB39" s="392"/>
      <c r="AC39" s="392"/>
      <c r="AD39" s="392"/>
      <c r="AE39" s="392"/>
      <c r="AF39" s="392"/>
      <c r="AG39" s="392"/>
    </row>
    <row r="40" spans="1:33">
      <c r="A40" s="392"/>
      <c r="B40" s="392"/>
      <c r="C40" s="392"/>
      <c r="D40" s="392"/>
      <c r="E40" s="392"/>
      <c r="F40" s="392"/>
      <c r="G40" s="392"/>
      <c r="H40" s="392"/>
      <c r="I40" s="392"/>
      <c r="J40" s="392"/>
      <c r="K40" s="392"/>
      <c r="L40" s="392"/>
      <c r="M40" s="392"/>
      <c r="N40" s="392"/>
      <c r="O40" s="392"/>
      <c r="P40" s="392"/>
      <c r="Q40" s="392"/>
      <c r="R40" s="392"/>
      <c r="S40" s="392"/>
      <c r="T40" s="392"/>
      <c r="U40" s="392"/>
      <c r="V40" s="392"/>
      <c r="W40" s="392"/>
      <c r="X40" s="392"/>
      <c r="Y40" s="392"/>
      <c r="Z40" s="392"/>
      <c r="AA40" s="392"/>
      <c r="AB40" s="392"/>
      <c r="AC40" s="392"/>
      <c r="AD40" s="392"/>
      <c r="AE40" s="392"/>
      <c r="AF40" s="392"/>
      <c r="AG40" s="392"/>
    </row>
    <row r="41" spans="1:33">
      <c r="A41" s="392"/>
      <c r="B41" s="392"/>
      <c r="C41" s="392"/>
      <c r="D41" s="392"/>
      <c r="E41" s="392"/>
      <c r="F41" s="392"/>
      <c r="G41" s="392"/>
      <c r="H41" s="392"/>
      <c r="I41" s="392"/>
      <c r="J41" s="392"/>
      <c r="K41" s="392"/>
      <c r="L41" s="392"/>
      <c r="M41" s="392"/>
      <c r="N41" s="392"/>
      <c r="O41" s="392"/>
      <c r="P41" s="392"/>
      <c r="Q41" s="392"/>
      <c r="R41" s="392"/>
      <c r="S41" s="392"/>
      <c r="T41" s="392"/>
      <c r="U41" s="392"/>
      <c r="V41" s="392"/>
      <c r="W41" s="392"/>
      <c r="X41" s="392"/>
      <c r="Y41" s="392"/>
      <c r="Z41" s="392"/>
      <c r="AA41" s="392"/>
      <c r="AB41" s="392"/>
      <c r="AC41" s="392"/>
      <c r="AD41" s="392"/>
      <c r="AE41" s="392"/>
      <c r="AF41" s="392"/>
      <c r="AG41" s="392"/>
    </row>
    <row r="42" spans="1:33">
      <c r="A42" s="392"/>
      <c r="B42" s="392"/>
      <c r="C42" s="392"/>
      <c r="D42" s="392"/>
      <c r="E42" s="392"/>
      <c r="F42" s="392"/>
      <c r="G42" s="392"/>
      <c r="H42" s="392"/>
      <c r="I42" s="392"/>
      <c r="J42" s="392"/>
      <c r="K42" s="392"/>
      <c r="L42" s="392"/>
      <c r="M42" s="392"/>
      <c r="N42" s="392"/>
      <c r="O42" s="392"/>
      <c r="P42" s="392"/>
      <c r="Q42" s="392"/>
      <c r="R42" s="392"/>
      <c r="S42" s="392"/>
      <c r="T42" s="392"/>
      <c r="U42" s="392"/>
      <c r="V42" s="392"/>
      <c r="W42" s="392"/>
      <c r="X42" s="392"/>
      <c r="Y42" s="392"/>
      <c r="Z42" s="392"/>
      <c r="AA42" s="392"/>
      <c r="AB42" s="392"/>
      <c r="AC42" s="392"/>
      <c r="AD42" s="392"/>
      <c r="AE42" s="392"/>
      <c r="AF42" s="392"/>
      <c r="AG42" s="392"/>
    </row>
    <row r="43" spans="1:33">
      <c r="A43" s="392"/>
      <c r="B43" s="392"/>
      <c r="C43" s="392"/>
      <c r="D43" s="392"/>
      <c r="E43" s="392"/>
      <c r="F43" s="392"/>
      <c r="G43" s="392"/>
      <c r="H43" s="392"/>
      <c r="I43" s="392"/>
      <c r="J43" s="392"/>
      <c r="K43" s="392"/>
      <c r="L43" s="392"/>
      <c r="M43" s="392"/>
      <c r="N43" s="392"/>
      <c r="O43" s="392"/>
      <c r="P43" s="392"/>
      <c r="Q43" s="392"/>
      <c r="R43" s="392"/>
      <c r="S43" s="392"/>
      <c r="T43" s="392"/>
      <c r="U43" s="392"/>
      <c r="V43" s="392"/>
      <c r="W43" s="392"/>
      <c r="X43" s="392"/>
      <c r="Y43" s="392"/>
      <c r="Z43" s="392"/>
      <c r="AA43" s="392"/>
      <c r="AB43" s="392"/>
      <c r="AC43" s="392"/>
      <c r="AD43" s="392"/>
      <c r="AE43" s="392"/>
      <c r="AF43" s="392"/>
      <c r="AG43" s="392"/>
    </row>
    <row r="44" spans="1:33">
      <c r="A44" s="392"/>
      <c r="B44" s="392"/>
      <c r="C44" s="392"/>
      <c r="D44" s="392"/>
      <c r="E44" s="392"/>
      <c r="F44" s="392"/>
      <c r="G44" s="392"/>
      <c r="H44" s="392"/>
      <c r="I44" s="392"/>
      <c r="J44" s="392"/>
      <c r="K44" s="392"/>
      <c r="L44" s="392"/>
      <c r="M44" s="392"/>
      <c r="N44" s="392"/>
      <c r="O44" s="392"/>
      <c r="P44" s="392"/>
      <c r="Q44" s="392"/>
      <c r="R44" s="392"/>
      <c r="S44" s="392"/>
      <c r="T44" s="392"/>
      <c r="U44" s="392"/>
      <c r="V44" s="392"/>
      <c r="W44" s="392"/>
      <c r="X44" s="392"/>
      <c r="Y44" s="392"/>
      <c r="Z44" s="392"/>
      <c r="AA44" s="392"/>
      <c r="AB44" s="392"/>
      <c r="AC44" s="392"/>
      <c r="AD44" s="392"/>
      <c r="AE44" s="392"/>
      <c r="AF44" s="392"/>
      <c r="AG44" s="392"/>
    </row>
    <row r="45" spans="1:33">
      <c r="A45" s="392"/>
      <c r="B45" s="392"/>
      <c r="C45" s="392"/>
      <c r="D45" s="392"/>
      <c r="E45" s="392"/>
      <c r="F45" s="392"/>
      <c r="G45" s="392"/>
      <c r="H45" s="392"/>
      <c r="I45" s="392"/>
      <c r="J45" s="392"/>
      <c r="K45" s="392"/>
      <c r="L45" s="392"/>
      <c r="M45" s="392"/>
      <c r="N45" s="392"/>
      <c r="O45" s="392"/>
      <c r="P45" s="392"/>
      <c r="Q45" s="392"/>
      <c r="R45" s="392"/>
      <c r="S45" s="392"/>
      <c r="T45" s="392"/>
      <c r="U45" s="392"/>
      <c r="V45" s="392"/>
      <c r="W45" s="392"/>
      <c r="X45" s="392"/>
      <c r="Y45" s="392"/>
      <c r="Z45" s="392"/>
      <c r="AA45" s="392"/>
      <c r="AB45" s="392"/>
      <c r="AC45" s="392"/>
      <c r="AD45" s="392"/>
      <c r="AE45" s="392"/>
      <c r="AF45" s="392"/>
      <c r="AG45" s="392"/>
    </row>
    <row r="46" spans="1:33">
      <c r="A46" s="392"/>
      <c r="B46" s="392"/>
      <c r="C46" s="392"/>
      <c r="D46" s="392"/>
      <c r="E46" s="392"/>
      <c r="F46" s="392"/>
      <c r="G46" s="392"/>
      <c r="H46" s="392"/>
      <c r="I46" s="392"/>
      <c r="J46" s="392"/>
      <c r="K46" s="392"/>
      <c r="L46" s="392"/>
      <c r="M46" s="392"/>
      <c r="N46" s="392"/>
      <c r="O46" s="392"/>
      <c r="P46" s="392"/>
      <c r="Q46" s="392"/>
      <c r="R46" s="392"/>
      <c r="S46" s="392"/>
      <c r="T46" s="392"/>
      <c r="U46" s="392"/>
      <c r="V46" s="392"/>
      <c r="W46" s="392"/>
      <c r="X46" s="392"/>
      <c r="Y46" s="392"/>
      <c r="Z46" s="392"/>
      <c r="AA46" s="392"/>
      <c r="AB46" s="392"/>
      <c r="AC46" s="392"/>
      <c r="AD46" s="392"/>
      <c r="AE46" s="392"/>
      <c r="AF46" s="392"/>
      <c r="AG46" s="392"/>
    </row>
    <row r="47" spans="1:33">
      <c r="A47" s="392"/>
      <c r="B47" s="392"/>
      <c r="C47" s="392"/>
      <c r="D47" s="392"/>
      <c r="E47" s="392"/>
      <c r="F47" s="392"/>
      <c r="G47" s="392"/>
      <c r="H47" s="392"/>
      <c r="I47" s="392"/>
      <c r="J47" s="392"/>
      <c r="K47" s="392"/>
      <c r="L47" s="392"/>
      <c r="M47" s="392"/>
      <c r="N47" s="392"/>
      <c r="O47" s="392"/>
      <c r="P47" s="392"/>
      <c r="Q47" s="392"/>
      <c r="R47" s="392"/>
      <c r="S47" s="392"/>
      <c r="T47" s="392"/>
      <c r="U47" s="392"/>
      <c r="V47" s="392"/>
      <c r="W47" s="392"/>
      <c r="X47" s="392"/>
      <c r="Y47" s="392"/>
      <c r="Z47" s="392"/>
      <c r="AA47" s="392"/>
      <c r="AB47" s="392"/>
      <c r="AC47" s="392"/>
      <c r="AD47" s="392"/>
      <c r="AE47" s="392"/>
      <c r="AF47" s="392"/>
      <c r="AG47" s="392"/>
    </row>
    <row r="48" spans="1:33">
      <c r="A48" s="392"/>
      <c r="B48" s="392"/>
      <c r="C48" s="392"/>
      <c r="D48" s="392"/>
      <c r="E48" s="392"/>
      <c r="F48" s="392"/>
      <c r="G48" s="392"/>
      <c r="H48" s="392"/>
      <c r="I48" s="392"/>
      <c r="J48" s="392"/>
      <c r="K48" s="392"/>
      <c r="L48" s="392"/>
      <c r="M48" s="392"/>
      <c r="N48" s="392"/>
      <c r="O48" s="392"/>
      <c r="P48" s="392"/>
      <c r="Q48" s="392"/>
      <c r="R48" s="392"/>
      <c r="S48" s="392"/>
      <c r="T48" s="392"/>
      <c r="U48" s="392"/>
      <c r="V48" s="392"/>
      <c r="W48" s="392"/>
      <c r="X48" s="392"/>
      <c r="Y48" s="392"/>
      <c r="Z48" s="392"/>
      <c r="AA48" s="392"/>
      <c r="AB48" s="392"/>
      <c r="AC48" s="392"/>
      <c r="AD48" s="392"/>
      <c r="AE48" s="392"/>
      <c r="AF48" s="392"/>
      <c r="AG48" s="392"/>
    </row>
    <row r="49" spans="1:33">
      <c r="A49" s="392"/>
      <c r="B49" s="392"/>
      <c r="C49" s="392"/>
      <c r="D49" s="392"/>
      <c r="E49" s="392"/>
      <c r="F49" s="392"/>
      <c r="G49" s="392"/>
      <c r="H49" s="392"/>
      <c r="I49" s="392"/>
      <c r="J49" s="392"/>
      <c r="K49" s="392"/>
      <c r="L49" s="392"/>
      <c r="M49" s="392"/>
      <c r="N49" s="392"/>
      <c r="O49" s="392"/>
      <c r="P49" s="392"/>
      <c r="Q49" s="392"/>
      <c r="R49" s="392"/>
      <c r="S49" s="392"/>
      <c r="T49" s="392"/>
      <c r="U49" s="392"/>
      <c r="V49" s="392"/>
      <c r="W49" s="392"/>
      <c r="X49" s="392"/>
      <c r="Y49" s="392"/>
      <c r="Z49" s="392"/>
      <c r="AA49" s="392"/>
      <c r="AB49" s="392"/>
      <c r="AC49" s="392"/>
      <c r="AD49" s="392"/>
      <c r="AE49" s="392"/>
      <c r="AF49" s="392"/>
      <c r="AG49" s="392"/>
    </row>
    <row r="50" spans="1:33">
      <c r="A50" s="392"/>
      <c r="B50" s="392"/>
      <c r="C50" s="392"/>
      <c r="D50" s="392"/>
      <c r="E50" s="392"/>
      <c r="F50" s="392"/>
      <c r="G50" s="392"/>
      <c r="H50" s="392"/>
      <c r="I50" s="392"/>
      <c r="J50" s="392"/>
      <c r="K50" s="392"/>
      <c r="L50" s="392"/>
      <c r="M50" s="392"/>
      <c r="N50" s="392"/>
      <c r="O50" s="392"/>
      <c r="P50" s="392"/>
      <c r="Q50" s="392"/>
      <c r="R50" s="392"/>
      <c r="S50" s="392"/>
      <c r="T50" s="392"/>
      <c r="U50" s="392"/>
      <c r="V50" s="392"/>
      <c r="W50" s="392"/>
      <c r="X50" s="392"/>
      <c r="Y50" s="392"/>
      <c r="Z50" s="392"/>
      <c r="AA50" s="392"/>
      <c r="AB50" s="392"/>
      <c r="AC50" s="392"/>
      <c r="AD50" s="392"/>
      <c r="AE50" s="392"/>
      <c r="AF50" s="392"/>
      <c r="AG50" s="392"/>
    </row>
    <row r="51" spans="1:33">
      <c r="A51" s="392"/>
      <c r="B51" s="392"/>
      <c r="C51" s="392"/>
      <c r="D51" s="392"/>
      <c r="E51" s="392"/>
      <c r="F51" s="392"/>
      <c r="G51" s="392"/>
      <c r="H51" s="392"/>
      <c r="I51" s="392"/>
      <c r="J51" s="392"/>
      <c r="K51" s="392"/>
      <c r="L51" s="392"/>
      <c r="M51" s="392"/>
      <c r="N51" s="392"/>
      <c r="O51" s="392"/>
      <c r="P51" s="392"/>
      <c r="Q51" s="392"/>
      <c r="R51" s="392"/>
      <c r="S51" s="392"/>
      <c r="T51" s="392"/>
      <c r="U51" s="392"/>
      <c r="V51" s="392"/>
      <c r="W51" s="392"/>
      <c r="X51" s="392"/>
      <c r="Y51" s="392"/>
      <c r="Z51" s="392"/>
      <c r="AA51" s="392"/>
      <c r="AB51" s="392"/>
      <c r="AC51" s="392"/>
      <c r="AD51" s="392"/>
      <c r="AE51" s="392"/>
      <c r="AF51" s="392"/>
      <c r="AG51" s="392"/>
    </row>
    <row r="52" spans="1:33">
      <c r="A52" s="392"/>
      <c r="B52" s="392"/>
      <c r="C52" s="392"/>
      <c r="D52" s="392"/>
      <c r="E52" s="392"/>
      <c r="F52" s="392"/>
      <c r="G52" s="392"/>
      <c r="H52" s="392"/>
      <c r="I52" s="392"/>
      <c r="J52" s="392"/>
      <c r="K52" s="392"/>
      <c r="L52" s="392"/>
      <c r="M52" s="392"/>
      <c r="N52" s="392"/>
      <c r="O52" s="392"/>
      <c r="P52" s="392"/>
      <c r="Q52" s="392"/>
      <c r="R52" s="392"/>
      <c r="S52" s="392"/>
      <c r="T52" s="392"/>
      <c r="U52" s="392"/>
      <c r="V52" s="392"/>
      <c r="W52" s="392"/>
      <c r="X52" s="392"/>
      <c r="Y52" s="392"/>
      <c r="Z52" s="392"/>
      <c r="AA52" s="392"/>
      <c r="AB52" s="392"/>
      <c r="AC52" s="392"/>
      <c r="AD52" s="392"/>
      <c r="AE52" s="392"/>
      <c r="AF52" s="392"/>
      <c r="AG52" s="392"/>
    </row>
    <row r="53" spans="1:33">
      <c r="A53" s="392"/>
      <c r="B53" s="392"/>
      <c r="C53" s="392"/>
      <c r="D53" s="392"/>
      <c r="E53" s="392"/>
      <c r="F53" s="392"/>
      <c r="G53" s="392"/>
      <c r="H53" s="392"/>
      <c r="I53" s="392"/>
      <c r="J53" s="392"/>
      <c r="K53" s="392"/>
      <c r="L53" s="392"/>
      <c r="M53" s="392"/>
      <c r="N53" s="392"/>
      <c r="O53" s="392"/>
      <c r="P53" s="392"/>
      <c r="Q53" s="392"/>
      <c r="R53" s="392"/>
      <c r="S53" s="392"/>
      <c r="T53" s="392"/>
      <c r="U53" s="392"/>
      <c r="V53" s="392"/>
      <c r="W53" s="392"/>
      <c r="X53" s="392"/>
      <c r="Y53" s="392"/>
      <c r="Z53" s="392"/>
      <c r="AA53" s="392"/>
      <c r="AB53" s="392"/>
      <c r="AC53" s="392"/>
      <c r="AD53" s="392"/>
      <c r="AE53" s="392"/>
      <c r="AF53" s="392"/>
      <c r="AG53" s="392"/>
    </row>
    <row r="54" spans="1:33">
      <c r="A54" s="392"/>
      <c r="B54" s="392"/>
      <c r="C54" s="392"/>
      <c r="D54" s="392"/>
      <c r="E54" s="392"/>
      <c r="F54" s="392"/>
      <c r="G54" s="392"/>
      <c r="H54" s="392"/>
      <c r="I54" s="392"/>
      <c r="J54" s="392"/>
      <c r="K54" s="392"/>
      <c r="L54" s="392"/>
      <c r="M54" s="392"/>
      <c r="N54" s="392"/>
      <c r="O54" s="392"/>
      <c r="P54" s="392"/>
      <c r="Q54" s="392"/>
      <c r="R54" s="392"/>
      <c r="S54" s="392"/>
      <c r="T54" s="392"/>
      <c r="U54" s="392"/>
      <c r="V54" s="392"/>
      <c r="W54" s="392"/>
      <c r="X54" s="392"/>
      <c r="Y54" s="392"/>
      <c r="Z54" s="392"/>
      <c r="AA54" s="392"/>
      <c r="AB54" s="392"/>
      <c r="AC54" s="392"/>
      <c r="AD54" s="392"/>
      <c r="AE54" s="392"/>
      <c r="AF54" s="392"/>
      <c r="AG54" s="392"/>
    </row>
    <row r="55" spans="1:33">
      <c r="A55" s="392"/>
      <c r="B55" s="392"/>
      <c r="C55" s="392"/>
      <c r="D55" s="392"/>
      <c r="E55" s="392"/>
      <c r="F55" s="392"/>
      <c r="G55" s="392"/>
      <c r="H55" s="392"/>
      <c r="I55" s="392"/>
      <c r="J55" s="392"/>
      <c r="K55" s="392"/>
      <c r="L55" s="392"/>
      <c r="M55" s="392"/>
      <c r="N55" s="392"/>
      <c r="O55" s="392"/>
      <c r="P55" s="392"/>
      <c r="Q55" s="392"/>
      <c r="R55" s="392"/>
      <c r="S55" s="392"/>
      <c r="T55" s="392"/>
      <c r="U55" s="392"/>
      <c r="V55" s="392"/>
      <c r="W55" s="392"/>
      <c r="X55" s="392"/>
      <c r="Y55" s="392"/>
      <c r="Z55" s="392"/>
      <c r="AA55" s="392"/>
      <c r="AB55" s="392"/>
      <c r="AC55" s="392"/>
      <c r="AD55" s="392"/>
      <c r="AE55" s="392"/>
      <c r="AF55" s="392"/>
      <c r="AG55" s="392"/>
    </row>
    <row r="56" spans="1:33">
      <c r="A56" s="392"/>
      <c r="B56" s="392"/>
      <c r="C56" s="392"/>
      <c r="D56" s="392"/>
      <c r="E56" s="392"/>
      <c r="F56" s="392"/>
      <c r="G56" s="392"/>
      <c r="H56" s="392"/>
      <c r="I56" s="392"/>
      <c r="J56" s="392"/>
      <c r="K56" s="392"/>
      <c r="L56" s="392"/>
      <c r="M56" s="392"/>
      <c r="N56" s="392"/>
      <c r="O56" s="392"/>
      <c r="P56" s="392"/>
      <c r="Q56" s="392"/>
      <c r="R56" s="392"/>
      <c r="S56" s="392"/>
      <c r="T56" s="392"/>
      <c r="U56" s="392"/>
      <c r="V56" s="392"/>
      <c r="W56" s="392"/>
      <c r="X56" s="392"/>
      <c r="Y56" s="392"/>
      <c r="Z56" s="392"/>
      <c r="AA56" s="392"/>
      <c r="AB56" s="392"/>
      <c r="AC56" s="392"/>
      <c r="AD56" s="392"/>
      <c r="AE56" s="392"/>
      <c r="AF56" s="392"/>
      <c r="AG56" s="392"/>
    </row>
    <row r="57" spans="1:33">
      <c r="A57" s="392"/>
      <c r="B57" s="392"/>
      <c r="C57" s="392"/>
      <c r="D57" s="392"/>
      <c r="E57" s="392"/>
      <c r="F57" s="392"/>
      <c r="G57" s="392"/>
      <c r="H57" s="392"/>
      <c r="I57" s="392"/>
      <c r="J57" s="392"/>
      <c r="K57" s="392"/>
      <c r="L57" s="392"/>
      <c r="M57" s="392"/>
      <c r="N57" s="392"/>
      <c r="O57" s="392"/>
      <c r="P57" s="392"/>
      <c r="Q57" s="392"/>
      <c r="R57" s="392"/>
      <c r="S57" s="392"/>
      <c r="T57" s="392"/>
      <c r="U57" s="392"/>
      <c r="V57" s="392"/>
      <c r="W57" s="392"/>
      <c r="X57" s="392"/>
      <c r="Y57" s="392"/>
      <c r="Z57" s="392"/>
      <c r="AA57" s="392"/>
      <c r="AB57" s="392"/>
      <c r="AC57" s="392"/>
      <c r="AD57" s="392"/>
      <c r="AE57" s="392"/>
      <c r="AF57" s="392"/>
      <c r="AG57" s="392"/>
    </row>
    <row r="58" spans="1:33" s="399" customFormat="1" ht="15">
      <c r="A58" s="398" t="s">
        <v>982</v>
      </c>
      <c r="B58" s="397"/>
      <c r="C58" s="397"/>
      <c r="D58" s="397"/>
      <c r="E58" s="397"/>
      <c r="F58" s="397"/>
      <c r="G58" s="397"/>
      <c r="H58" s="397"/>
      <c r="I58" s="398" t="s">
        <v>983</v>
      </c>
      <c r="J58" s="397"/>
      <c r="K58" s="397"/>
      <c r="L58" s="397"/>
      <c r="M58" s="397"/>
      <c r="N58" s="397"/>
      <c r="O58" s="397"/>
      <c r="P58" s="397"/>
      <c r="Q58" s="397"/>
      <c r="R58" s="397"/>
      <c r="S58" s="397"/>
      <c r="T58" s="397"/>
      <c r="U58" s="397"/>
      <c r="V58" s="397"/>
      <c r="W58" s="397"/>
      <c r="X58" s="397"/>
      <c r="Y58" s="397"/>
      <c r="Z58" s="397"/>
      <c r="AA58" s="397"/>
      <c r="AB58" s="397"/>
      <c r="AC58" s="397"/>
      <c r="AD58" s="397"/>
      <c r="AE58" s="397"/>
      <c r="AF58" s="397"/>
      <c r="AG58" s="397"/>
    </row>
    <row r="59" spans="1:33">
      <c r="A59" s="392"/>
      <c r="B59" s="392"/>
      <c r="C59" s="392"/>
      <c r="D59" s="392"/>
      <c r="E59" s="392"/>
      <c r="F59" s="392"/>
      <c r="G59" s="392"/>
      <c r="H59" s="392"/>
      <c r="I59" s="392"/>
      <c r="J59" s="392"/>
      <c r="K59" s="392"/>
      <c r="L59" s="392"/>
      <c r="M59" s="392"/>
      <c r="N59" s="392"/>
      <c r="O59" s="392"/>
      <c r="P59" s="392"/>
      <c r="Q59" s="392"/>
      <c r="R59" s="392"/>
      <c r="S59" s="392"/>
      <c r="T59" s="392"/>
      <c r="U59" s="392"/>
      <c r="V59" s="392"/>
      <c r="W59" s="392"/>
      <c r="X59" s="392"/>
      <c r="Y59" s="392"/>
      <c r="Z59" s="392"/>
      <c r="AA59" s="392"/>
      <c r="AB59" s="392"/>
      <c r="AC59" s="392"/>
      <c r="AD59" s="392"/>
      <c r="AE59" s="392"/>
      <c r="AF59" s="392"/>
      <c r="AG59" s="392"/>
    </row>
    <row r="60" spans="1:33">
      <c r="A60" s="392"/>
      <c r="B60" s="392"/>
      <c r="C60" s="392"/>
      <c r="D60" s="392"/>
      <c r="E60" s="392"/>
      <c r="F60" s="392"/>
      <c r="G60" s="392"/>
      <c r="H60" s="392"/>
      <c r="I60" s="392"/>
      <c r="J60" s="392"/>
      <c r="K60" s="392"/>
      <c r="L60" s="392"/>
      <c r="M60" s="392"/>
      <c r="N60" s="392"/>
      <c r="O60" s="392"/>
      <c r="P60" s="392"/>
      <c r="Q60" s="392"/>
      <c r="R60" s="392"/>
      <c r="S60" s="392"/>
      <c r="T60" s="392"/>
      <c r="U60" s="392"/>
      <c r="V60" s="392"/>
      <c r="W60" s="392"/>
      <c r="X60" s="392"/>
      <c r="Y60" s="392"/>
      <c r="Z60" s="392"/>
      <c r="AA60" s="392"/>
      <c r="AB60" s="392"/>
      <c r="AC60" s="392"/>
      <c r="AD60" s="392"/>
      <c r="AE60" s="392"/>
      <c r="AF60" s="392"/>
      <c r="AG60" s="392"/>
    </row>
    <row r="61" spans="1:33">
      <c r="A61" s="392"/>
      <c r="B61" s="392"/>
      <c r="C61" s="392"/>
      <c r="D61" s="392"/>
      <c r="E61" s="392"/>
      <c r="F61" s="392"/>
      <c r="G61" s="392"/>
      <c r="H61" s="392"/>
      <c r="I61" s="392"/>
      <c r="J61" s="392"/>
      <c r="K61" s="392"/>
      <c r="L61" s="392"/>
      <c r="M61" s="392"/>
      <c r="N61" s="392"/>
      <c r="O61" s="392"/>
      <c r="P61" s="392"/>
      <c r="Q61" s="392"/>
      <c r="R61" s="392"/>
      <c r="S61" s="392"/>
      <c r="T61" s="392"/>
      <c r="U61" s="392"/>
      <c r="V61" s="392"/>
      <c r="W61" s="392"/>
      <c r="X61" s="392"/>
      <c r="Y61" s="392"/>
      <c r="Z61" s="392"/>
      <c r="AA61" s="392"/>
      <c r="AB61" s="392"/>
      <c r="AC61" s="392"/>
      <c r="AD61" s="392"/>
      <c r="AE61" s="392"/>
      <c r="AF61" s="392"/>
      <c r="AG61" s="392"/>
    </row>
    <row r="62" spans="1:33">
      <c r="A62" s="392"/>
      <c r="B62" s="392"/>
      <c r="C62" s="392"/>
      <c r="D62" s="392"/>
      <c r="E62" s="392"/>
      <c r="F62" s="392"/>
      <c r="G62" s="392"/>
      <c r="H62" s="392"/>
      <c r="I62" s="392"/>
      <c r="J62" s="392"/>
      <c r="K62" s="392"/>
      <c r="L62" s="392"/>
      <c r="M62" s="392"/>
      <c r="N62" s="392"/>
      <c r="O62" s="392"/>
      <c r="P62" s="392"/>
      <c r="Q62" s="392"/>
      <c r="R62" s="392"/>
      <c r="S62" s="392"/>
      <c r="T62" s="392"/>
      <c r="U62" s="392"/>
      <c r="V62" s="392"/>
      <c r="W62" s="392"/>
      <c r="X62" s="392"/>
      <c r="Y62" s="392"/>
      <c r="Z62" s="392"/>
      <c r="AA62" s="392"/>
      <c r="AB62" s="392"/>
      <c r="AC62" s="392"/>
      <c r="AD62" s="392"/>
      <c r="AE62" s="392"/>
      <c r="AF62" s="392"/>
      <c r="AG62" s="392"/>
    </row>
    <row r="63" spans="1:33">
      <c r="A63" s="392"/>
      <c r="B63" s="392"/>
      <c r="C63" s="392"/>
      <c r="D63" s="392"/>
      <c r="E63" s="392"/>
      <c r="F63" s="392"/>
      <c r="G63" s="392"/>
      <c r="H63" s="392"/>
      <c r="I63" s="392"/>
      <c r="J63" s="392"/>
      <c r="K63" s="392"/>
      <c r="L63" s="392"/>
      <c r="M63" s="392"/>
      <c r="N63" s="392"/>
      <c r="O63" s="392"/>
      <c r="P63" s="392"/>
      <c r="Q63" s="392"/>
      <c r="R63" s="392"/>
      <c r="S63" s="392"/>
      <c r="T63" s="392"/>
      <c r="U63" s="392"/>
      <c r="V63" s="392"/>
      <c r="W63" s="392"/>
      <c r="X63" s="392"/>
      <c r="Y63" s="392"/>
      <c r="Z63" s="392"/>
      <c r="AA63" s="392"/>
      <c r="AB63" s="392"/>
      <c r="AC63" s="392"/>
      <c r="AD63" s="392"/>
      <c r="AE63" s="392"/>
      <c r="AF63" s="392"/>
      <c r="AG63" s="392"/>
    </row>
    <row r="64" spans="1:33">
      <c r="A64" s="392"/>
      <c r="B64" s="392"/>
      <c r="C64" s="392"/>
      <c r="D64" s="392"/>
      <c r="E64" s="392"/>
      <c r="F64" s="392"/>
      <c r="G64" s="392"/>
      <c r="H64" s="392"/>
      <c r="I64" s="392"/>
      <c r="J64" s="392"/>
      <c r="K64" s="392"/>
      <c r="L64" s="392"/>
      <c r="M64" s="392"/>
      <c r="N64" s="392"/>
      <c r="O64" s="392"/>
      <c r="P64" s="392"/>
      <c r="Q64" s="392"/>
      <c r="R64" s="392"/>
      <c r="S64" s="392"/>
      <c r="T64" s="392"/>
      <c r="U64" s="392"/>
      <c r="V64" s="392"/>
      <c r="W64" s="392"/>
      <c r="X64" s="392"/>
      <c r="Y64" s="392"/>
      <c r="Z64" s="392"/>
      <c r="AA64" s="392"/>
      <c r="AB64" s="392"/>
      <c r="AC64" s="392"/>
      <c r="AD64" s="392"/>
      <c r="AE64" s="392"/>
      <c r="AF64" s="392"/>
      <c r="AG64" s="392"/>
    </row>
    <row r="65" spans="1:33">
      <c r="A65" s="392"/>
      <c r="B65" s="392"/>
      <c r="C65" s="392"/>
      <c r="D65" s="392"/>
      <c r="E65" s="392"/>
      <c r="F65" s="392"/>
      <c r="G65" s="392"/>
      <c r="H65" s="392"/>
      <c r="I65" s="392"/>
      <c r="J65" s="392"/>
      <c r="K65" s="392"/>
      <c r="L65" s="392"/>
      <c r="M65" s="392"/>
      <c r="N65" s="392"/>
      <c r="O65" s="392"/>
      <c r="P65" s="392"/>
      <c r="Q65" s="392"/>
      <c r="R65" s="392"/>
      <c r="S65" s="392"/>
      <c r="T65" s="392"/>
      <c r="U65" s="392"/>
      <c r="V65" s="392"/>
      <c r="W65" s="392"/>
      <c r="X65" s="392"/>
      <c r="Y65" s="392"/>
      <c r="Z65" s="392"/>
      <c r="AA65" s="392"/>
      <c r="AB65" s="392"/>
      <c r="AC65" s="392"/>
      <c r="AD65" s="392"/>
      <c r="AE65" s="392"/>
      <c r="AF65" s="392"/>
      <c r="AG65" s="392"/>
    </row>
    <row r="66" spans="1:33">
      <c r="A66" s="392"/>
      <c r="B66" s="392"/>
      <c r="C66" s="392"/>
      <c r="D66" s="392"/>
      <c r="E66" s="392"/>
      <c r="F66" s="392"/>
      <c r="G66" s="392"/>
      <c r="H66" s="392"/>
      <c r="I66" s="392"/>
      <c r="J66" s="392"/>
      <c r="K66" s="392"/>
      <c r="L66" s="392"/>
      <c r="M66" s="392"/>
      <c r="N66" s="392"/>
      <c r="O66" s="392"/>
      <c r="P66" s="392"/>
      <c r="Q66" s="392"/>
      <c r="R66" s="392"/>
      <c r="S66" s="392"/>
      <c r="T66" s="392"/>
      <c r="U66" s="392"/>
      <c r="V66" s="392"/>
      <c r="W66" s="392"/>
      <c r="X66" s="392"/>
      <c r="Y66" s="392"/>
      <c r="Z66" s="392"/>
      <c r="AA66" s="392"/>
      <c r="AB66" s="392"/>
      <c r="AC66" s="392"/>
      <c r="AD66" s="392"/>
      <c r="AE66" s="392"/>
      <c r="AF66" s="392"/>
      <c r="AG66" s="392"/>
    </row>
    <row r="67" spans="1:33">
      <c r="A67" s="392"/>
      <c r="B67" s="392"/>
      <c r="C67" s="392"/>
      <c r="D67" s="392"/>
      <c r="E67" s="392"/>
      <c r="F67" s="392"/>
      <c r="G67" s="392"/>
      <c r="H67" s="392"/>
      <c r="I67" s="392"/>
      <c r="J67" s="392"/>
      <c r="K67" s="392"/>
      <c r="L67" s="392"/>
      <c r="M67" s="392"/>
      <c r="N67" s="392"/>
      <c r="O67" s="392"/>
      <c r="P67" s="392"/>
      <c r="Q67" s="392"/>
      <c r="R67" s="392"/>
      <c r="S67" s="392"/>
      <c r="T67" s="392"/>
      <c r="U67" s="392"/>
      <c r="V67" s="392"/>
      <c r="W67" s="392"/>
      <c r="X67" s="392"/>
      <c r="Y67" s="392"/>
      <c r="Z67" s="392"/>
      <c r="AA67" s="392"/>
      <c r="AB67" s="392"/>
      <c r="AC67" s="392"/>
      <c r="AD67" s="392"/>
      <c r="AE67" s="392"/>
      <c r="AF67" s="392"/>
      <c r="AG67" s="392"/>
    </row>
    <row r="68" spans="1:33">
      <c r="A68" s="392"/>
      <c r="B68" s="392"/>
      <c r="C68" s="392"/>
      <c r="D68" s="392"/>
      <c r="E68" s="392"/>
      <c r="F68" s="392"/>
      <c r="G68" s="392"/>
      <c r="H68" s="392"/>
      <c r="I68" s="392"/>
      <c r="J68" s="392"/>
      <c r="K68" s="392"/>
      <c r="L68" s="392"/>
      <c r="M68" s="392"/>
      <c r="N68" s="392"/>
      <c r="O68" s="392"/>
      <c r="P68" s="392"/>
      <c r="Q68" s="392"/>
      <c r="R68" s="392"/>
      <c r="S68" s="392"/>
      <c r="T68" s="392"/>
      <c r="U68" s="392"/>
      <c r="V68" s="392"/>
      <c r="W68" s="392"/>
      <c r="X68" s="392"/>
      <c r="Y68" s="392"/>
      <c r="Z68" s="392"/>
      <c r="AA68" s="392"/>
      <c r="AB68" s="392"/>
      <c r="AC68" s="392"/>
      <c r="AD68" s="392"/>
      <c r="AE68" s="392"/>
      <c r="AF68" s="392"/>
      <c r="AG68" s="392"/>
    </row>
    <row r="69" spans="1:33">
      <c r="A69" s="392"/>
      <c r="B69" s="392"/>
      <c r="C69" s="392"/>
      <c r="D69" s="392"/>
      <c r="E69" s="392"/>
      <c r="F69" s="392"/>
      <c r="G69" s="392"/>
      <c r="H69" s="392"/>
      <c r="I69" s="392"/>
      <c r="J69" s="392"/>
      <c r="K69" s="392"/>
      <c r="L69" s="392"/>
      <c r="M69" s="392"/>
      <c r="N69" s="392"/>
      <c r="O69" s="392"/>
      <c r="P69" s="392"/>
      <c r="Q69" s="392"/>
      <c r="R69" s="392"/>
      <c r="S69" s="392"/>
      <c r="T69" s="392"/>
      <c r="U69" s="392"/>
      <c r="V69" s="392"/>
      <c r="W69" s="392"/>
      <c r="X69" s="392"/>
      <c r="Y69" s="392"/>
      <c r="Z69" s="392"/>
      <c r="AA69" s="392"/>
      <c r="AB69" s="392"/>
      <c r="AC69" s="392"/>
      <c r="AD69" s="392"/>
      <c r="AE69" s="392"/>
      <c r="AF69" s="392"/>
      <c r="AG69" s="392"/>
    </row>
    <row r="70" spans="1:33">
      <c r="A70" s="392"/>
      <c r="B70" s="392"/>
      <c r="C70" s="392"/>
      <c r="D70" s="392"/>
      <c r="E70" s="392"/>
      <c r="F70" s="392"/>
      <c r="G70" s="392"/>
      <c r="H70" s="392"/>
      <c r="I70" s="392"/>
      <c r="J70" s="392"/>
      <c r="K70" s="392"/>
      <c r="L70" s="392"/>
      <c r="M70" s="392"/>
      <c r="N70" s="392"/>
      <c r="O70" s="392"/>
      <c r="P70" s="392"/>
      <c r="Q70" s="392"/>
      <c r="R70" s="392"/>
      <c r="S70" s="392"/>
      <c r="T70" s="392"/>
      <c r="U70" s="392"/>
      <c r="V70" s="392"/>
      <c r="W70" s="392"/>
      <c r="X70" s="392"/>
      <c r="Y70" s="392"/>
      <c r="Z70" s="392"/>
      <c r="AA70" s="392"/>
      <c r="AB70" s="392"/>
      <c r="AC70" s="392"/>
      <c r="AD70" s="392"/>
      <c r="AE70" s="392"/>
      <c r="AF70" s="392"/>
      <c r="AG70" s="392"/>
    </row>
    <row r="71" spans="1:33">
      <c r="A71" s="392"/>
      <c r="B71" s="392"/>
      <c r="C71" s="392"/>
      <c r="D71" s="392"/>
      <c r="E71" s="392"/>
      <c r="F71" s="392"/>
      <c r="G71" s="392"/>
      <c r="H71" s="392"/>
      <c r="I71" s="392"/>
      <c r="J71" s="392"/>
      <c r="K71" s="392"/>
      <c r="L71" s="392"/>
      <c r="M71" s="392"/>
      <c r="N71" s="392"/>
      <c r="O71" s="392"/>
      <c r="P71" s="392"/>
      <c r="Q71" s="392"/>
      <c r="R71" s="392"/>
      <c r="S71" s="392"/>
      <c r="T71" s="392"/>
      <c r="U71" s="392"/>
      <c r="V71" s="392"/>
      <c r="W71" s="392"/>
      <c r="X71" s="392"/>
      <c r="Y71" s="392"/>
      <c r="Z71" s="392"/>
      <c r="AA71" s="392"/>
      <c r="AB71" s="392"/>
      <c r="AC71" s="392"/>
      <c r="AD71" s="392"/>
      <c r="AE71" s="392"/>
      <c r="AF71" s="392"/>
      <c r="AG71" s="392"/>
    </row>
    <row r="72" spans="1:33">
      <c r="A72" s="392"/>
      <c r="B72" s="392"/>
      <c r="C72" s="392"/>
      <c r="D72" s="392"/>
      <c r="E72" s="392"/>
      <c r="F72" s="392"/>
      <c r="G72" s="392"/>
      <c r="H72" s="392"/>
      <c r="I72" s="392"/>
      <c r="J72" s="392"/>
      <c r="K72" s="392"/>
      <c r="L72" s="392"/>
      <c r="M72" s="392"/>
      <c r="N72" s="392"/>
      <c r="O72" s="392"/>
      <c r="P72" s="392"/>
      <c r="Q72" s="392"/>
      <c r="R72" s="392"/>
      <c r="S72" s="392"/>
      <c r="T72" s="392"/>
      <c r="U72" s="392"/>
      <c r="V72" s="392"/>
      <c r="W72" s="392"/>
      <c r="X72" s="392"/>
      <c r="Y72" s="392"/>
      <c r="Z72" s="392"/>
      <c r="AA72" s="392"/>
      <c r="AB72" s="392"/>
      <c r="AC72" s="392"/>
      <c r="AD72" s="392"/>
      <c r="AE72" s="392"/>
      <c r="AF72" s="392"/>
      <c r="AG72" s="392"/>
    </row>
    <row r="73" spans="1:33">
      <c r="A73" s="392"/>
      <c r="B73" s="392"/>
      <c r="C73" s="392"/>
      <c r="D73" s="392"/>
      <c r="E73" s="392"/>
      <c r="F73" s="392"/>
      <c r="G73" s="392"/>
      <c r="H73" s="392"/>
      <c r="I73" s="392"/>
      <c r="J73" s="392"/>
      <c r="K73" s="392"/>
      <c r="L73" s="392"/>
      <c r="M73" s="392"/>
      <c r="N73" s="392"/>
      <c r="O73" s="392"/>
      <c r="P73" s="392"/>
      <c r="Q73" s="392"/>
      <c r="R73" s="392"/>
      <c r="S73" s="392"/>
      <c r="T73" s="392"/>
      <c r="U73" s="392"/>
      <c r="V73" s="392"/>
      <c r="W73" s="392"/>
      <c r="X73" s="392"/>
      <c r="Y73" s="392"/>
      <c r="Z73" s="392"/>
      <c r="AA73" s="392"/>
      <c r="AB73" s="392"/>
      <c r="AC73" s="392"/>
      <c r="AD73" s="392"/>
      <c r="AE73" s="392"/>
      <c r="AF73" s="392"/>
      <c r="AG73" s="392"/>
    </row>
    <row r="74" spans="1:33">
      <c r="A74" s="392"/>
      <c r="B74" s="392"/>
      <c r="C74" s="392"/>
      <c r="D74" s="392"/>
      <c r="E74" s="392"/>
      <c r="F74" s="392"/>
      <c r="G74" s="392"/>
      <c r="H74" s="392"/>
      <c r="I74" s="392"/>
      <c r="J74" s="392"/>
      <c r="K74" s="392"/>
      <c r="L74" s="392"/>
      <c r="M74" s="392"/>
      <c r="N74" s="392"/>
      <c r="O74" s="392"/>
      <c r="P74" s="392"/>
      <c r="Q74" s="392"/>
      <c r="R74" s="392"/>
      <c r="S74" s="392"/>
      <c r="T74" s="392"/>
      <c r="U74" s="392"/>
      <c r="V74" s="392"/>
      <c r="W74" s="392"/>
      <c r="X74" s="392"/>
      <c r="Y74" s="392"/>
      <c r="Z74" s="392"/>
      <c r="AA74" s="392"/>
      <c r="AB74" s="392"/>
      <c r="AC74" s="392"/>
      <c r="AD74" s="392"/>
      <c r="AE74" s="392"/>
      <c r="AF74" s="392"/>
      <c r="AG74" s="392"/>
    </row>
    <row r="75" spans="1:33">
      <c r="A75" s="392"/>
      <c r="B75" s="392"/>
      <c r="C75" s="392"/>
      <c r="D75" s="392"/>
      <c r="E75" s="392"/>
      <c r="F75" s="392"/>
      <c r="G75" s="392"/>
      <c r="H75" s="392"/>
      <c r="I75" s="392"/>
      <c r="J75" s="392"/>
      <c r="K75" s="392"/>
      <c r="L75" s="392"/>
      <c r="M75" s="392"/>
      <c r="N75" s="392"/>
      <c r="O75" s="392"/>
      <c r="P75" s="392"/>
      <c r="Q75" s="392"/>
      <c r="R75" s="392"/>
      <c r="S75" s="392"/>
      <c r="T75" s="392"/>
      <c r="U75" s="392"/>
      <c r="V75" s="392"/>
      <c r="W75" s="392"/>
      <c r="X75" s="392"/>
      <c r="Y75" s="392"/>
      <c r="Z75" s="392"/>
      <c r="AA75" s="392"/>
      <c r="AB75" s="392"/>
      <c r="AC75" s="392"/>
      <c r="AD75" s="392"/>
      <c r="AE75" s="392"/>
      <c r="AF75" s="392"/>
      <c r="AG75" s="392"/>
    </row>
    <row r="76" spans="1:33">
      <c r="A76" s="392"/>
      <c r="B76" s="392"/>
      <c r="C76" s="392"/>
      <c r="D76" s="392"/>
      <c r="E76" s="392"/>
      <c r="F76" s="392"/>
      <c r="G76" s="392"/>
      <c r="H76" s="392"/>
      <c r="I76" s="392"/>
      <c r="J76" s="392"/>
      <c r="K76" s="392"/>
      <c r="L76" s="392"/>
      <c r="M76" s="392"/>
      <c r="N76" s="392"/>
      <c r="O76" s="392"/>
      <c r="P76" s="392"/>
      <c r="Q76" s="392"/>
      <c r="R76" s="392"/>
      <c r="S76" s="392"/>
      <c r="T76" s="392"/>
      <c r="U76" s="392"/>
      <c r="V76" s="392"/>
      <c r="W76" s="392"/>
      <c r="X76" s="392"/>
      <c r="Y76" s="392"/>
      <c r="Z76" s="392"/>
      <c r="AA76" s="392"/>
      <c r="AB76" s="392"/>
      <c r="AC76" s="392"/>
      <c r="AD76" s="392"/>
      <c r="AE76" s="392"/>
      <c r="AF76" s="392"/>
      <c r="AG76" s="392"/>
    </row>
    <row r="77" spans="1:33">
      <c r="A77" s="392"/>
      <c r="B77" s="392"/>
      <c r="C77" s="392"/>
      <c r="D77" s="392"/>
      <c r="E77" s="392"/>
      <c r="F77" s="392"/>
      <c r="G77" s="392"/>
      <c r="H77" s="392"/>
      <c r="I77" s="392"/>
      <c r="J77" s="392"/>
      <c r="K77" s="392"/>
      <c r="L77" s="392"/>
      <c r="M77" s="392"/>
      <c r="N77" s="392"/>
      <c r="O77" s="392"/>
      <c r="P77" s="392"/>
      <c r="Q77" s="392"/>
      <c r="R77" s="392"/>
      <c r="S77" s="392"/>
      <c r="T77" s="392"/>
      <c r="U77" s="392"/>
      <c r="V77" s="392"/>
      <c r="W77" s="392"/>
      <c r="X77" s="392"/>
      <c r="Y77" s="392"/>
      <c r="Z77" s="392"/>
      <c r="AA77" s="392"/>
      <c r="AB77" s="392"/>
      <c r="AC77" s="392"/>
      <c r="AD77" s="392"/>
      <c r="AE77" s="392"/>
      <c r="AF77" s="392"/>
      <c r="AG77" s="392"/>
    </row>
    <row r="78" spans="1:33">
      <c r="A78" s="392"/>
      <c r="B78" s="392"/>
      <c r="C78" s="392"/>
      <c r="D78" s="392"/>
      <c r="E78" s="392"/>
      <c r="F78" s="392"/>
      <c r="G78" s="392"/>
      <c r="H78" s="392"/>
      <c r="I78" s="392"/>
      <c r="J78" s="392"/>
      <c r="K78" s="392"/>
      <c r="L78" s="392"/>
      <c r="M78" s="392"/>
      <c r="N78" s="392"/>
      <c r="O78" s="392"/>
      <c r="P78" s="392"/>
      <c r="Q78" s="392"/>
      <c r="R78" s="392"/>
      <c r="S78" s="392"/>
      <c r="T78" s="392"/>
      <c r="U78" s="392"/>
      <c r="V78" s="392"/>
      <c r="W78" s="392"/>
      <c r="X78" s="392"/>
      <c r="Y78" s="392"/>
      <c r="Z78" s="392"/>
      <c r="AA78" s="392"/>
      <c r="AB78" s="392"/>
      <c r="AC78" s="392"/>
      <c r="AD78" s="392"/>
      <c r="AE78" s="392"/>
      <c r="AF78" s="392"/>
      <c r="AG78" s="392"/>
    </row>
    <row r="79" spans="1:33">
      <c r="A79" s="392"/>
      <c r="B79" s="392"/>
      <c r="C79" s="392"/>
      <c r="D79" s="392"/>
      <c r="E79" s="392"/>
      <c r="F79" s="392"/>
      <c r="G79" s="392"/>
      <c r="H79" s="392"/>
      <c r="I79" s="392"/>
      <c r="J79" s="392"/>
      <c r="K79" s="392"/>
      <c r="L79" s="392"/>
      <c r="M79" s="392"/>
      <c r="N79" s="392"/>
      <c r="O79" s="392"/>
      <c r="P79" s="392"/>
      <c r="Q79" s="392"/>
      <c r="R79" s="392"/>
      <c r="S79" s="392"/>
      <c r="T79" s="392"/>
      <c r="U79" s="392"/>
      <c r="V79" s="392"/>
      <c r="W79" s="392"/>
      <c r="X79" s="392"/>
      <c r="Y79" s="392"/>
      <c r="Z79" s="392"/>
      <c r="AA79" s="392"/>
      <c r="AB79" s="392"/>
      <c r="AC79" s="392"/>
      <c r="AD79" s="392"/>
      <c r="AE79" s="392"/>
      <c r="AF79" s="392"/>
      <c r="AG79" s="392"/>
    </row>
    <row r="80" spans="1:33">
      <c r="A80" s="392"/>
      <c r="B80" s="392"/>
      <c r="C80" s="392"/>
      <c r="D80" s="392"/>
      <c r="E80" s="392"/>
      <c r="F80" s="392"/>
      <c r="G80" s="392"/>
      <c r="H80" s="392"/>
      <c r="I80" s="392"/>
      <c r="J80" s="392"/>
      <c r="K80" s="392"/>
      <c r="L80" s="392"/>
      <c r="M80" s="392"/>
      <c r="N80" s="392"/>
      <c r="O80" s="392"/>
      <c r="P80" s="392"/>
      <c r="Q80" s="392"/>
      <c r="R80" s="392"/>
      <c r="S80" s="392"/>
      <c r="T80" s="392"/>
      <c r="U80" s="392"/>
      <c r="V80" s="392"/>
      <c r="W80" s="392"/>
      <c r="X80" s="392"/>
      <c r="Y80" s="392"/>
      <c r="Z80" s="392"/>
      <c r="AA80" s="392"/>
      <c r="AB80" s="392"/>
      <c r="AC80" s="392"/>
      <c r="AD80" s="392"/>
      <c r="AE80" s="392"/>
      <c r="AF80" s="392"/>
      <c r="AG80" s="392"/>
    </row>
    <row r="81" spans="1:33">
      <c r="A81" s="392"/>
      <c r="B81" s="392"/>
      <c r="C81" s="392"/>
      <c r="D81" s="392"/>
      <c r="E81" s="392"/>
      <c r="F81" s="392"/>
      <c r="G81" s="392"/>
      <c r="H81" s="392"/>
      <c r="I81" s="392"/>
      <c r="J81" s="392"/>
      <c r="K81" s="392"/>
      <c r="L81" s="392"/>
      <c r="M81" s="392"/>
      <c r="N81" s="392"/>
      <c r="O81" s="392"/>
      <c r="P81" s="392"/>
      <c r="Q81" s="392"/>
      <c r="R81" s="392"/>
      <c r="S81" s="392"/>
      <c r="T81" s="392"/>
      <c r="U81" s="392"/>
      <c r="V81" s="392"/>
      <c r="W81" s="392"/>
      <c r="X81" s="392"/>
      <c r="Y81" s="392"/>
      <c r="Z81" s="392"/>
      <c r="AA81" s="392"/>
      <c r="AB81" s="392"/>
      <c r="AC81" s="392"/>
      <c r="AD81" s="392"/>
      <c r="AE81" s="392"/>
      <c r="AF81" s="392"/>
      <c r="AG81" s="392"/>
    </row>
    <row r="82" spans="1:33">
      <c r="A82" s="392"/>
      <c r="B82" s="392"/>
      <c r="C82" s="392"/>
      <c r="D82" s="392"/>
      <c r="E82" s="392"/>
      <c r="F82" s="392"/>
      <c r="G82" s="392"/>
      <c r="H82" s="392"/>
      <c r="I82" s="392"/>
      <c r="J82" s="392"/>
      <c r="K82" s="392"/>
      <c r="L82" s="392"/>
      <c r="M82" s="392"/>
      <c r="N82" s="392"/>
      <c r="O82" s="392"/>
      <c r="P82" s="392"/>
      <c r="Q82" s="392"/>
      <c r="R82" s="392"/>
      <c r="S82" s="392"/>
      <c r="T82" s="392"/>
      <c r="U82" s="392"/>
      <c r="V82" s="392"/>
      <c r="W82" s="392"/>
      <c r="X82" s="392"/>
      <c r="Y82" s="392"/>
      <c r="Z82" s="392"/>
      <c r="AA82" s="392"/>
      <c r="AB82" s="392"/>
      <c r="AC82" s="392"/>
      <c r="AD82" s="392"/>
      <c r="AE82" s="392"/>
      <c r="AF82" s="392"/>
      <c r="AG82" s="392"/>
    </row>
    <row r="83" spans="1:33">
      <c r="A83" s="392"/>
      <c r="B83" s="392"/>
      <c r="C83" s="392"/>
      <c r="D83" s="392"/>
      <c r="E83" s="392"/>
      <c r="F83" s="392"/>
      <c r="G83" s="392"/>
      <c r="H83" s="392"/>
      <c r="I83" s="392"/>
      <c r="J83" s="392"/>
      <c r="K83" s="392"/>
      <c r="L83" s="392"/>
      <c r="M83" s="392"/>
      <c r="N83" s="392"/>
      <c r="O83" s="392"/>
      <c r="P83" s="392"/>
      <c r="Q83" s="392"/>
      <c r="R83" s="392"/>
      <c r="S83" s="392"/>
      <c r="T83" s="392"/>
      <c r="U83" s="392"/>
      <c r="V83" s="392"/>
      <c r="W83" s="392"/>
      <c r="X83" s="392"/>
      <c r="Y83" s="392"/>
      <c r="Z83" s="392"/>
      <c r="AA83" s="392"/>
      <c r="AB83" s="392"/>
      <c r="AC83" s="392"/>
      <c r="AD83" s="392"/>
      <c r="AE83" s="392"/>
      <c r="AF83" s="392"/>
      <c r="AG83" s="392"/>
    </row>
    <row r="84" spans="1:33">
      <c r="A84" s="392"/>
      <c r="B84" s="392"/>
      <c r="C84" s="392"/>
      <c r="D84" s="392"/>
      <c r="E84" s="392"/>
      <c r="F84" s="392"/>
      <c r="G84" s="392"/>
      <c r="H84" s="392"/>
      <c r="I84" s="392"/>
      <c r="J84" s="392"/>
      <c r="K84" s="392"/>
      <c r="L84" s="392"/>
      <c r="M84" s="392"/>
      <c r="N84" s="392"/>
      <c r="O84" s="392"/>
      <c r="P84" s="392"/>
      <c r="Q84" s="392"/>
      <c r="R84" s="392"/>
      <c r="S84" s="392"/>
      <c r="T84" s="392"/>
      <c r="U84" s="392"/>
      <c r="V84" s="392"/>
      <c r="W84" s="392"/>
      <c r="X84" s="392"/>
      <c r="Y84" s="392"/>
      <c r="Z84" s="392"/>
      <c r="AA84" s="392"/>
      <c r="AB84" s="392"/>
      <c r="AC84" s="392"/>
      <c r="AD84" s="392"/>
      <c r="AE84" s="392"/>
      <c r="AF84" s="392"/>
      <c r="AG84" s="392"/>
    </row>
    <row r="85" spans="1:33">
      <c r="A85" s="392"/>
      <c r="B85" s="392"/>
      <c r="C85" s="392"/>
      <c r="D85" s="392"/>
      <c r="E85" s="392"/>
      <c r="F85" s="392"/>
      <c r="G85" s="392"/>
      <c r="H85" s="392"/>
      <c r="I85" s="392"/>
      <c r="J85" s="392"/>
      <c r="K85" s="392"/>
      <c r="L85" s="392"/>
      <c r="M85" s="392"/>
      <c r="N85" s="392"/>
      <c r="O85" s="392"/>
      <c r="P85" s="392"/>
      <c r="Q85" s="392"/>
      <c r="R85" s="392"/>
      <c r="S85" s="392"/>
      <c r="T85" s="392"/>
      <c r="U85" s="392"/>
      <c r="V85" s="392"/>
      <c r="W85" s="392"/>
      <c r="X85" s="392"/>
      <c r="Y85" s="392"/>
      <c r="Z85" s="392"/>
      <c r="AA85" s="392"/>
      <c r="AB85" s="392"/>
      <c r="AC85" s="392"/>
      <c r="AD85" s="392"/>
      <c r="AE85" s="392"/>
      <c r="AF85" s="392"/>
      <c r="AG85" s="392"/>
    </row>
    <row r="86" spans="1:33">
      <c r="A86" s="392"/>
      <c r="B86" s="392"/>
      <c r="C86" s="392"/>
      <c r="D86" s="392"/>
      <c r="E86" s="392"/>
      <c r="F86" s="392"/>
      <c r="G86" s="392"/>
      <c r="H86" s="392"/>
      <c r="I86" s="392"/>
      <c r="J86" s="392"/>
      <c r="K86" s="392"/>
      <c r="L86" s="392"/>
      <c r="M86" s="392"/>
      <c r="N86" s="392"/>
      <c r="O86" s="392"/>
      <c r="P86" s="392"/>
      <c r="Q86" s="392"/>
      <c r="R86" s="392"/>
      <c r="S86" s="392"/>
      <c r="T86" s="392"/>
      <c r="U86" s="392"/>
      <c r="V86" s="392"/>
      <c r="W86" s="392"/>
      <c r="X86" s="392"/>
      <c r="Y86" s="392"/>
      <c r="Z86" s="392"/>
      <c r="AA86" s="392"/>
      <c r="AB86" s="392"/>
      <c r="AC86" s="392"/>
      <c r="AD86" s="392"/>
      <c r="AE86" s="392"/>
      <c r="AF86" s="392"/>
      <c r="AG86" s="392"/>
    </row>
    <row r="87" spans="1:33">
      <c r="A87" s="392"/>
      <c r="B87" s="392"/>
      <c r="C87" s="392"/>
      <c r="D87" s="392"/>
      <c r="E87" s="392"/>
      <c r="F87" s="392"/>
      <c r="G87" s="392"/>
      <c r="H87" s="392"/>
      <c r="I87" s="392"/>
      <c r="J87" s="392"/>
      <c r="K87" s="392"/>
      <c r="L87" s="392"/>
      <c r="M87" s="392"/>
      <c r="N87" s="392"/>
      <c r="O87" s="392"/>
      <c r="P87" s="392"/>
      <c r="Q87" s="392"/>
      <c r="R87" s="392"/>
      <c r="S87" s="392"/>
      <c r="T87" s="392"/>
      <c r="U87" s="392"/>
      <c r="V87" s="392"/>
      <c r="W87" s="392"/>
      <c r="X87" s="392"/>
      <c r="Y87" s="392"/>
      <c r="Z87" s="392"/>
      <c r="AA87" s="392"/>
      <c r="AB87" s="392"/>
      <c r="AC87" s="392"/>
      <c r="AD87" s="392"/>
      <c r="AE87" s="392"/>
      <c r="AF87" s="392"/>
      <c r="AG87" s="392"/>
    </row>
    <row r="88" spans="1:33">
      <c r="A88" s="392"/>
      <c r="B88" s="392"/>
      <c r="C88" s="392"/>
      <c r="D88" s="392"/>
      <c r="E88" s="392"/>
      <c r="F88" s="392"/>
      <c r="G88" s="392"/>
      <c r="H88" s="392"/>
      <c r="I88" s="392"/>
      <c r="J88" s="392"/>
      <c r="K88" s="392"/>
      <c r="L88" s="392"/>
      <c r="M88" s="392"/>
      <c r="N88" s="392"/>
      <c r="O88" s="392"/>
      <c r="P88" s="392"/>
      <c r="Q88" s="392"/>
      <c r="R88" s="392"/>
      <c r="S88" s="392"/>
      <c r="T88" s="392"/>
      <c r="U88" s="392"/>
      <c r="V88" s="392"/>
      <c r="W88" s="392"/>
      <c r="X88" s="392"/>
      <c r="Y88" s="392"/>
      <c r="Z88" s="392"/>
      <c r="AA88" s="392"/>
      <c r="AB88" s="392"/>
      <c r="AC88" s="392"/>
      <c r="AD88" s="392"/>
      <c r="AE88" s="392"/>
      <c r="AF88" s="392"/>
      <c r="AG88" s="392"/>
    </row>
    <row r="89" spans="1:33">
      <c r="A89" s="392"/>
      <c r="B89" s="392"/>
      <c r="C89" s="392"/>
      <c r="D89" s="392"/>
      <c r="E89" s="392"/>
      <c r="F89" s="392"/>
      <c r="G89" s="392"/>
      <c r="H89" s="392"/>
      <c r="I89" s="392"/>
      <c r="J89" s="392"/>
      <c r="K89" s="392"/>
      <c r="L89" s="392"/>
      <c r="M89" s="392"/>
      <c r="N89" s="392"/>
      <c r="O89" s="392"/>
      <c r="P89" s="392"/>
      <c r="Q89" s="392"/>
      <c r="R89" s="392"/>
      <c r="S89" s="392"/>
      <c r="T89" s="392"/>
      <c r="U89" s="392"/>
      <c r="V89" s="392"/>
      <c r="W89" s="392"/>
      <c r="X89" s="392"/>
      <c r="Y89" s="392"/>
      <c r="Z89" s="392"/>
      <c r="AA89" s="392"/>
      <c r="AB89" s="392"/>
      <c r="AC89" s="392"/>
      <c r="AD89" s="392"/>
      <c r="AE89" s="392"/>
      <c r="AF89" s="392"/>
      <c r="AG89" s="392"/>
    </row>
    <row r="90" spans="1:33">
      <c r="A90" s="392"/>
      <c r="B90" s="392"/>
      <c r="C90" s="392"/>
      <c r="D90" s="392"/>
      <c r="E90" s="392"/>
      <c r="F90" s="392"/>
      <c r="G90" s="392"/>
      <c r="H90" s="392"/>
      <c r="I90" s="392"/>
      <c r="J90" s="392"/>
      <c r="K90" s="392"/>
      <c r="L90" s="392"/>
      <c r="M90" s="392"/>
      <c r="N90" s="392"/>
      <c r="O90" s="392"/>
      <c r="P90" s="392"/>
      <c r="Q90" s="392"/>
      <c r="R90" s="392"/>
      <c r="S90" s="392"/>
      <c r="T90" s="392"/>
      <c r="U90" s="392"/>
      <c r="V90" s="392"/>
      <c r="W90" s="392"/>
      <c r="X90" s="392"/>
      <c r="Y90" s="392"/>
      <c r="Z90" s="392"/>
      <c r="AA90" s="392"/>
      <c r="AB90" s="392"/>
      <c r="AC90" s="392"/>
      <c r="AD90" s="392"/>
      <c r="AE90" s="392"/>
      <c r="AF90" s="392"/>
      <c r="AG90" s="392"/>
    </row>
    <row r="91" spans="1:33" ht="15">
      <c r="A91" s="400" t="s">
        <v>1165</v>
      </c>
      <c r="B91" s="392"/>
      <c r="C91" s="392"/>
      <c r="D91" s="392"/>
      <c r="E91" s="392"/>
      <c r="F91" s="392"/>
      <c r="G91" s="392"/>
      <c r="H91" s="392"/>
      <c r="I91" s="392"/>
      <c r="J91" s="392"/>
      <c r="K91" s="392"/>
      <c r="L91" s="392"/>
      <c r="M91" s="392"/>
      <c r="N91" s="392"/>
      <c r="O91" s="392"/>
      <c r="P91" s="392"/>
      <c r="Q91" s="392"/>
      <c r="R91" s="392"/>
      <c r="S91" s="392"/>
      <c r="T91" s="392"/>
      <c r="U91" s="392"/>
      <c r="V91" s="392"/>
      <c r="W91" s="392"/>
      <c r="X91" s="392"/>
      <c r="Y91" s="392"/>
      <c r="Z91" s="392"/>
      <c r="AA91" s="392"/>
      <c r="AB91" s="392"/>
      <c r="AC91" s="392"/>
      <c r="AD91" s="392"/>
      <c r="AE91" s="392"/>
      <c r="AF91" s="392"/>
      <c r="AG91" s="392"/>
    </row>
    <row r="92" spans="1:33" ht="15">
      <c r="A92" s="400" t="s">
        <v>1269</v>
      </c>
      <c r="B92" s="400"/>
      <c r="C92" s="400"/>
      <c r="D92" s="400"/>
      <c r="E92" s="400"/>
      <c r="F92" s="400"/>
      <c r="G92" s="400"/>
      <c r="H92" s="400"/>
      <c r="I92" s="400"/>
      <c r="J92" s="400"/>
      <c r="K92" s="400"/>
      <c r="L92" s="392"/>
      <c r="M92" s="392"/>
      <c r="N92" s="392"/>
      <c r="O92" s="392"/>
      <c r="P92" s="392"/>
      <c r="Q92" s="392"/>
      <c r="R92" s="392"/>
      <c r="S92" s="392"/>
      <c r="T92" s="392"/>
      <c r="U92" s="392"/>
      <c r="V92" s="392"/>
      <c r="W92" s="392"/>
      <c r="X92" s="392"/>
      <c r="Y92" s="392"/>
      <c r="Z92" s="392"/>
      <c r="AA92" s="392"/>
      <c r="AB92" s="392"/>
      <c r="AC92" s="392"/>
      <c r="AD92" s="392"/>
      <c r="AE92" s="392"/>
      <c r="AF92" s="392"/>
      <c r="AG92" s="392"/>
    </row>
    <row r="93" spans="1:33" ht="15">
      <c r="A93" s="400" t="s">
        <v>1270</v>
      </c>
      <c r="B93" s="400"/>
      <c r="C93" s="400"/>
      <c r="D93" s="400"/>
      <c r="E93" s="400"/>
      <c r="F93" s="400"/>
      <c r="G93" s="400"/>
      <c r="H93" s="400"/>
      <c r="I93" s="400"/>
      <c r="J93" s="400"/>
      <c r="K93" s="400"/>
      <c r="L93" s="392"/>
      <c r="M93" s="392"/>
      <c r="N93" s="392"/>
      <c r="O93" s="392"/>
      <c r="P93" s="392"/>
      <c r="Q93" s="392"/>
      <c r="R93" s="392"/>
      <c r="S93" s="392"/>
      <c r="T93" s="392"/>
      <c r="U93" s="392"/>
      <c r="V93" s="392"/>
      <c r="W93" s="392"/>
      <c r="X93" s="392"/>
      <c r="Y93" s="392"/>
      <c r="Z93" s="392"/>
      <c r="AA93" s="392"/>
      <c r="AB93" s="392"/>
      <c r="AC93" s="392"/>
      <c r="AD93" s="392"/>
      <c r="AE93" s="392"/>
      <c r="AF93" s="392"/>
      <c r="AG93" s="392"/>
    </row>
    <row r="94" spans="1:33" ht="15">
      <c r="A94" s="400" t="s">
        <v>1271</v>
      </c>
      <c r="B94" s="400"/>
      <c r="C94" s="400"/>
      <c r="D94" s="400"/>
      <c r="E94" s="400"/>
      <c r="F94" s="400"/>
      <c r="G94" s="400"/>
      <c r="H94" s="400"/>
      <c r="I94" s="400"/>
      <c r="J94" s="400"/>
      <c r="K94" s="400"/>
      <c r="L94" s="392"/>
      <c r="M94" s="392"/>
      <c r="N94" s="392"/>
      <c r="O94" s="392"/>
      <c r="P94" s="392"/>
      <c r="Q94" s="392"/>
      <c r="R94" s="392"/>
      <c r="S94" s="392"/>
      <c r="T94" s="392"/>
      <c r="U94" s="392"/>
      <c r="V94" s="392"/>
      <c r="W94" s="392"/>
      <c r="X94" s="392"/>
      <c r="Y94" s="392"/>
      <c r="Z94" s="392"/>
      <c r="AA94" s="392"/>
      <c r="AB94" s="392"/>
      <c r="AC94" s="392"/>
      <c r="AD94" s="392"/>
      <c r="AE94" s="392"/>
      <c r="AF94" s="392"/>
      <c r="AG94" s="392"/>
    </row>
    <row r="95" spans="1:33" ht="15">
      <c r="A95" s="400" t="s">
        <v>1272</v>
      </c>
      <c r="B95" s="400"/>
      <c r="C95" s="400"/>
      <c r="D95" s="400"/>
      <c r="E95" s="400"/>
      <c r="F95" s="400"/>
      <c r="G95" s="400"/>
      <c r="H95" s="400"/>
      <c r="I95" s="400"/>
      <c r="J95" s="400"/>
      <c r="K95" s="400"/>
      <c r="L95" s="392"/>
      <c r="M95" s="392"/>
      <c r="N95" s="392"/>
      <c r="O95" s="392"/>
      <c r="P95" s="392"/>
      <c r="Q95" s="392"/>
      <c r="R95" s="392"/>
      <c r="S95" s="392"/>
      <c r="T95" s="392"/>
      <c r="U95" s="392"/>
      <c r="V95" s="392"/>
      <c r="W95" s="392"/>
      <c r="X95" s="392"/>
      <c r="Y95" s="392"/>
      <c r="Z95" s="392"/>
      <c r="AA95" s="392"/>
      <c r="AB95" s="392"/>
      <c r="AC95" s="392"/>
      <c r="AD95" s="392"/>
      <c r="AE95" s="392"/>
      <c r="AF95" s="392"/>
      <c r="AG95" s="392"/>
    </row>
    <row r="96" spans="1:33" ht="15">
      <c r="A96" s="400" t="s">
        <v>1273</v>
      </c>
      <c r="B96" s="400"/>
      <c r="C96" s="400"/>
      <c r="D96" s="400"/>
      <c r="E96" s="400"/>
      <c r="F96" s="400"/>
      <c r="G96" s="400"/>
      <c r="H96" s="400"/>
      <c r="I96" s="400"/>
      <c r="J96" s="400"/>
      <c r="K96" s="400"/>
      <c r="L96" s="392"/>
      <c r="M96" s="392"/>
      <c r="N96" s="392"/>
      <c r="O96" s="392"/>
      <c r="P96" s="392"/>
      <c r="Q96" s="392"/>
      <c r="R96" s="392"/>
      <c r="S96" s="392"/>
      <c r="T96" s="392"/>
      <c r="U96" s="392"/>
      <c r="V96" s="392"/>
      <c r="W96" s="392"/>
      <c r="X96" s="392"/>
      <c r="Y96" s="392"/>
      <c r="Z96" s="392"/>
      <c r="AA96" s="392"/>
      <c r="AB96" s="392"/>
      <c r="AC96" s="392"/>
      <c r="AD96" s="392"/>
      <c r="AE96" s="392"/>
      <c r="AF96" s="392"/>
      <c r="AG96" s="392"/>
    </row>
    <row r="97" spans="1:33" ht="15">
      <c r="A97" s="400" t="s">
        <v>1274</v>
      </c>
      <c r="B97" s="400"/>
      <c r="C97" s="400"/>
      <c r="D97" s="400"/>
      <c r="E97" s="400"/>
      <c r="F97" s="400"/>
      <c r="G97" s="400"/>
      <c r="H97" s="400"/>
      <c r="I97" s="400"/>
      <c r="J97" s="400"/>
      <c r="K97" s="400"/>
      <c r="L97" s="392"/>
      <c r="M97" s="392"/>
      <c r="N97" s="392"/>
      <c r="O97" s="392"/>
      <c r="P97" s="392"/>
      <c r="Q97" s="392"/>
      <c r="R97" s="392"/>
      <c r="S97" s="392"/>
      <c r="T97" s="392"/>
      <c r="U97" s="392"/>
      <c r="V97" s="392"/>
      <c r="W97" s="392"/>
      <c r="X97" s="392"/>
      <c r="Y97" s="392"/>
      <c r="Z97" s="392"/>
      <c r="AA97" s="392"/>
      <c r="AB97" s="392"/>
      <c r="AC97" s="392"/>
      <c r="AD97" s="392"/>
      <c r="AE97" s="392"/>
      <c r="AF97" s="392"/>
      <c r="AG97" s="392"/>
    </row>
    <row r="98" spans="1:33" ht="15">
      <c r="A98" s="400"/>
      <c r="B98" s="400"/>
      <c r="C98" s="400"/>
      <c r="D98" s="400"/>
      <c r="E98" s="400"/>
      <c r="F98" s="400"/>
      <c r="G98" s="400"/>
      <c r="H98" s="400"/>
      <c r="I98" s="400"/>
      <c r="J98" s="400"/>
      <c r="K98" s="400"/>
      <c r="L98" s="392"/>
      <c r="M98" s="392"/>
      <c r="N98" s="392"/>
      <c r="O98" s="392"/>
      <c r="P98" s="392"/>
      <c r="Q98" s="392"/>
      <c r="R98" s="392"/>
      <c r="S98" s="392"/>
      <c r="T98" s="392"/>
      <c r="U98" s="392"/>
      <c r="V98" s="392"/>
      <c r="W98" s="392"/>
      <c r="X98" s="392"/>
      <c r="Y98" s="392"/>
      <c r="Z98" s="392"/>
      <c r="AA98" s="392"/>
      <c r="AB98" s="392"/>
      <c r="AC98" s="392"/>
      <c r="AD98" s="392"/>
      <c r="AE98" s="392"/>
      <c r="AF98" s="392"/>
      <c r="AG98" s="392"/>
    </row>
    <row r="99" spans="1:33">
      <c r="A99" s="392"/>
      <c r="B99" s="392"/>
      <c r="C99" s="392"/>
      <c r="D99" s="392"/>
      <c r="E99" s="392"/>
      <c r="F99" s="392"/>
      <c r="G99" s="392"/>
      <c r="H99" s="392"/>
      <c r="I99" s="392"/>
      <c r="J99" s="392"/>
      <c r="K99" s="392"/>
      <c r="L99" s="392"/>
      <c r="M99" s="392"/>
      <c r="N99" s="392"/>
      <c r="O99" s="392"/>
      <c r="P99" s="392"/>
      <c r="Q99" s="392"/>
      <c r="R99" s="392"/>
      <c r="S99" s="392"/>
      <c r="T99" s="392"/>
      <c r="U99" s="392"/>
      <c r="V99" s="392"/>
      <c r="W99" s="392"/>
      <c r="X99" s="392"/>
      <c r="Y99" s="392"/>
      <c r="Z99" s="392"/>
      <c r="AA99" s="392"/>
      <c r="AB99" s="392"/>
      <c r="AC99" s="392"/>
      <c r="AD99" s="392"/>
      <c r="AE99" s="392"/>
      <c r="AF99" s="392"/>
      <c r="AG99" s="392"/>
    </row>
    <row r="100" spans="1:33">
      <c r="A100" s="392"/>
      <c r="B100" s="392"/>
      <c r="C100" s="392"/>
      <c r="D100" s="392"/>
      <c r="E100" s="392"/>
      <c r="F100" s="392"/>
      <c r="G100" s="392"/>
      <c r="H100" s="392"/>
      <c r="I100" s="392"/>
      <c r="J100" s="392"/>
      <c r="K100" s="392"/>
      <c r="L100" s="392"/>
      <c r="M100" s="392"/>
      <c r="N100" s="392"/>
      <c r="O100" s="392"/>
      <c r="P100" s="392"/>
      <c r="Q100" s="392"/>
      <c r="R100" s="392"/>
      <c r="S100" s="392"/>
      <c r="T100" s="392"/>
      <c r="U100" s="392"/>
      <c r="V100" s="392"/>
      <c r="W100" s="392"/>
      <c r="X100" s="392"/>
      <c r="Y100" s="392"/>
      <c r="Z100" s="392"/>
      <c r="AA100" s="392"/>
      <c r="AB100" s="392"/>
      <c r="AC100" s="392"/>
      <c r="AD100" s="392"/>
      <c r="AE100" s="392"/>
      <c r="AF100" s="392"/>
      <c r="AG100" s="392"/>
    </row>
    <row r="101" spans="1:33">
      <c r="A101" s="392"/>
      <c r="B101" s="392"/>
      <c r="C101" s="392"/>
      <c r="D101" s="392"/>
      <c r="E101" s="392"/>
      <c r="F101" s="392"/>
      <c r="G101" s="392"/>
      <c r="H101" s="392"/>
      <c r="I101" s="392"/>
      <c r="J101" s="392"/>
      <c r="K101" s="392"/>
      <c r="L101" s="392"/>
      <c r="M101" s="392"/>
      <c r="N101" s="392"/>
      <c r="O101" s="392"/>
      <c r="P101" s="392"/>
      <c r="Q101" s="392"/>
      <c r="R101" s="392"/>
      <c r="S101" s="392"/>
      <c r="T101" s="392"/>
      <c r="U101" s="392"/>
      <c r="V101" s="392"/>
      <c r="W101" s="392"/>
      <c r="X101" s="392"/>
      <c r="Y101" s="392"/>
      <c r="Z101" s="392"/>
      <c r="AA101" s="392"/>
      <c r="AB101" s="392"/>
      <c r="AC101" s="392"/>
      <c r="AD101" s="392"/>
      <c r="AE101" s="392"/>
      <c r="AF101" s="392"/>
      <c r="AG101" s="392"/>
    </row>
  </sheetData>
  <mergeCells count="5">
    <mergeCell ref="E1:I1"/>
    <mergeCell ref="K1:M1"/>
    <mergeCell ref="O1:S1"/>
    <mergeCell ref="U1:Y1"/>
    <mergeCell ref="AB1:AC1"/>
  </mergeCells>
  <pageMargins left="0.7" right="0.7" top="0.75" bottom="0.75" header="0.3" footer="0.3"/>
  <pageSetup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D24DC-BBCD-40F9-90FB-64807EC20E0B}">
  <dimension ref="A1:AN35"/>
  <sheetViews>
    <sheetView topLeftCell="R1" zoomScale="54" zoomScaleNormal="115" workbookViewId="0">
      <selection activeCell="AM47" sqref="AM47"/>
    </sheetView>
  </sheetViews>
  <sheetFormatPr defaultColWidth="9.140625" defaultRowHeight="15"/>
  <cols>
    <col min="1" max="1" width="9.140625" style="11"/>
    <col min="2" max="2" width="15.7109375" style="11" bestFit="1" customWidth="1"/>
    <col min="3" max="3" width="19" style="11" bestFit="1" customWidth="1"/>
    <col min="4" max="4" width="12.42578125" style="11" bestFit="1" customWidth="1"/>
    <col min="5" max="19" width="12" style="11" bestFit="1" customWidth="1"/>
    <col min="20" max="21" width="9.42578125" style="11" bestFit="1" customWidth="1"/>
    <col min="22" max="16384" width="9.140625" style="11"/>
  </cols>
  <sheetData>
    <row r="1" spans="1:40">
      <c r="A1" s="179"/>
      <c r="F1" s="180"/>
      <c r="G1" s="180"/>
      <c r="H1" s="180"/>
      <c r="I1" s="180"/>
      <c r="J1" s="180"/>
      <c r="K1" s="180"/>
      <c r="L1" s="180"/>
      <c r="M1" s="180"/>
      <c r="N1" s="180"/>
      <c r="O1" s="180"/>
      <c r="P1" s="180"/>
      <c r="R1" s="181"/>
      <c r="S1" s="182"/>
      <c r="T1" s="182"/>
      <c r="U1" s="182"/>
      <c r="V1" s="182"/>
      <c r="W1" s="182"/>
      <c r="X1" s="182"/>
      <c r="Y1" s="182"/>
      <c r="Z1" s="182"/>
      <c r="AA1" s="182"/>
      <c r="AB1" s="182"/>
      <c r="AC1" s="182"/>
      <c r="AD1" s="182"/>
      <c r="AE1" s="182"/>
      <c r="AF1" s="182"/>
      <c r="AG1" s="182"/>
      <c r="AH1" s="182"/>
      <c r="AI1" s="182"/>
      <c r="AJ1" s="182"/>
    </row>
    <row r="2" spans="1:40">
      <c r="A2" s="183"/>
      <c r="D2" s="184"/>
      <c r="E2" s="184"/>
      <c r="F2" s="184"/>
      <c r="G2" s="184"/>
      <c r="H2" s="184"/>
      <c r="I2" s="184"/>
      <c r="J2" s="184"/>
      <c r="K2" s="184"/>
      <c r="L2" s="184"/>
      <c r="M2" s="184"/>
      <c r="N2" s="184"/>
      <c r="O2" s="184"/>
      <c r="P2" s="184"/>
      <c r="Q2" s="184"/>
      <c r="R2" s="184"/>
      <c r="S2" s="184"/>
      <c r="T2" s="184"/>
      <c r="U2" s="184"/>
      <c r="W2" s="185"/>
      <c r="X2" s="185"/>
      <c r="Y2" s="185"/>
      <c r="Z2" s="185"/>
      <c r="AA2" s="185"/>
      <c r="AB2" s="185"/>
      <c r="AC2" s="185"/>
      <c r="AD2" s="185"/>
      <c r="AE2" s="185"/>
      <c r="AF2" s="185"/>
      <c r="AG2" s="185"/>
      <c r="AH2" s="185"/>
      <c r="AI2" s="185"/>
      <c r="AJ2" s="185"/>
    </row>
    <row r="3" spans="1:40" ht="20.25">
      <c r="Z3" s="54"/>
      <c r="AA3" s="474" t="s">
        <v>1168</v>
      </c>
      <c r="AB3" s="54"/>
      <c r="AC3" s="54"/>
      <c r="AD3" s="54"/>
      <c r="AE3" s="54"/>
      <c r="AF3" s="54"/>
      <c r="AG3" s="54"/>
      <c r="AH3" s="54"/>
      <c r="AI3" s="54"/>
      <c r="AJ3" s="54"/>
      <c r="AK3" s="54"/>
      <c r="AL3" s="54"/>
      <c r="AM3" s="54"/>
      <c r="AN3" s="54"/>
    </row>
    <row r="4" spans="1:40" ht="18.75">
      <c r="Z4" s="54"/>
      <c r="AA4" s="473" t="s">
        <v>1169</v>
      </c>
      <c r="AB4" s="54"/>
      <c r="AC4" s="54"/>
      <c r="AD4" s="54"/>
      <c r="AE4" s="54"/>
      <c r="AF4" s="54"/>
      <c r="AG4" s="54"/>
      <c r="AH4" s="54"/>
      <c r="AI4" s="54"/>
      <c r="AJ4" s="54"/>
      <c r="AK4" s="54"/>
      <c r="AL4" s="54"/>
      <c r="AM4" s="54"/>
      <c r="AN4" s="54"/>
    </row>
    <row r="5" spans="1:40">
      <c r="B5" s="186"/>
      <c r="W5" s="184"/>
      <c r="X5" s="184"/>
      <c r="Y5" s="184"/>
      <c r="Z5" s="401"/>
      <c r="AA5" s="401"/>
      <c r="AB5" s="401"/>
      <c r="AC5" s="401"/>
      <c r="AD5" s="54"/>
      <c r="AE5" s="54"/>
      <c r="AF5" s="54"/>
      <c r="AG5" s="54"/>
      <c r="AH5" s="54"/>
      <c r="AI5" s="54"/>
      <c r="AJ5" s="54"/>
      <c r="AK5" s="54"/>
      <c r="AL5" s="54"/>
      <c r="AM5" s="54"/>
      <c r="AN5" s="54"/>
    </row>
    <row r="6" spans="1:40">
      <c r="B6" s="187"/>
      <c r="D6" s="11" t="s">
        <v>578</v>
      </c>
      <c r="E6" s="11" t="s">
        <v>579</v>
      </c>
      <c r="F6" s="11" t="s">
        <v>580</v>
      </c>
      <c r="G6" s="11" t="s">
        <v>581</v>
      </c>
      <c r="H6" s="11" t="s">
        <v>582</v>
      </c>
      <c r="I6" s="11">
        <v>10</v>
      </c>
      <c r="J6" s="11">
        <v>11</v>
      </c>
      <c r="K6" s="11">
        <v>12</v>
      </c>
      <c r="L6" s="11">
        <v>13</v>
      </c>
      <c r="M6" s="11">
        <v>14</v>
      </c>
      <c r="N6" s="11">
        <v>15</v>
      </c>
      <c r="O6" s="11">
        <v>16</v>
      </c>
      <c r="P6" s="11">
        <v>17</v>
      </c>
      <c r="Q6" s="11">
        <v>18</v>
      </c>
      <c r="R6" s="11">
        <v>19</v>
      </c>
      <c r="S6" s="11">
        <v>20</v>
      </c>
      <c r="Z6" s="54"/>
      <c r="AA6" s="54"/>
      <c r="AB6" s="54"/>
      <c r="AC6" s="54"/>
      <c r="AD6" s="54"/>
      <c r="AE6" s="54"/>
      <c r="AF6" s="54"/>
      <c r="AG6" s="54"/>
      <c r="AH6" s="54"/>
      <c r="AI6" s="54"/>
      <c r="AJ6" s="54"/>
      <c r="AK6" s="54"/>
      <c r="AL6" s="54"/>
      <c r="AM6" s="54"/>
      <c r="AN6" s="54"/>
    </row>
    <row r="7" spans="1:40">
      <c r="C7" s="11" t="s">
        <v>583</v>
      </c>
      <c r="D7" s="188"/>
      <c r="E7" s="188"/>
      <c r="F7" s="188"/>
      <c r="G7" s="188"/>
      <c r="H7" s="188"/>
      <c r="I7" s="188"/>
      <c r="J7" s="188"/>
      <c r="K7" s="189">
        <v>71.973106999999999</v>
      </c>
      <c r="L7" s="189">
        <v>44.947581999999997</v>
      </c>
      <c r="M7" s="189">
        <v>45.814292999999999</v>
      </c>
      <c r="N7" s="189">
        <v>47.940416999999997</v>
      </c>
      <c r="O7" s="189">
        <v>52.227673000000003</v>
      </c>
      <c r="P7" s="189">
        <v>54.797488000000001</v>
      </c>
      <c r="Q7" s="189">
        <v>60.985469000000002</v>
      </c>
      <c r="R7" s="189">
        <v>64.882797999999994</v>
      </c>
      <c r="S7" s="189">
        <v>24.269846000000001</v>
      </c>
      <c r="T7" s="184"/>
      <c r="U7" s="184"/>
      <c r="Z7" s="54"/>
      <c r="AA7" s="54"/>
      <c r="AB7" s="54"/>
      <c r="AC7" s="54"/>
      <c r="AD7" s="54"/>
      <c r="AE7" s="54"/>
      <c r="AF7" s="54"/>
      <c r="AG7" s="54"/>
      <c r="AH7" s="54"/>
      <c r="AI7" s="54"/>
      <c r="AJ7" s="54"/>
      <c r="AK7" s="54"/>
      <c r="AL7" s="54"/>
      <c r="AM7" s="54"/>
      <c r="AN7" s="54"/>
    </row>
    <row r="8" spans="1:40">
      <c r="C8" s="11" t="s">
        <v>584</v>
      </c>
      <c r="D8" s="189">
        <v>1771.5633439999999</v>
      </c>
      <c r="E8" s="189">
        <v>1784.6288199999999</v>
      </c>
      <c r="F8" s="189">
        <v>1908.1496159999999</v>
      </c>
      <c r="G8" s="189">
        <v>1835.2561390000001</v>
      </c>
      <c r="H8" s="189">
        <v>1628.443358</v>
      </c>
      <c r="I8" s="189">
        <v>1682.183096</v>
      </c>
      <c r="J8" s="189">
        <v>1664.430607</v>
      </c>
      <c r="K8" s="189">
        <v>1617.3408010000001</v>
      </c>
      <c r="L8" s="189">
        <v>1656.27441</v>
      </c>
      <c r="M8" s="189">
        <v>1588.962914</v>
      </c>
      <c r="N8" s="189">
        <v>1599.417197</v>
      </c>
      <c r="O8" s="189">
        <v>1576.2819750000001</v>
      </c>
      <c r="P8" s="189">
        <v>1590.460349</v>
      </c>
      <c r="Q8" s="189">
        <v>1527.1255249999999</v>
      </c>
      <c r="R8" s="189">
        <v>1385.3322499999999</v>
      </c>
      <c r="S8" s="189">
        <v>1225.108011</v>
      </c>
      <c r="T8" s="184"/>
      <c r="U8" s="184"/>
      <c r="Z8" s="54"/>
      <c r="AA8" s="54"/>
      <c r="AB8" s="54"/>
      <c r="AC8" s="54"/>
      <c r="AD8" s="54"/>
      <c r="AE8" s="54"/>
      <c r="AF8" s="54"/>
      <c r="AG8" s="54"/>
      <c r="AH8" s="54"/>
      <c r="AI8" s="54"/>
      <c r="AJ8" s="54"/>
      <c r="AK8" s="54"/>
      <c r="AL8" s="54"/>
      <c r="AM8" s="54"/>
      <c r="AN8" s="54"/>
    </row>
    <row r="9" spans="1:40">
      <c r="C9" s="11" t="s">
        <v>585</v>
      </c>
      <c r="D9" s="190">
        <v>1882.8152680000001</v>
      </c>
      <c r="E9" s="190">
        <v>1864.760573</v>
      </c>
      <c r="F9" s="190">
        <v>1970.5214370000001</v>
      </c>
      <c r="G9" s="190">
        <v>1785.4684512000001</v>
      </c>
      <c r="H9" s="190">
        <v>1788.8001092</v>
      </c>
      <c r="I9" s="190">
        <v>1810.3050352</v>
      </c>
      <c r="J9" s="190">
        <v>1832.5949172000001</v>
      </c>
      <c r="K9" s="190">
        <v>1994.5423475865787</v>
      </c>
      <c r="L9" s="190">
        <v>1955.880647</v>
      </c>
      <c r="M9" s="190">
        <v>1440.7015159999999</v>
      </c>
      <c r="N9" s="190">
        <v>1397.8298690000001</v>
      </c>
      <c r="O9" s="190">
        <v>1426.8973800000001</v>
      </c>
      <c r="P9" s="190">
        <v>1593.071066</v>
      </c>
      <c r="Q9" s="190">
        <v>1526.7160249999999</v>
      </c>
      <c r="R9" s="190">
        <v>1257.9572079999998</v>
      </c>
      <c r="S9" s="190">
        <v>1230.4900140000002</v>
      </c>
      <c r="T9" s="191"/>
      <c r="U9" s="191"/>
      <c r="Z9" s="54"/>
      <c r="AA9" s="54"/>
      <c r="AB9" s="54"/>
      <c r="AC9" s="54"/>
      <c r="AD9" s="54"/>
      <c r="AE9" s="54"/>
      <c r="AF9" s="54"/>
      <c r="AG9" s="54"/>
      <c r="AH9" s="54"/>
      <c r="AI9" s="54"/>
      <c r="AJ9" s="54"/>
      <c r="AK9" s="54"/>
      <c r="AL9" s="54"/>
      <c r="AM9" s="54"/>
      <c r="AN9" s="54"/>
    </row>
    <row r="10" spans="1:40">
      <c r="C10" s="11" t="s">
        <v>586</v>
      </c>
      <c r="D10" s="190">
        <v>1882.8152680000001</v>
      </c>
      <c r="E10" s="190">
        <v>1857.9788229999999</v>
      </c>
      <c r="F10" s="190">
        <v>1929.0904129999999</v>
      </c>
      <c r="G10" s="190">
        <v>1736.538886</v>
      </c>
      <c r="H10" s="190">
        <v>1748.990139</v>
      </c>
      <c r="I10" s="190">
        <v>1769.5390500000001</v>
      </c>
      <c r="J10" s="190">
        <v>1784.992164</v>
      </c>
      <c r="K10" s="190">
        <v>1978.101392</v>
      </c>
      <c r="L10" s="190">
        <v>954.83864700000004</v>
      </c>
      <c r="M10" s="190">
        <v>882.50151600000004</v>
      </c>
      <c r="N10" s="190">
        <v>826.19236899999999</v>
      </c>
      <c r="O10" s="190">
        <v>786.78937999999994</v>
      </c>
      <c r="P10" s="190">
        <v>743.83056599999998</v>
      </c>
      <c r="Q10" s="190">
        <v>707.27752499999997</v>
      </c>
      <c r="R10" s="190">
        <v>684.14520799999991</v>
      </c>
      <c r="S10" s="190">
        <v>639.66301399999998</v>
      </c>
      <c r="T10" s="191"/>
      <c r="U10" s="191"/>
      <c r="Z10" s="54"/>
      <c r="AA10" s="54"/>
      <c r="AB10" s="54"/>
      <c r="AC10" s="54"/>
      <c r="AD10" s="54"/>
      <c r="AE10" s="54"/>
      <c r="AF10" s="54"/>
      <c r="AG10" s="54"/>
      <c r="AH10" s="54"/>
      <c r="AI10" s="54"/>
      <c r="AJ10" s="54"/>
      <c r="AK10" s="54"/>
      <c r="AL10" s="54"/>
      <c r="AM10" s="54"/>
      <c r="AN10" s="54"/>
    </row>
    <row r="11" spans="1:40">
      <c r="C11" s="11" t="s">
        <v>587</v>
      </c>
      <c r="D11" s="188"/>
      <c r="E11" s="188"/>
      <c r="F11" s="188"/>
      <c r="G11" s="188">
        <v>22.377780999999999</v>
      </c>
      <c r="H11" s="188">
        <v>13.379644000000001</v>
      </c>
      <c r="I11" s="188">
        <v>14.442192</v>
      </c>
      <c r="J11" s="188">
        <v>13.270630000000001</v>
      </c>
      <c r="K11" s="188">
        <v>7.4896995000000004</v>
      </c>
      <c r="L11" s="188">
        <v>4.5415067999999996</v>
      </c>
      <c r="M11" s="188">
        <v>6.0008767000000001</v>
      </c>
      <c r="N11" s="188">
        <v>7.7090136999999999</v>
      </c>
      <c r="O11" s="188">
        <v>5.3856557</v>
      </c>
      <c r="P11" s="188">
        <v>5.8466027</v>
      </c>
      <c r="Q11" s="188">
        <v>15.934082</v>
      </c>
      <c r="R11" s="188">
        <v>24.925671000000001</v>
      </c>
      <c r="S11" s="188">
        <v>24.793721000000001</v>
      </c>
      <c r="Z11" s="54"/>
      <c r="AA11" s="54"/>
      <c r="AB11" s="54"/>
      <c r="AC11" s="54"/>
      <c r="AD11" s="54"/>
      <c r="AE11" s="54"/>
      <c r="AF11" s="54"/>
      <c r="AG11" s="54"/>
      <c r="AH11" s="54"/>
      <c r="AI11" s="54"/>
      <c r="AJ11" s="54"/>
      <c r="AK11" s="54"/>
      <c r="AL11" s="54"/>
      <c r="AM11" s="54"/>
      <c r="AN11" s="54"/>
    </row>
    <row r="12" spans="1:40">
      <c r="C12" s="12" t="s">
        <v>588</v>
      </c>
      <c r="D12" s="188">
        <v>1.2936507823809524</v>
      </c>
      <c r="E12" s="188">
        <v>1.6825396714285712</v>
      </c>
      <c r="F12" s="188">
        <v>1.2063491909523809</v>
      </c>
      <c r="G12" s="188">
        <v>1.6825396666666665</v>
      </c>
      <c r="H12" s="188">
        <v>1.5873015909523811</v>
      </c>
      <c r="I12" s="188">
        <v>1.611111110952381</v>
      </c>
      <c r="J12" s="188">
        <v>1.7222222333333335</v>
      </c>
      <c r="K12" s="188">
        <v>1.3730158785714284</v>
      </c>
      <c r="L12" s="188">
        <v>1.3888888980952381</v>
      </c>
      <c r="M12" s="188">
        <v>1.5873015866666667</v>
      </c>
      <c r="N12" s="188">
        <v>1.6507936385714284</v>
      </c>
      <c r="O12" s="188">
        <v>1.666666649047619</v>
      </c>
      <c r="P12" s="188">
        <v>1.6746031738095239</v>
      </c>
      <c r="Q12" s="188">
        <v>1.8412698299999999</v>
      </c>
      <c r="R12" s="188">
        <v>1.9920634809523807</v>
      </c>
      <c r="S12" s="188">
        <v>2.0873015619047615</v>
      </c>
      <c r="Z12" s="54"/>
      <c r="AA12" s="54"/>
      <c r="AB12" s="54"/>
      <c r="AC12" s="54"/>
      <c r="AD12" s="54"/>
      <c r="AE12" s="54"/>
      <c r="AF12" s="54"/>
      <c r="AG12" s="54"/>
      <c r="AH12" s="54"/>
      <c r="AI12" s="54"/>
      <c r="AJ12" s="54"/>
      <c r="AK12" s="54"/>
      <c r="AL12" s="54"/>
      <c r="AM12" s="54"/>
      <c r="AN12" s="54"/>
    </row>
    <row r="13" spans="1:40">
      <c r="Z13" s="54"/>
      <c r="AA13" s="54"/>
      <c r="AB13" s="54"/>
      <c r="AC13" s="54"/>
      <c r="AD13" s="54"/>
      <c r="AE13" s="54"/>
      <c r="AF13" s="54"/>
      <c r="AG13" s="54"/>
      <c r="AH13" s="54"/>
      <c r="AI13" s="54"/>
      <c r="AJ13" s="54"/>
      <c r="AK13" s="54"/>
      <c r="AL13" s="54"/>
      <c r="AM13" s="54"/>
      <c r="AN13" s="54"/>
    </row>
    <row r="14" spans="1:40">
      <c r="Z14" s="54"/>
      <c r="AA14" s="54"/>
      <c r="AB14" s="54"/>
      <c r="AC14" s="54"/>
      <c r="AD14" s="54"/>
      <c r="AE14" s="54"/>
      <c r="AF14" s="54"/>
      <c r="AG14" s="54"/>
      <c r="AH14" s="54"/>
      <c r="AI14" s="54"/>
      <c r="AJ14" s="54"/>
      <c r="AK14" s="54"/>
      <c r="AL14" s="54"/>
      <c r="AM14" s="54"/>
      <c r="AN14" s="54"/>
    </row>
    <row r="15" spans="1:40">
      <c r="Z15" s="54"/>
      <c r="AA15" s="54"/>
      <c r="AB15" s="54"/>
      <c r="AC15" s="54"/>
      <c r="AD15" s="54"/>
      <c r="AE15" s="54"/>
      <c r="AF15" s="54"/>
      <c r="AG15" s="54"/>
      <c r="AH15" s="54"/>
      <c r="AI15" s="54"/>
      <c r="AJ15" s="54"/>
      <c r="AK15" s="54"/>
      <c r="AL15" s="54"/>
      <c r="AM15" s="54"/>
      <c r="AN15" s="54"/>
    </row>
    <row r="16" spans="1:40">
      <c r="Z16" s="54"/>
      <c r="AA16" s="54"/>
      <c r="AB16" s="54"/>
      <c r="AC16" s="54"/>
      <c r="AD16" s="54"/>
      <c r="AE16" s="54"/>
      <c r="AF16" s="54"/>
      <c r="AG16" s="54"/>
      <c r="AH16" s="54"/>
      <c r="AI16" s="54"/>
      <c r="AJ16" s="54"/>
      <c r="AK16" s="54"/>
      <c r="AL16" s="54"/>
      <c r="AM16" s="54"/>
      <c r="AN16" s="54"/>
    </row>
    <row r="17" spans="26:40">
      <c r="Z17" s="54"/>
      <c r="AA17" s="54"/>
      <c r="AB17" s="54"/>
      <c r="AC17" s="54"/>
      <c r="AD17" s="54"/>
      <c r="AE17" s="54"/>
      <c r="AF17" s="54"/>
      <c r="AG17" s="54"/>
      <c r="AH17" s="54"/>
      <c r="AI17" s="54"/>
      <c r="AJ17" s="54"/>
      <c r="AK17" s="54"/>
      <c r="AL17" s="54"/>
      <c r="AM17" s="54"/>
      <c r="AN17" s="54"/>
    </row>
    <row r="18" spans="26:40">
      <c r="Z18" s="54"/>
      <c r="AA18" s="54"/>
      <c r="AB18" s="54"/>
      <c r="AC18" s="54"/>
      <c r="AD18" s="54"/>
      <c r="AE18" s="54"/>
      <c r="AF18" s="54"/>
      <c r="AG18" s="54"/>
      <c r="AH18" s="54"/>
      <c r="AI18" s="54"/>
      <c r="AJ18" s="54"/>
      <c r="AK18" s="54"/>
      <c r="AL18" s="54"/>
      <c r="AM18" s="54"/>
      <c r="AN18" s="54"/>
    </row>
    <row r="19" spans="26:40">
      <c r="Z19" s="54"/>
      <c r="AA19" s="54"/>
      <c r="AB19" s="54"/>
      <c r="AC19" s="54"/>
      <c r="AD19" s="54"/>
      <c r="AE19" s="54"/>
      <c r="AF19" s="54"/>
      <c r="AG19" s="54"/>
      <c r="AH19" s="54"/>
      <c r="AI19" s="54"/>
      <c r="AJ19" s="54"/>
      <c r="AK19" s="54"/>
      <c r="AL19" s="54"/>
      <c r="AM19" s="54"/>
      <c r="AN19" s="54"/>
    </row>
    <row r="20" spans="26:40">
      <c r="Z20" s="54"/>
      <c r="AA20" s="54"/>
      <c r="AB20" s="54"/>
      <c r="AC20" s="54"/>
      <c r="AD20" s="54"/>
      <c r="AE20" s="54"/>
      <c r="AF20" s="54"/>
      <c r="AG20" s="54"/>
      <c r="AH20" s="54"/>
      <c r="AI20" s="54"/>
      <c r="AJ20" s="54"/>
      <c r="AK20" s="54"/>
      <c r="AL20" s="54"/>
      <c r="AM20" s="54"/>
      <c r="AN20" s="54"/>
    </row>
    <row r="21" spans="26:40">
      <c r="Z21" s="54"/>
      <c r="AA21" s="54"/>
      <c r="AB21" s="54"/>
      <c r="AC21" s="54"/>
      <c r="AD21" s="54"/>
      <c r="AE21" s="54"/>
      <c r="AF21" s="54"/>
      <c r="AG21" s="54"/>
      <c r="AH21" s="54"/>
      <c r="AI21" s="54"/>
      <c r="AJ21" s="54"/>
      <c r="AK21" s="54"/>
      <c r="AL21" s="54"/>
      <c r="AM21" s="54"/>
      <c r="AN21" s="54"/>
    </row>
    <row r="22" spans="26:40">
      <c r="Z22" s="54"/>
      <c r="AA22" s="54"/>
      <c r="AB22" s="54"/>
      <c r="AC22" s="54"/>
      <c r="AD22" s="54"/>
      <c r="AE22" s="54"/>
      <c r="AF22" s="54"/>
      <c r="AG22" s="54"/>
      <c r="AH22" s="54"/>
      <c r="AI22" s="54"/>
      <c r="AJ22" s="54"/>
      <c r="AK22" s="54"/>
      <c r="AL22" s="54"/>
      <c r="AM22" s="54"/>
      <c r="AN22" s="54"/>
    </row>
    <row r="23" spans="26:40">
      <c r="Z23" s="54"/>
      <c r="AA23" s="54"/>
      <c r="AB23" s="54"/>
      <c r="AC23" s="54"/>
      <c r="AD23" s="54"/>
      <c r="AE23" s="54"/>
      <c r="AF23" s="54"/>
      <c r="AG23" s="54"/>
      <c r="AH23" s="54"/>
      <c r="AI23" s="54"/>
      <c r="AJ23" s="54"/>
      <c r="AK23" s="54"/>
      <c r="AL23" s="54"/>
      <c r="AM23" s="54"/>
      <c r="AN23" s="54"/>
    </row>
    <row r="24" spans="26:40">
      <c r="Z24" s="54"/>
      <c r="AA24" s="54"/>
      <c r="AB24" s="54"/>
      <c r="AC24" s="54"/>
      <c r="AD24" s="54"/>
      <c r="AE24" s="54"/>
      <c r="AF24" s="54"/>
      <c r="AG24" s="54"/>
      <c r="AH24" s="54"/>
      <c r="AI24" s="54"/>
      <c r="AJ24" s="54"/>
      <c r="AK24" s="54"/>
      <c r="AL24" s="54"/>
      <c r="AM24" s="54"/>
      <c r="AN24" s="54"/>
    </row>
    <row r="25" spans="26:40">
      <c r="Z25" s="54"/>
      <c r="AA25" s="54"/>
      <c r="AB25" s="54"/>
      <c r="AC25" s="54"/>
      <c r="AD25" s="54"/>
      <c r="AE25" s="54"/>
      <c r="AF25" s="54"/>
      <c r="AG25" s="54"/>
      <c r="AH25" s="54"/>
      <c r="AI25" s="54"/>
      <c r="AJ25" s="54"/>
      <c r="AK25" s="54"/>
      <c r="AL25" s="54"/>
      <c r="AM25" s="54"/>
      <c r="AN25" s="54"/>
    </row>
    <row r="26" spans="26:40">
      <c r="Z26" s="54"/>
      <c r="AA26" s="54"/>
      <c r="AB26" s="54"/>
      <c r="AC26" s="54"/>
      <c r="AD26" s="54"/>
      <c r="AE26" s="54"/>
      <c r="AF26" s="54"/>
      <c r="AG26" s="54"/>
      <c r="AH26" s="54"/>
      <c r="AI26" s="54"/>
      <c r="AJ26" s="54"/>
      <c r="AK26" s="54"/>
      <c r="AL26" s="54"/>
      <c r="AM26" s="54"/>
      <c r="AN26" s="54"/>
    </row>
    <row r="27" spans="26:40" ht="15.75">
      <c r="Z27" s="54"/>
      <c r="AA27" s="472" t="s">
        <v>1275</v>
      </c>
      <c r="AB27" s="54"/>
      <c r="AC27" s="54"/>
      <c r="AD27" s="54"/>
      <c r="AE27" s="54"/>
      <c r="AF27" s="54"/>
      <c r="AG27" s="54"/>
      <c r="AH27" s="54"/>
      <c r="AI27" s="54"/>
      <c r="AJ27" s="54"/>
      <c r="AK27" s="54"/>
      <c r="AL27" s="54"/>
      <c r="AM27" s="54"/>
      <c r="AN27" s="54"/>
    </row>
    <row r="28" spans="26:40" ht="15.75">
      <c r="Z28" s="54"/>
      <c r="AA28" s="472" t="s">
        <v>1276</v>
      </c>
      <c r="AB28" s="54"/>
      <c r="AC28" s="54"/>
      <c r="AD28" s="54"/>
      <c r="AE28" s="54"/>
      <c r="AF28" s="54"/>
      <c r="AG28" s="54"/>
      <c r="AH28" s="54"/>
      <c r="AI28" s="54"/>
      <c r="AJ28" s="54"/>
      <c r="AK28" s="54"/>
      <c r="AL28" s="54"/>
      <c r="AM28" s="54"/>
      <c r="AN28" s="54"/>
    </row>
    <row r="29" spans="26:40" ht="15.75">
      <c r="Z29" s="54"/>
      <c r="AA29" s="472" t="s">
        <v>1087</v>
      </c>
      <c r="AB29" s="54"/>
      <c r="AC29" s="54"/>
      <c r="AD29" s="54"/>
      <c r="AE29" s="54"/>
      <c r="AF29" s="54"/>
      <c r="AG29" s="54"/>
      <c r="AH29" s="54"/>
      <c r="AI29" s="54"/>
      <c r="AJ29" s="54"/>
      <c r="AK29" s="54"/>
      <c r="AL29" s="54"/>
      <c r="AM29" s="54"/>
      <c r="AN29" s="54"/>
    </row>
    <row r="30" spans="26:40" ht="15.75">
      <c r="Z30" s="54"/>
      <c r="AA30" s="472" t="s">
        <v>1277</v>
      </c>
      <c r="AB30" s="54"/>
      <c r="AC30" s="54"/>
      <c r="AD30" s="54"/>
      <c r="AE30" s="54"/>
      <c r="AF30" s="54"/>
      <c r="AG30" s="54"/>
      <c r="AH30" s="54"/>
      <c r="AI30" s="54"/>
      <c r="AJ30" s="54"/>
      <c r="AK30" s="54"/>
      <c r="AL30" s="54"/>
      <c r="AM30" s="54"/>
      <c r="AN30" s="54"/>
    </row>
    <row r="31" spans="26:40" ht="15.75">
      <c r="Z31" s="54"/>
      <c r="AA31" s="472" t="s">
        <v>1278</v>
      </c>
      <c r="AB31" s="54"/>
      <c r="AC31" s="54"/>
      <c r="AD31" s="54"/>
      <c r="AE31" s="54"/>
      <c r="AF31" s="54"/>
      <c r="AG31" s="54"/>
      <c r="AH31" s="54"/>
      <c r="AI31" s="54"/>
      <c r="AJ31" s="54"/>
      <c r="AK31" s="54"/>
      <c r="AL31" s="54"/>
      <c r="AM31" s="54"/>
      <c r="AN31" s="54"/>
    </row>
    <row r="32" spans="26:40" ht="15.75">
      <c r="Z32" s="54"/>
      <c r="AA32" s="472" t="s">
        <v>1279</v>
      </c>
      <c r="AB32" s="54"/>
      <c r="AC32" s="54"/>
      <c r="AD32" s="54"/>
      <c r="AE32" s="54"/>
      <c r="AF32" s="54"/>
      <c r="AG32" s="54"/>
      <c r="AH32" s="54"/>
      <c r="AI32" s="54"/>
      <c r="AJ32" s="54"/>
      <c r="AK32" s="54"/>
      <c r="AL32" s="54"/>
      <c r="AM32" s="54"/>
      <c r="AN32" s="54"/>
    </row>
    <row r="33" spans="26:40" ht="15.75">
      <c r="Z33" s="54"/>
      <c r="AA33" s="472" t="s">
        <v>1280</v>
      </c>
      <c r="AB33" s="54"/>
      <c r="AC33" s="54"/>
      <c r="AD33" s="54"/>
      <c r="AE33" s="54"/>
      <c r="AF33" s="54"/>
      <c r="AG33" s="54"/>
      <c r="AH33" s="54"/>
      <c r="AI33" s="54"/>
      <c r="AJ33" s="54"/>
      <c r="AK33" s="54"/>
      <c r="AL33" s="54"/>
      <c r="AM33" s="54"/>
      <c r="AN33" s="54"/>
    </row>
    <row r="34" spans="26:40">
      <c r="Z34" s="54"/>
      <c r="AA34" s="54"/>
      <c r="AB34" s="54"/>
      <c r="AC34" s="54"/>
      <c r="AD34" s="54"/>
      <c r="AE34" s="54"/>
      <c r="AF34" s="54"/>
      <c r="AG34" s="54"/>
      <c r="AH34" s="54"/>
      <c r="AI34" s="54"/>
      <c r="AJ34" s="54"/>
      <c r="AK34" s="54"/>
      <c r="AL34" s="54"/>
      <c r="AM34" s="54"/>
      <c r="AN34" s="54"/>
    </row>
    <row r="35" spans="26:40">
      <c r="Z35" s="54"/>
      <c r="AA35" s="54"/>
      <c r="AB35" s="54"/>
      <c r="AC35" s="54"/>
      <c r="AD35" s="54"/>
      <c r="AE35" s="54"/>
      <c r="AF35" s="54"/>
      <c r="AG35" s="54"/>
      <c r="AH35" s="54"/>
      <c r="AI35" s="54"/>
      <c r="AJ35" s="54"/>
      <c r="AK35" s="54"/>
      <c r="AL35" s="54"/>
      <c r="AM35" s="54"/>
      <c r="AN35" s="54"/>
    </row>
  </sheetData>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34602-859F-48D1-A79E-31BC89FBC3FC}">
  <dimension ref="A1:AD92"/>
  <sheetViews>
    <sheetView topLeftCell="A22" zoomScale="50" zoomScaleNormal="50" workbookViewId="0">
      <selection activeCell="L81" sqref="L81"/>
    </sheetView>
  </sheetViews>
  <sheetFormatPr defaultColWidth="9.140625" defaultRowHeight="12.75"/>
  <cols>
    <col min="1" max="1" width="26.7109375" style="403" bestFit="1" customWidth="1"/>
    <col min="2" max="2" width="47.85546875" style="403" bestFit="1" customWidth="1"/>
    <col min="3" max="3" width="11" style="403" bestFit="1" customWidth="1"/>
    <col min="4" max="16384" width="9.140625" style="403"/>
  </cols>
  <sheetData>
    <row r="1" spans="1:19">
      <c r="A1" s="402"/>
    </row>
    <row r="3" spans="1:19">
      <c r="B3" s="403" t="s">
        <v>264</v>
      </c>
      <c r="C3" s="403" t="s">
        <v>268</v>
      </c>
      <c r="D3" s="404">
        <v>-4.1319893193033294E-3</v>
      </c>
      <c r="E3" s="404">
        <v>2.5545630111248867E-3</v>
      </c>
      <c r="O3" s="403" t="s">
        <v>591</v>
      </c>
      <c r="P3" s="403" t="s">
        <v>592</v>
      </c>
      <c r="Q3" s="403" t="s">
        <v>593</v>
      </c>
      <c r="R3" s="403" t="s">
        <v>594</v>
      </c>
      <c r="S3" s="403" t="s">
        <v>595</v>
      </c>
    </row>
    <row r="4" spans="1:19">
      <c r="C4" s="403" t="s">
        <v>269</v>
      </c>
      <c r="D4" s="404">
        <v>-8.2577367966821056E-3</v>
      </c>
      <c r="E4" s="404">
        <v>1.090302869304666E-3</v>
      </c>
      <c r="N4" s="403" t="s">
        <v>596</v>
      </c>
      <c r="O4" s="403">
        <v>-8.9999999999999993E-3</v>
      </c>
      <c r="P4" s="403">
        <v>-7.0000000000000001E-3</v>
      </c>
      <c r="Q4" s="403">
        <v>-1.9E-2</v>
      </c>
      <c r="R4" s="403">
        <v>2E-3</v>
      </c>
      <c r="S4" s="403">
        <v>8.0000000000000002E-3</v>
      </c>
    </row>
    <row r="5" spans="1:19">
      <c r="C5" s="403" t="s">
        <v>270</v>
      </c>
      <c r="D5" s="404">
        <v>1.0439206181042758E-2</v>
      </c>
      <c r="E5" s="404">
        <v>3.6352574131801995E-3</v>
      </c>
      <c r="N5" s="403" t="s">
        <v>597</v>
      </c>
      <c r="O5" s="403">
        <v>9.7999999999999997E-3</v>
      </c>
      <c r="P5" s="403">
        <v>5.8799999999999998E-3</v>
      </c>
      <c r="Q5" s="403">
        <v>1.176E-2</v>
      </c>
      <c r="R5" s="403">
        <v>5.8799999999999998E-3</v>
      </c>
      <c r="S5" s="403">
        <v>5.8799999999999998E-3</v>
      </c>
    </row>
    <row r="6" spans="1:19">
      <c r="C6" s="403" t="s">
        <v>263</v>
      </c>
      <c r="D6" s="404">
        <v>1.1750392614449867E-3</v>
      </c>
      <c r="E6" s="404">
        <v>2.1830007246981756E-3</v>
      </c>
    </row>
    <row r="7" spans="1:19">
      <c r="B7" s="403" t="s">
        <v>272</v>
      </c>
      <c r="C7" s="403" t="s">
        <v>268</v>
      </c>
      <c r="D7" s="404">
        <v>-5.2249082876983155E-2</v>
      </c>
      <c r="E7" s="404">
        <v>2.2149574363207875E-2</v>
      </c>
    </row>
    <row r="8" spans="1:19">
      <c r="C8" s="403" t="s">
        <v>269</v>
      </c>
      <c r="D8" s="404">
        <v>-3.3442050825176026E-2</v>
      </c>
      <c r="E8" s="404">
        <v>1.1657552528868555E-2</v>
      </c>
    </row>
    <row r="9" spans="1:19">
      <c r="C9" s="403" t="s">
        <v>270</v>
      </c>
      <c r="D9" s="404">
        <v>1.0555103148165655E-2</v>
      </c>
      <c r="E9" s="404">
        <v>3.5492973470291914E-2</v>
      </c>
      <c r="N9" s="403" t="s">
        <v>268</v>
      </c>
      <c r="O9" s="403">
        <v>-8.9999999999999993E-3</v>
      </c>
      <c r="P9" s="403">
        <v>9.7999999999999997E-3</v>
      </c>
      <c r="S9" s="405"/>
    </row>
    <row r="10" spans="1:19">
      <c r="C10" s="403" t="s">
        <v>263</v>
      </c>
      <c r="D10" s="404">
        <v>-1.5048066342190775E-2</v>
      </c>
      <c r="E10" s="404">
        <v>1.3388683419617393E-2</v>
      </c>
      <c r="N10" s="403" t="s">
        <v>269</v>
      </c>
      <c r="O10" s="403">
        <v>-7.0000000000000001E-3</v>
      </c>
      <c r="P10" s="403">
        <v>5.8799999999999998E-3</v>
      </c>
      <c r="S10" s="405"/>
    </row>
    <row r="11" spans="1:19">
      <c r="B11" s="403" t="s">
        <v>589</v>
      </c>
      <c r="C11" s="403" t="s">
        <v>268</v>
      </c>
      <c r="D11" s="404">
        <v>-2.9974224894101897E-2</v>
      </c>
      <c r="E11" s="404">
        <v>3.7201869627325967E-2</v>
      </c>
      <c r="N11" s="403" t="s">
        <v>270</v>
      </c>
      <c r="O11" s="403">
        <v>-1.9E-2</v>
      </c>
      <c r="P11" s="403">
        <v>1.176E-2</v>
      </c>
      <c r="S11" s="405"/>
    </row>
    <row r="12" spans="1:19">
      <c r="C12" s="403" t="s">
        <v>269</v>
      </c>
      <c r="D12" s="404">
        <v>-2.7097064570243797E-2</v>
      </c>
      <c r="E12" s="404">
        <v>1.8928116925655554E-2</v>
      </c>
      <c r="N12" s="403" t="s">
        <v>430</v>
      </c>
      <c r="O12" s="403">
        <v>2E-3</v>
      </c>
      <c r="P12" s="403">
        <v>5.8799999999999998E-3</v>
      </c>
    </row>
    <row r="13" spans="1:19">
      <c r="C13" s="403" t="s">
        <v>270</v>
      </c>
      <c r="D13" s="404">
        <v>5.937318446633001E-3</v>
      </c>
      <c r="E13" s="404">
        <v>6.7764535747487767E-2</v>
      </c>
      <c r="N13" s="403" t="s">
        <v>263</v>
      </c>
      <c r="O13" s="403">
        <v>8.0000000000000002E-3</v>
      </c>
      <c r="P13" s="403">
        <v>5.8799999999999998E-3</v>
      </c>
    </row>
    <row r="14" spans="1:19">
      <c r="C14" s="403" t="s">
        <v>263</v>
      </c>
      <c r="D14" s="404">
        <v>1.0747548085587699E-2</v>
      </c>
      <c r="E14" s="404">
        <v>2.7106234759267933E-2</v>
      </c>
    </row>
    <row r="15" spans="1:19">
      <c r="B15" s="403" t="s">
        <v>590</v>
      </c>
      <c r="C15" s="403" t="s">
        <v>268</v>
      </c>
      <c r="D15" s="404">
        <v>4.2228634946659113E-2</v>
      </c>
      <c r="E15" s="404">
        <v>6.38149785103551E-2</v>
      </c>
    </row>
    <row r="16" spans="1:19">
      <c r="C16" s="403" t="s">
        <v>269</v>
      </c>
      <c r="D16" s="404">
        <v>3.8777273152438459E-3</v>
      </c>
      <c r="E16" s="404">
        <v>3.1886321958082373E-2</v>
      </c>
    </row>
    <row r="17" spans="2:30">
      <c r="C17" s="403" t="s">
        <v>270</v>
      </c>
      <c r="D17" s="404">
        <v>-4.0119264813389101E-2</v>
      </c>
      <c r="E17" s="404">
        <v>9.4791687408932401E-2</v>
      </c>
    </row>
    <row r="18" spans="2:30">
      <c r="C18" s="403" t="s">
        <v>263</v>
      </c>
      <c r="D18" s="404">
        <v>6.4374786448970156E-2</v>
      </c>
      <c r="E18" s="404">
        <v>6.2325555015178724E-2</v>
      </c>
    </row>
    <row r="29" spans="2:30" ht="30" customHeight="1">
      <c r="B29" s="406" t="s">
        <v>1170</v>
      </c>
      <c r="C29" s="406"/>
      <c r="D29" s="275"/>
      <c r="E29" s="275"/>
      <c r="F29" s="275"/>
      <c r="G29" s="275"/>
      <c r="H29" s="275"/>
      <c r="I29" s="275"/>
      <c r="J29" s="275"/>
      <c r="K29" s="275"/>
      <c r="L29" s="275"/>
      <c r="M29" s="275"/>
      <c r="N29" s="275"/>
      <c r="O29" s="275"/>
      <c r="P29" s="275"/>
      <c r="Q29" s="275"/>
      <c r="R29" s="275"/>
      <c r="S29" s="275"/>
      <c r="T29" s="275"/>
      <c r="U29" s="275"/>
      <c r="V29" s="275"/>
      <c r="W29" s="275"/>
      <c r="X29" s="275"/>
      <c r="Y29" s="275"/>
      <c r="Z29" s="275"/>
      <c r="AA29" s="275"/>
      <c r="AB29" s="275"/>
      <c r="AC29" s="275"/>
      <c r="AD29" s="275"/>
    </row>
    <row r="30" spans="2:30" ht="23.25">
      <c r="B30" s="514" t="s">
        <v>1167</v>
      </c>
      <c r="C30" s="514"/>
      <c r="D30" s="275"/>
      <c r="E30" s="275"/>
      <c r="F30" s="275"/>
      <c r="G30" s="275"/>
      <c r="H30" s="275"/>
      <c r="I30" s="275"/>
      <c r="J30" s="275"/>
      <c r="K30" s="275"/>
      <c r="L30" s="275"/>
      <c r="M30" s="275"/>
      <c r="N30" s="275"/>
      <c r="O30" s="275"/>
      <c r="P30" s="275"/>
      <c r="Q30" s="275"/>
      <c r="R30" s="275"/>
      <c r="S30" s="275"/>
      <c r="T30" s="275"/>
      <c r="U30" s="275"/>
      <c r="V30" s="275"/>
      <c r="W30" s="275"/>
      <c r="X30" s="275"/>
      <c r="Y30" s="275"/>
      <c r="Z30" s="275"/>
      <c r="AA30" s="275"/>
      <c r="AB30" s="275"/>
      <c r="AC30" s="275"/>
      <c r="AD30" s="275"/>
    </row>
    <row r="31" spans="2:30" ht="33" customHeight="1">
      <c r="B31" s="407" t="s">
        <v>1171</v>
      </c>
      <c r="C31" s="408"/>
      <c r="D31" s="275"/>
      <c r="E31" s="275"/>
      <c r="F31" s="275"/>
      <c r="G31" s="275"/>
      <c r="H31" s="275"/>
      <c r="I31" s="275"/>
      <c r="J31" s="275"/>
      <c r="K31" s="275"/>
      <c r="L31" s="275"/>
      <c r="M31" s="275"/>
      <c r="N31" s="275"/>
      <c r="O31" s="407" t="s">
        <v>1172</v>
      </c>
      <c r="P31" s="407"/>
      <c r="Q31" s="275"/>
      <c r="R31" s="275"/>
      <c r="S31" s="275"/>
      <c r="T31" s="275"/>
      <c r="U31" s="275"/>
      <c r="V31" s="275"/>
      <c r="W31" s="275"/>
      <c r="X31" s="275"/>
      <c r="Y31" s="275"/>
      <c r="Z31" s="275"/>
      <c r="AA31" s="275"/>
      <c r="AB31" s="275"/>
      <c r="AC31" s="275"/>
      <c r="AD31" s="275"/>
    </row>
    <row r="32" spans="2:30">
      <c r="B32" s="275"/>
      <c r="C32" s="275"/>
      <c r="D32" s="275"/>
      <c r="E32" s="275"/>
      <c r="F32" s="275"/>
      <c r="G32" s="275"/>
      <c r="H32" s="275"/>
      <c r="I32" s="275"/>
      <c r="J32" s="275"/>
      <c r="K32" s="275"/>
      <c r="L32" s="275"/>
      <c r="M32" s="275"/>
      <c r="N32" s="275"/>
      <c r="O32" s="275"/>
      <c r="P32" s="275"/>
      <c r="Q32" s="275"/>
      <c r="R32" s="275"/>
      <c r="S32" s="275"/>
      <c r="T32" s="275"/>
      <c r="U32" s="275"/>
      <c r="V32" s="275"/>
      <c r="W32" s="275"/>
      <c r="X32" s="275"/>
      <c r="Y32" s="275"/>
      <c r="Z32" s="275"/>
      <c r="AA32" s="275"/>
      <c r="AB32" s="275"/>
      <c r="AC32" s="275"/>
      <c r="AD32" s="275"/>
    </row>
    <row r="33" spans="2:30">
      <c r="B33" s="275"/>
      <c r="C33" s="275"/>
      <c r="D33" s="275"/>
      <c r="E33" s="275"/>
      <c r="F33" s="275"/>
      <c r="G33" s="275"/>
      <c r="H33" s="275"/>
      <c r="I33" s="275"/>
      <c r="J33" s="275"/>
      <c r="K33" s="275"/>
      <c r="L33" s="275"/>
      <c r="M33" s="275"/>
      <c r="N33" s="275"/>
      <c r="O33" s="275"/>
      <c r="P33" s="275"/>
      <c r="Q33" s="275"/>
      <c r="R33" s="275"/>
      <c r="S33" s="275"/>
      <c r="T33" s="275"/>
      <c r="U33" s="275"/>
      <c r="V33" s="275"/>
      <c r="W33" s="275"/>
      <c r="X33" s="275"/>
      <c r="Y33" s="275"/>
      <c r="Z33" s="275"/>
      <c r="AA33" s="275"/>
      <c r="AB33" s="275"/>
      <c r="AC33" s="275"/>
      <c r="AD33" s="275"/>
    </row>
    <row r="34" spans="2:30">
      <c r="B34" s="275"/>
      <c r="C34" s="275"/>
      <c r="D34" s="275"/>
      <c r="E34" s="275"/>
      <c r="F34" s="275"/>
      <c r="G34" s="275"/>
      <c r="H34" s="275"/>
      <c r="I34" s="275"/>
      <c r="J34" s="275"/>
      <c r="K34" s="275"/>
      <c r="L34" s="275"/>
      <c r="M34" s="275"/>
      <c r="N34" s="275"/>
      <c r="O34" s="275"/>
      <c r="P34" s="275"/>
      <c r="Q34" s="275"/>
      <c r="R34" s="275"/>
      <c r="S34" s="275"/>
      <c r="T34" s="275"/>
      <c r="U34" s="275"/>
      <c r="V34" s="275"/>
      <c r="W34" s="275"/>
      <c r="X34" s="275"/>
      <c r="Y34" s="275"/>
      <c r="Z34" s="275"/>
      <c r="AA34" s="275"/>
      <c r="AB34" s="275"/>
      <c r="AC34" s="275"/>
      <c r="AD34" s="275"/>
    </row>
    <row r="35" spans="2:30">
      <c r="B35" s="275"/>
      <c r="C35" s="275"/>
      <c r="D35" s="275"/>
      <c r="E35" s="275"/>
      <c r="F35" s="275"/>
      <c r="G35" s="275"/>
      <c r="H35" s="275"/>
      <c r="I35" s="275"/>
      <c r="J35" s="275"/>
      <c r="K35" s="275"/>
      <c r="L35" s="275"/>
      <c r="M35" s="275"/>
      <c r="N35" s="275"/>
      <c r="O35" s="275"/>
      <c r="P35" s="275"/>
      <c r="Q35" s="275"/>
      <c r="R35" s="275"/>
      <c r="S35" s="409"/>
      <c r="T35" s="275"/>
      <c r="U35" s="275"/>
      <c r="V35" s="275"/>
      <c r="W35" s="275"/>
      <c r="X35" s="275"/>
      <c r="Y35" s="275"/>
      <c r="Z35" s="275"/>
      <c r="AA35" s="275"/>
      <c r="AB35" s="275"/>
      <c r="AC35" s="275"/>
      <c r="AD35" s="275"/>
    </row>
    <row r="36" spans="2:30">
      <c r="B36" s="275"/>
      <c r="C36" s="275"/>
      <c r="D36" s="275"/>
      <c r="E36" s="275"/>
      <c r="F36" s="275"/>
      <c r="G36" s="275"/>
      <c r="H36" s="275"/>
      <c r="I36" s="275"/>
      <c r="J36" s="275"/>
      <c r="K36" s="275"/>
      <c r="L36" s="275"/>
      <c r="M36" s="275"/>
      <c r="N36" s="275"/>
      <c r="O36" s="275"/>
      <c r="P36" s="275"/>
      <c r="Q36" s="275"/>
      <c r="R36" s="275"/>
      <c r="S36" s="275"/>
      <c r="T36" s="275"/>
      <c r="U36" s="275"/>
      <c r="V36" s="275"/>
      <c r="W36" s="275"/>
      <c r="X36" s="275"/>
      <c r="Y36" s="275"/>
      <c r="Z36" s="275"/>
      <c r="AA36" s="275"/>
      <c r="AB36" s="275"/>
      <c r="AC36" s="275"/>
      <c r="AD36" s="275"/>
    </row>
    <row r="37" spans="2:30">
      <c r="B37" s="275"/>
      <c r="C37" s="275"/>
      <c r="D37" s="275"/>
      <c r="E37" s="275"/>
      <c r="F37" s="275"/>
      <c r="G37" s="275"/>
      <c r="H37" s="275"/>
      <c r="I37" s="275"/>
      <c r="J37" s="275"/>
      <c r="K37" s="275"/>
      <c r="L37" s="275"/>
      <c r="M37" s="275"/>
      <c r="N37" s="275"/>
      <c r="O37" s="275"/>
      <c r="P37" s="275"/>
      <c r="Q37" s="275"/>
      <c r="R37" s="275"/>
      <c r="S37" s="275"/>
      <c r="T37" s="275"/>
      <c r="U37" s="275"/>
      <c r="V37" s="275"/>
      <c r="W37" s="275"/>
      <c r="X37" s="275"/>
      <c r="Y37" s="275"/>
      <c r="Z37" s="275"/>
      <c r="AA37" s="275"/>
      <c r="AB37" s="275"/>
      <c r="AC37" s="275"/>
      <c r="AD37" s="275"/>
    </row>
    <row r="38" spans="2:30">
      <c r="B38" s="275"/>
      <c r="C38" s="275"/>
      <c r="D38" s="275"/>
      <c r="E38" s="275"/>
      <c r="F38" s="275"/>
      <c r="G38" s="275"/>
      <c r="H38" s="275"/>
      <c r="I38" s="275"/>
      <c r="J38" s="275"/>
      <c r="K38" s="275"/>
      <c r="L38" s="275"/>
      <c r="M38" s="275"/>
      <c r="N38" s="275"/>
      <c r="O38" s="275"/>
      <c r="P38" s="275"/>
      <c r="Q38" s="275"/>
      <c r="R38" s="275"/>
      <c r="S38" s="275"/>
      <c r="T38" s="275"/>
      <c r="U38" s="275"/>
      <c r="V38" s="275"/>
      <c r="W38" s="275"/>
      <c r="X38" s="275"/>
      <c r="Y38" s="275"/>
      <c r="Z38" s="275"/>
      <c r="AA38" s="275"/>
      <c r="AB38" s="275"/>
      <c r="AC38" s="275"/>
      <c r="AD38" s="275"/>
    </row>
    <row r="39" spans="2:30">
      <c r="B39" s="275"/>
      <c r="C39" s="275"/>
      <c r="D39" s="275"/>
      <c r="E39" s="275"/>
      <c r="F39" s="275"/>
      <c r="G39" s="275"/>
      <c r="H39" s="275"/>
      <c r="I39" s="275"/>
      <c r="J39" s="275"/>
      <c r="K39" s="275"/>
      <c r="L39" s="275"/>
      <c r="M39" s="275"/>
      <c r="N39" s="275"/>
      <c r="O39" s="275"/>
      <c r="P39" s="275"/>
      <c r="Q39" s="275"/>
      <c r="R39" s="275"/>
      <c r="S39" s="275"/>
      <c r="T39" s="275"/>
      <c r="U39" s="275"/>
      <c r="V39" s="275"/>
      <c r="W39" s="275"/>
      <c r="X39" s="275"/>
      <c r="Y39" s="275"/>
      <c r="Z39" s="275"/>
      <c r="AA39" s="275"/>
      <c r="AB39" s="275"/>
      <c r="AC39" s="275"/>
      <c r="AD39" s="275"/>
    </row>
    <row r="40" spans="2:30">
      <c r="B40" s="275"/>
      <c r="C40" s="275"/>
      <c r="D40" s="275"/>
      <c r="E40" s="275"/>
      <c r="F40" s="275"/>
      <c r="G40" s="275"/>
      <c r="H40" s="275"/>
      <c r="I40" s="275"/>
      <c r="J40" s="275"/>
      <c r="K40" s="275"/>
      <c r="L40" s="275"/>
      <c r="M40" s="275"/>
      <c r="N40" s="275"/>
      <c r="O40" s="275"/>
      <c r="P40" s="275"/>
      <c r="Q40" s="275"/>
      <c r="R40" s="275"/>
      <c r="S40" s="275"/>
      <c r="T40" s="275"/>
      <c r="U40" s="275"/>
      <c r="V40" s="275"/>
      <c r="W40" s="275"/>
      <c r="X40" s="275"/>
      <c r="Y40" s="275"/>
      <c r="Z40" s="275"/>
      <c r="AA40" s="275"/>
      <c r="AB40" s="275"/>
      <c r="AC40" s="275"/>
      <c r="AD40" s="275"/>
    </row>
    <row r="41" spans="2:30">
      <c r="B41" s="275"/>
      <c r="C41" s="275"/>
      <c r="D41" s="275"/>
      <c r="E41" s="275"/>
      <c r="F41" s="275"/>
      <c r="G41" s="275"/>
      <c r="H41" s="275"/>
      <c r="I41" s="275"/>
      <c r="J41" s="275"/>
      <c r="K41" s="275"/>
      <c r="L41" s="275"/>
      <c r="M41" s="275"/>
      <c r="N41" s="275"/>
      <c r="O41" s="275"/>
      <c r="P41" s="275"/>
      <c r="Q41" s="275"/>
      <c r="R41" s="275"/>
      <c r="S41" s="275"/>
      <c r="T41" s="275"/>
      <c r="U41" s="275"/>
      <c r="V41" s="275"/>
      <c r="W41" s="275"/>
      <c r="X41" s="275"/>
      <c r="Y41" s="275"/>
      <c r="Z41" s="275"/>
      <c r="AA41" s="275"/>
      <c r="AB41" s="275"/>
      <c r="AC41" s="275"/>
      <c r="AD41" s="275"/>
    </row>
    <row r="42" spans="2:30">
      <c r="B42" s="275"/>
      <c r="C42" s="275"/>
      <c r="D42" s="275"/>
      <c r="E42" s="275"/>
      <c r="F42" s="275"/>
      <c r="G42" s="275"/>
      <c r="H42" s="275"/>
      <c r="I42" s="275"/>
      <c r="J42" s="275"/>
      <c r="K42" s="275"/>
      <c r="L42" s="275"/>
      <c r="M42" s="275"/>
      <c r="N42" s="275"/>
      <c r="O42" s="275"/>
      <c r="P42" s="275"/>
      <c r="Q42" s="275"/>
      <c r="R42" s="275"/>
      <c r="S42" s="275"/>
      <c r="T42" s="275"/>
      <c r="U42" s="275"/>
      <c r="V42" s="275"/>
      <c r="W42" s="275"/>
      <c r="X42" s="275"/>
      <c r="Y42" s="275"/>
      <c r="Z42" s="275"/>
      <c r="AA42" s="275"/>
      <c r="AB42" s="275"/>
      <c r="AC42" s="275"/>
      <c r="AD42" s="275"/>
    </row>
    <row r="43" spans="2:30">
      <c r="B43" s="275"/>
      <c r="C43" s="275"/>
      <c r="D43" s="275"/>
      <c r="E43" s="275"/>
      <c r="F43" s="275"/>
      <c r="G43" s="275"/>
      <c r="H43" s="275"/>
      <c r="I43" s="275"/>
      <c r="J43" s="275"/>
      <c r="K43" s="275"/>
      <c r="L43" s="275"/>
      <c r="M43" s="275"/>
      <c r="N43" s="275"/>
      <c r="O43" s="275"/>
      <c r="P43" s="275"/>
      <c r="Q43" s="275"/>
      <c r="R43" s="275"/>
      <c r="S43" s="275"/>
      <c r="T43" s="275"/>
      <c r="U43" s="275"/>
      <c r="V43" s="275"/>
      <c r="W43" s="275"/>
      <c r="X43" s="275"/>
      <c r="Y43" s="275"/>
      <c r="Z43" s="275"/>
      <c r="AA43" s="275"/>
      <c r="AB43" s="275"/>
      <c r="AC43" s="275"/>
      <c r="AD43" s="275"/>
    </row>
    <row r="44" spans="2:30">
      <c r="B44" s="275"/>
      <c r="C44" s="275"/>
      <c r="D44" s="275"/>
      <c r="E44" s="275"/>
      <c r="F44" s="275"/>
      <c r="G44" s="275"/>
      <c r="H44" s="275"/>
      <c r="I44" s="275"/>
      <c r="J44" s="275"/>
      <c r="K44" s="275"/>
      <c r="L44" s="275"/>
      <c r="M44" s="275"/>
      <c r="N44" s="275"/>
      <c r="O44" s="275"/>
      <c r="P44" s="275"/>
      <c r="Q44" s="275"/>
      <c r="R44" s="275"/>
      <c r="S44" s="275"/>
      <c r="T44" s="275"/>
      <c r="U44" s="275"/>
      <c r="V44" s="275"/>
      <c r="W44" s="275"/>
      <c r="X44" s="275"/>
      <c r="Y44" s="275"/>
      <c r="Z44" s="275"/>
      <c r="AA44" s="275"/>
      <c r="AB44" s="275"/>
      <c r="AC44" s="275"/>
      <c r="AD44" s="275"/>
    </row>
    <row r="45" spans="2:30">
      <c r="B45" s="275"/>
      <c r="C45" s="275"/>
      <c r="D45" s="275"/>
      <c r="E45" s="275"/>
      <c r="F45" s="275"/>
      <c r="G45" s="275"/>
      <c r="H45" s="275"/>
      <c r="I45" s="275"/>
      <c r="J45" s="275"/>
      <c r="K45" s="275"/>
      <c r="L45" s="275"/>
      <c r="M45" s="275"/>
      <c r="N45" s="275"/>
      <c r="O45" s="275"/>
      <c r="P45" s="275"/>
      <c r="Q45" s="275"/>
      <c r="R45" s="275"/>
      <c r="S45" s="275"/>
      <c r="T45" s="275"/>
      <c r="U45" s="275"/>
      <c r="V45" s="275"/>
      <c r="W45" s="275"/>
      <c r="X45" s="275"/>
      <c r="Y45" s="275"/>
      <c r="Z45" s="275"/>
      <c r="AA45" s="275"/>
      <c r="AB45" s="275"/>
      <c r="AC45" s="275"/>
      <c r="AD45" s="275"/>
    </row>
    <row r="46" spans="2:30">
      <c r="B46" s="275"/>
      <c r="C46" s="275"/>
      <c r="D46" s="275"/>
      <c r="E46" s="275"/>
      <c r="F46" s="275"/>
      <c r="G46" s="275"/>
      <c r="H46" s="275"/>
      <c r="I46" s="275"/>
      <c r="J46" s="275"/>
      <c r="K46" s="275"/>
      <c r="L46" s="275"/>
      <c r="M46" s="275"/>
      <c r="N46" s="275"/>
      <c r="O46" s="275"/>
      <c r="P46" s="275"/>
      <c r="Q46" s="275"/>
      <c r="R46" s="275"/>
      <c r="S46" s="275"/>
      <c r="T46" s="275"/>
      <c r="U46" s="275"/>
      <c r="V46" s="275"/>
      <c r="W46" s="275"/>
      <c r="X46" s="275"/>
      <c r="Y46" s="275"/>
      <c r="Z46" s="275"/>
      <c r="AA46" s="275"/>
      <c r="AB46" s="275"/>
      <c r="AC46" s="275"/>
      <c r="AD46" s="275"/>
    </row>
    <row r="47" spans="2:30">
      <c r="B47" s="275"/>
      <c r="C47" s="275"/>
      <c r="D47" s="275"/>
      <c r="E47" s="275"/>
      <c r="F47" s="275"/>
      <c r="G47" s="275"/>
      <c r="H47" s="275"/>
      <c r="I47" s="275"/>
      <c r="J47" s="275"/>
      <c r="K47" s="275"/>
      <c r="L47" s="275"/>
      <c r="M47" s="275"/>
      <c r="N47" s="275"/>
      <c r="O47" s="275"/>
      <c r="P47" s="275"/>
      <c r="Q47" s="275"/>
      <c r="R47" s="275"/>
      <c r="S47" s="275"/>
      <c r="T47" s="275"/>
      <c r="U47" s="275"/>
      <c r="V47" s="275"/>
      <c r="W47" s="275"/>
      <c r="X47" s="275"/>
      <c r="Y47" s="275"/>
      <c r="Z47" s="275"/>
      <c r="AA47" s="275"/>
      <c r="AB47" s="275"/>
      <c r="AC47" s="275"/>
      <c r="AD47" s="275"/>
    </row>
    <row r="48" spans="2:30">
      <c r="B48" s="275"/>
      <c r="C48" s="275"/>
      <c r="D48" s="275"/>
      <c r="E48" s="275"/>
      <c r="F48" s="275"/>
      <c r="G48" s="275"/>
      <c r="H48" s="275"/>
      <c r="I48" s="275"/>
      <c r="J48" s="275"/>
      <c r="K48" s="275"/>
      <c r="L48" s="275"/>
      <c r="M48" s="275"/>
      <c r="N48" s="275"/>
      <c r="O48" s="275"/>
      <c r="P48" s="275"/>
      <c r="Q48" s="275"/>
      <c r="R48" s="275"/>
      <c r="S48" s="275"/>
      <c r="T48" s="275"/>
      <c r="U48" s="275"/>
      <c r="V48" s="275"/>
      <c r="W48" s="275"/>
      <c r="X48" s="275"/>
      <c r="Y48" s="275"/>
      <c r="Z48" s="275"/>
      <c r="AA48" s="275"/>
      <c r="AB48" s="275"/>
      <c r="AC48" s="275"/>
      <c r="AD48" s="275"/>
    </row>
    <row r="49" spans="2:30">
      <c r="B49" s="275"/>
      <c r="C49" s="275"/>
      <c r="D49" s="275"/>
      <c r="E49" s="275"/>
      <c r="F49" s="275"/>
      <c r="G49" s="275"/>
      <c r="H49" s="275"/>
      <c r="I49" s="275"/>
      <c r="J49" s="275"/>
      <c r="K49" s="275"/>
      <c r="L49" s="275"/>
      <c r="M49" s="275"/>
      <c r="N49" s="275"/>
      <c r="O49" s="275"/>
      <c r="P49" s="275"/>
      <c r="Q49" s="275"/>
      <c r="R49" s="275"/>
      <c r="S49" s="275"/>
      <c r="T49" s="275"/>
      <c r="U49" s="275"/>
      <c r="V49" s="275"/>
      <c r="W49" s="275"/>
      <c r="X49" s="275"/>
      <c r="Y49" s="275"/>
      <c r="Z49" s="275"/>
      <c r="AA49" s="275"/>
      <c r="AB49" s="275"/>
      <c r="AC49" s="275"/>
      <c r="AD49" s="275"/>
    </row>
    <row r="50" spans="2:30">
      <c r="B50" s="275"/>
      <c r="C50" s="275"/>
      <c r="D50" s="275"/>
      <c r="E50" s="275"/>
      <c r="F50" s="275"/>
      <c r="G50" s="275"/>
      <c r="H50" s="275"/>
      <c r="I50" s="275"/>
      <c r="J50" s="275"/>
      <c r="K50" s="275"/>
      <c r="L50" s="275"/>
      <c r="M50" s="275"/>
      <c r="N50" s="275"/>
      <c r="O50" s="275"/>
      <c r="P50" s="275"/>
      <c r="Q50" s="275"/>
      <c r="R50" s="275"/>
      <c r="S50" s="275"/>
      <c r="T50" s="275"/>
      <c r="U50" s="275"/>
      <c r="V50" s="275"/>
      <c r="W50" s="275"/>
      <c r="X50" s="275"/>
      <c r="Y50" s="275"/>
      <c r="Z50" s="275"/>
      <c r="AA50" s="275"/>
      <c r="AB50" s="275"/>
      <c r="AC50" s="275"/>
      <c r="AD50" s="275"/>
    </row>
    <row r="51" spans="2:30">
      <c r="B51" s="275"/>
      <c r="C51" s="275"/>
      <c r="D51" s="275"/>
      <c r="E51" s="275"/>
      <c r="F51" s="275"/>
      <c r="G51" s="275"/>
      <c r="H51" s="275"/>
      <c r="I51" s="275"/>
      <c r="J51" s="275"/>
      <c r="K51" s="275"/>
      <c r="L51" s="275"/>
      <c r="M51" s="275"/>
      <c r="N51" s="275"/>
      <c r="O51" s="275"/>
      <c r="P51" s="275"/>
      <c r="Q51" s="275"/>
      <c r="R51" s="275"/>
      <c r="S51" s="275"/>
      <c r="T51" s="275"/>
      <c r="U51" s="275"/>
      <c r="V51" s="275"/>
      <c r="W51" s="275"/>
      <c r="X51" s="275"/>
      <c r="Y51" s="275"/>
      <c r="Z51" s="275"/>
      <c r="AA51" s="275"/>
      <c r="AB51" s="275"/>
      <c r="AC51" s="275"/>
      <c r="AD51" s="275"/>
    </row>
    <row r="52" spans="2:30">
      <c r="B52" s="275"/>
      <c r="C52" s="275"/>
      <c r="D52" s="275"/>
      <c r="E52" s="275"/>
      <c r="F52" s="275"/>
      <c r="G52" s="275"/>
      <c r="H52" s="275"/>
      <c r="I52" s="275"/>
      <c r="J52" s="275"/>
      <c r="K52" s="275"/>
      <c r="L52" s="275"/>
      <c r="M52" s="275"/>
      <c r="N52" s="275"/>
      <c r="O52" s="275"/>
      <c r="P52" s="275"/>
      <c r="Q52" s="275"/>
      <c r="R52" s="275"/>
      <c r="S52" s="275"/>
      <c r="T52" s="275"/>
      <c r="U52" s="275"/>
      <c r="V52" s="275"/>
      <c r="W52" s="275"/>
      <c r="X52" s="275"/>
      <c r="Y52" s="275"/>
      <c r="Z52" s="275"/>
      <c r="AA52" s="275"/>
      <c r="AB52" s="275"/>
      <c r="AC52" s="275"/>
      <c r="AD52" s="275"/>
    </row>
    <row r="53" spans="2:30">
      <c r="B53" s="275"/>
      <c r="C53" s="275"/>
      <c r="D53" s="275"/>
      <c r="E53" s="275"/>
      <c r="F53" s="275"/>
      <c r="G53" s="275"/>
      <c r="H53" s="275"/>
      <c r="I53" s="275"/>
      <c r="J53" s="275"/>
      <c r="K53" s="275"/>
      <c r="L53" s="275"/>
      <c r="M53" s="275"/>
      <c r="N53" s="275"/>
      <c r="O53" s="275"/>
      <c r="P53" s="275"/>
      <c r="Q53" s="275"/>
      <c r="R53" s="275"/>
      <c r="S53" s="275"/>
      <c r="T53" s="275"/>
      <c r="U53" s="275"/>
      <c r="V53" s="275"/>
      <c r="W53" s="275"/>
      <c r="X53" s="275"/>
      <c r="Y53" s="275"/>
      <c r="Z53" s="275"/>
      <c r="AA53" s="275"/>
      <c r="AB53" s="275"/>
      <c r="AC53" s="275"/>
      <c r="AD53" s="275"/>
    </row>
    <row r="54" spans="2:30">
      <c r="B54" s="275"/>
      <c r="C54" s="275"/>
      <c r="D54" s="275"/>
      <c r="E54" s="275"/>
      <c r="F54" s="275"/>
      <c r="G54" s="275"/>
      <c r="H54" s="275"/>
      <c r="I54" s="275"/>
      <c r="J54" s="275"/>
      <c r="K54" s="275"/>
      <c r="L54" s="275"/>
      <c r="M54" s="275"/>
      <c r="N54" s="275"/>
      <c r="O54" s="275"/>
      <c r="P54" s="275"/>
      <c r="Q54" s="275"/>
      <c r="R54" s="275"/>
      <c r="S54" s="275"/>
      <c r="T54" s="275"/>
      <c r="U54" s="275"/>
      <c r="V54" s="275"/>
      <c r="W54" s="275"/>
      <c r="X54" s="275"/>
      <c r="Y54" s="275"/>
      <c r="Z54" s="275"/>
      <c r="AA54" s="275"/>
      <c r="AB54" s="275"/>
      <c r="AC54" s="275"/>
      <c r="AD54" s="275"/>
    </row>
    <row r="55" spans="2:30">
      <c r="B55" s="275"/>
      <c r="C55" s="275"/>
      <c r="D55" s="275"/>
      <c r="E55" s="275"/>
      <c r="F55" s="275"/>
      <c r="G55" s="275"/>
      <c r="H55" s="275"/>
      <c r="I55" s="275"/>
      <c r="J55" s="275"/>
      <c r="K55" s="275"/>
      <c r="L55" s="275"/>
      <c r="M55" s="275"/>
      <c r="N55" s="275"/>
      <c r="O55" s="275"/>
      <c r="P55" s="275"/>
      <c r="Q55" s="275"/>
      <c r="R55" s="275"/>
      <c r="S55" s="275"/>
      <c r="T55" s="275"/>
      <c r="U55" s="275"/>
      <c r="V55" s="275"/>
      <c r="W55" s="275"/>
      <c r="X55" s="275"/>
      <c r="Y55" s="275"/>
      <c r="Z55" s="275"/>
      <c r="AA55" s="275"/>
      <c r="AB55" s="275"/>
      <c r="AC55" s="275"/>
      <c r="AD55" s="275"/>
    </row>
    <row r="56" spans="2:30">
      <c r="B56" s="275"/>
      <c r="C56" s="275"/>
      <c r="D56" s="275"/>
      <c r="E56" s="275"/>
      <c r="F56" s="275"/>
      <c r="G56" s="275"/>
      <c r="H56" s="275"/>
      <c r="I56" s="275"/>
      <c r="J56" s="275"/>
      <c r="K56" s="275"/>
      <c r="L56" s="275"/>
      <c r="M56" s="275"/>
      <c r="N56" s="275"/>
      <c r="O56" s="275"/>
      <c r="P56" s="275"/>
      <c r="Q56" s="275"/>
      <c r="R56" s="275"/>
      <c r="S56" s="275"/>
      <c r="T56" s="275"/>
      <c r="U56" s="275"/>
      <c r="V56" s="275"/>
      <c r="W56" s="275"/>
      <c r="X56" s="275"/>
      <c r="Y56" s="275"/>
      <c r="Z56" s="275"/>
      <c r="AA56" s="275"/>
      <c r="AB56" s="275"/>
      <c r="AC56" s="275"/>
      <c r="AD56" s="275"/>
    </row>
    <row r="57" spans="2:30">
      <c r="B57" s="275"/>
      <c r="C57" s="275"/>
      <c r="D57" s="275"/>
      <c r="E57" s="275"/>
      <c r="F57" s="275"/>
      <c r="G57" s="275"/>
      <c r="H57" s="275"/>
      <c r="I57" s="275"/>
      <c r="J57" s="275"/>
      <c r="K57" s="275"/>
      <c r="L57" s="275"/>
      <c r="M57" s="275"/>
      <c r="N57" s="275"/>
      <c r="O57" s="275"/>
      <c r="P57" s="275"/>
      <c r="Q57" s="275"/>
      <c r="R57" s="275"/>
      <c r="S57" s="275"/>
      <c r="T57" s="275"/>
      <c r="U57" s="275"/>
      <c r="V57" s="275"/>
      <c r="W57" s="275"/>
      <c r="X57" s="275"/>
      <c r="Y57" s="275"/>
      <c r="Z57" s="275"/>
      <c r="AA57" s="275"/>
      <c r="AB57" s="275"/>
      <c r="AC57" s="275"/>
      <c r="AD57" s="275"/>
    </row>
    <row r="58" spans="2:30">
      <c r="B58" s="275"/>
      <c r="C58" s="275"/>
      <c r="D58" s="275"/>
      <c r="E58" s="275"/>
      <c r="F58" s="275"/>
      <c r="G58" s="275"/>
      <c r="H58" s="275"/>
      <c r="I58" s="275"/>
      <c r="J58" s="275"/>
      <c r="K58" s="275"/>
      <c r="L58" s="275"/>
      <c r="M58" s="275"/>
      <c r="N58" s="275"/>
      <c r="O58" s="275"/>
      <c r="P58" s="275"/>
      <c r="Q58" s="275"/>
      <c r="R58" s="275"/>
      <c r="S58" s="275"/>
      <c r="T58" s="275"/>
      <c r="U58" s="275"/>
      <c r="V58" s="275"/>
      <c r="W58" s="275"/>
      <c r="X58" s="275"/>
      <c r="Y58" s="275"/>
      <c r="Z58" s="275"/>
      <c r="AA58" s="275"/>
      <c r="AB58" s="275"/>
      <c r="AC58" s="275"/>
      <c r="AD58" s="275"/>
    </row>
    <row r="59" spans="2:30">
      <c r="B59" s="275"/>
      <c r="C59" s="275"/>
      <c r="D59" s="275"/>
      <c r="E59" s="275"/>
      <c r="F59" s="275"/>
      <c r="G59" s="275"/>
      <c r="H59" s="275"/>
      <c r="I59" s="275"/>
      <c r="J59" s="275"/>
      <c r="K59" s="275"/>
      <c r="L59" s="275"/>
      <c r="M59" s="275"/>
      <c r="N59" s="275"/>
      <c r="O59" s="275"/>
      <c r="P59" s="275"/>
      <c r="Q59" s="275"/>
      <c r="R59" s="275"/>
      <c r="S59" s="275"/>
      <c r="T59" s="275"/>
      <c r="U59" s="275"/>
      <c r="V59" s="275"/>
      <c r="W59" s="275"/>
      <c r="X59" s="275"/>
      <c r="Y59" s="275"/>
      <c r="Z59" s="275"/>
      <c r="AA59" s="275"/>
      <c r="AB59" s="275"/>
      <c r="AC59" s="275"/>
      <c r="AD59" s="275"/>
    </row>
    <row r="60" spans="2:30">
      <c r="B60" s="275"/>
      <c r="C60" s="275"/>
      <c r="D60" s="275"/>
      <c r="E60" s="275"/>
      <c r="F60" s="275"/>
      <c r="G60" s="275"/>
      <c r="H60" s="275"/>
      <c r="I60" s="275"/>
      <c r="J60" s="275"/>
      <c r="K60" s="275"/>
      <c r="L60" s="275"/>
      <c r="M60" s="275"/>
      <c r="N60" s="275"/>
      <c r="O60" s="275"/>
      <c r="P60" s="275"/>
      <c r="Q60" s="275"/>
      <c r="R60" s="275"/>
      <c r="S60" s="275"/>
      <c r="T60" s="275"/>
      <c r="U60" s="275"/>
      <c r="V60" s="275"/>
      <c r="W60" s="275"/>
      <c r="X60" s="275"/>
      <c r="Y60" s="275"/>
      <c r="Z60" s="275"/>
      <c r="AA60" s="275"/>
      <c r="AB60" s="275"/>
      <c r="AC60" s="275"/>
      <c r="AD60" s="275"/>
    </row>
    <row r="61" spans="2:30">
      <c r="B61" s="275"/>
      <c r="C61" s="275"/>
      <c r="D61" s="275"/>
      <c r="E61" s="275"/>
      <c r="F61" s="275"/>
      <c r="G61" s="275"/>
      <c r="H61" s="275"/>
      <c r="I61" s="275"/>
      <c r="J61" s="275"/>
      <c r="K61" s="275"/>
      <c r="L61" s="275"/>
      <c r="M61" s="275"/>
      <c r="N61" s="275"/>
      <c r="O61" s="275"/>
      <c r="P61" s="275"/>
      <c r="Q61" s="275"/>
      <c r="R61" s="275"/>
      <c r="S61" s="275"/>
      <c r="T61" s="275"/>
      <c r="U61" s="275"/>
      <c r="V61" s="275"/>
      <c r="W61" s="275"/>
      <c r="X61" s="275"/>
      <c r="Y61" s="275"/>
      <c r="Z61" s="275"/>
      <c r="AA61" s="275"/>
      <c r="AB61" s="275"/>
      <c r="AC61" s="275"/>
      <c r="AD61" s="275"/>
    </row>
    <row r="62" spans="2:30">
      <c r="B62" s="275"/>
      <c r="C62" s="275"/>
      <c r="D62" s="275"/>
      <c r="E62" s="275"/>
      <c r="F62" s="275"/>
      <c r="G62" s="275"/>
      <c r="H62" s="275"/>
      <c r="I62" s="275"/>
      <c r="J62" s="275"/>
      <c r="K62" s="275"/>
      <c r="L62" s="275"/>
      <c r="M62" s="275"/>
      <c r="N62" s="275"/>
      <c r="O62" s="275"/>
      <c r="P62" s="275"/>
      <c r="Q62" s="275"/>
      <c r="R62" s="275"/>
      <c r="S62" s="275"/>
      <c r="T62" s="275"/>
      <c r="U62" s="275"/>
      <c r="V62" s="275"/>
      <c r="W62" s="275"/>
      <c r="X62" s="275"/>
      <c r="Y62" s="275"/>
      <c r="Z62" s="275"/>
      <c r="AA62" s="275"/>
      <c r="AB62" s="275"/>
      <c r="AC62" s="275"/>
      <c r="AD62" s="275"/>
    </row>
    <row r="63" spans="2:30">
      <c r="B63" s="275"/>
      <c r="C63" s="275"/>
      <c r="D63" s="275"/>
      <c r="E63" s="275"/>
      <c r="F63" s="275"/>
      <c r="G63" s="275"/>
      <c r="H63" s="275"/>
      <c r="I63" s="275"/>
      <c r="J63" s="275"/>
      <c r="K63" s="275"/>
      <c r="L63" s="275"/>
      <c r="M63" s="275"/>
      <c r="N63" s="275"/>
      <c r="O63" s="275"/>
      <c r="P63" s="275"/>
      <c r="Q63" s="275"/>
      <c r="R63" s="275"/>
      <c r="S63" s="275"/>
      <c r="T63" s="275"/>
      <c r="U63" s="275"/>
      <c r="V63" s="275"/>
      <c r="W63" s="275"/>
      <c r="X63" s="275"/>
      <c r="Y63" s="275"/>
      <c r="Z63" s="275"/>
      <c r="AA63" s="275"/>
      <c r="AB63" s="275"/>
      <c r="AC63" s="275"/>
      <c r="AD63" s="275"/>
    </row>
    <row r="64" spans="2:30">
      <c r="B64" s="275"/>
      <c r="C64" s="275"/>
      <c r="D64" s="275"/>
      <c r="E64" s="275"/>
      <c r="F64" s="275"/>
      <c r="G64" s="275"/>
      <c r="H64" s="275"/>
      <c r="I64" s="275"/>
      <c r="J64" s="275"/>
      <c r="K64" s="275"/>
      <c r="L64" s="275"/>
      <c r="M64" s="275"/>
      <c r="N64" s="275"/>
      <c r="O64" s="275"/>
      <c r="P64" s="275"/>
      <c r="Q64" s="275"/>
      <c r="R64" s="275"/>
      <c r="S64" s="275"/>
      <c r="T64" s="275"/>
      <c r="U64" s="275"/>
      <c r="V64" s="275"/>
      <c r="W64" s="275"/>
      <c r="X64" s="275"/>
      <c r="Y64" s="275"/>
      <c r="Z64" s="275"/>
      <c r="AA64" s="275"/>
      <c r="AB64" s="275"/>
      <c r="AC64" s="275"/>
      <c r="AD64" s="275"/>
    </row>
    <row r="65" spans="2:30">
      <c r="B65" s="275"/>
      <c r="C65" s="275"/>
      <c r="D65" s="275"/>
      <c r="E65" s="275"/>
      <c r="F65" s="275"/>
      <c r="G65" s="275"/>
      <c r="H65" s="275"/>
      <c r="I65" s="275"/>
      <c r="J65" s="275"/>
      <c r="K65" s="275"/>
      <c r="L65" s="275"/>
      <c r="M65" s="275"/>
      <c r="N65" s="275"/>
      <c r="O65" s="275"/>
      <c r="P65" s="275"/>
      <c r="Q65" s="275"/>
      <c r="R65" s="275"/>
      <c r="S65" s="275"/>
      <c r="T65" s="275"/>
      <c r="U65" s="275"/>
      <c r="V65" s="275"/>
      <c r="W65" s="275"/>
      <c r="X65" s="275"/>
      <c r="Y65" s="275"/>
      <c r="Z65" s="275"/>
      <c r="AA65" s="275"/>
      <c r="AB65" s="275"/>
      <c r="AC65" s="275"/>
      <c r="AD65" s="275"/>
    </row>
    <row r="66" spans="2:30">
      <c r="B66" s="275"/>
      <c r="C66" s="275"/>
      <c r="D66" s="275"/>
      <c r="E66" s="275"/>
      <c r="F66" s="275"/>
      <c r="G66" s="275"/>
      <c r="H66" s="275"/>
      <c r="I66" s="275"/>
      <c r="J66" s="275"/>
      <c r="K66" s="275"/>
      <c r="L66" s="275"/>
      <c r="M66" s="275"/>
      <c r="N66" s="275"/>
      <c r="O66" s="275"/>
      <c r="P66" s="275"/>
      <c r="Q66" s="275"/>
      <c r="R66" s="275"/>
      <c r="S66" s="275"/>
      <c r="T66" s="275"/>
      <c r="U66" s="275"/>
      <c r="V66" s="275"/>
      <c r="W66" s="275"/>
      <c r="X66" s="275"/>
      <c r="Y66" s="275"/>
      <c r="Z66" s="275"/>
      <c r="AA66" s="275"/>
      <c r="AB66" s="275"/>
      <c r="AC66" s="275"/>
      <c r="AD66" s="275"/>
    </row>
    <row r="67" spans="2:30">
      <c r="B67" s="275"/>
      <c r="C67" s="275"/>
      <c r="D67" s="275"/>
      <c r="E67" s="275"/>
      <c r="F67" s="275"/>
      <c r="G67" s="275"/>
      <c r="H67" s="275"/>
      <c r="I67" s="275"/>
      <c r="J67" s="275"/>
      <c r="K67" s="275"/>
      <c r="L67" s="275"/>
      <c r="M67" s="275"/>
      <c r="N67" s="275"/>
      <c r="O67" s="275"/>
      <c r="P67" s="275"/>
      <c r="Q67" s="275"/>
      <c r="R67" s="275"/>
      <c r="S67" s="275"/>
      <c r="T67" s="275"/>
      <c r="U67" s="275"/>
      <c r="V67" s="275"/>
      <c r="W67" s="275"/>
      <c r="X67" s="275"/>
      <c r="Y67" s="275"/>
      <c r="Z67" s="275"/>
      <c r="AA67" s="275"/>
      <c r="AB67" s="275"/>
      <c r="AC67" s="275"/>
      <c r="AD67" s="275"/>
    </row>
    <row r="68" spans="2:30">
      <c r="B68" s="275"/>
      <c r="C68" s="275"/>
      <c r="D68" s="275"/>
      <c r="E68" s="275"/>
      <c r="F68" s="275"/>
      <c r="G68" s="275"/>
      <c r="H68" s="275"/>
      <c r="I68" s="275"/>
      <c r="J68" s="275"/>
      <c r="K68" s="275"/>
      <c r="L68" s="275"/>
      <c r="M68" s="275"/>
      <c r="N68" s="275"/>
      <c r="O68" s="275"/>
      <c r="P68" s="275"/>
      <c r="Q68" s="275"/>
      <c r="R68" s="275"/>
      <c r="S68" s="275"/>
      <c r="T68" s="275"/>
      <c r="U68" s="275"/>
      <c r="V68" s="275"/>
      <c r="W68" s="275"/>
      <c r="X68" s="275"/>
      <c r="Y68" s="275"/>
      <c r="Z68" s="275"/>
      <c r="AA68" s="275"/>
      <c r="AB68" s="275"/>
      <c r="AC68" s="275"/>
      <c r="AD68" s="275"/>
    </row>
    <row r="69" spans="2:30">
      <c r="B69" s="275"/>
      <c r="C69" s="275"/>
      <c r="D69" s="275"/>
      <c r="E69" s="275"/>
      <c r="F69" s="275"/>
      <c r="G69" s="275"/>
      <c r="H69" s="275"/>
      <c r="I69" s="275"/>
      <c r="J69" s="275"/>
      <c r="K69" s="275"/>
      <c r="L69" s="275"/>
      <c r="M69" s="275"/>
      <c r="N69" s="275"/>
      <c r="O69" s="275"/>
      <c r="P69" s="275"/>
      <c r="Q69" s="275"/>
      <c r="R69" s="275"/>
      <c r="S69" s="275"/>
      <c r="T69" s="275"/>
      <c r="U69" s="275"/>
      <c r="V69" s="275"/>
      <c r="W69" s="275"/>
      <c r="X69" s="275"/>
      <c r="Y69" s="275"/>
      <c r="Z69" s="275"/>
      <c r="AA69" s="275"/>
      <c r="AB69" s="275"/>
      <c r="AC69" s="275"/>
      <c r="AD69" s="275"/>
    </row>
    <row r="70" spans="2:30">
      <c r="B70" s="275"/>
      <c r="C70" s="275"/>
      <c r="D70" s="275"/>
      <c r="E70" s="275"/>
      <c r="F70" s="275"/>
      <c r="G70" s="275"/>
      <c r="H70" s="275"/>
      <c r="I70" s="275"/>
      <c r="J70" s="275"/>
      <c r="K70" s="275"/>
      <c r="L70" s="275"/>
      <c r="M70" s="275"/>
      <c r="N70" s="275"/>
      <c r="O70" s="275"/>
      <c r="P70" s="275"/>
      <c r="Q70" s="275"/>
      <c r="R70" s="275"/>
      <c r="S70" s="275"/>
      <c r="T70" s="275"/>
      <c r="U70" s="275"/>
      <c r="V70" s="275"/>
      <c r="W70" s="275"/>
      <c r="X70" s="275"/>
      <c r="Y70" s="275"/>
      <c r="Z70" s="275"/>
      <c r="AA70" s="275"/>
      <c r="AB70" s="275"/>
      <c r="AC70" s="275"/>
      <c r="AD70" s="275"/>
    </row>
    <row r="71" spans="2:30">
      <c r="B71" s="275"/>
      <c r="C71" s="275"/>
      <c r="D71" s="275"/>
      <c r="E71" s="275"/>
      <c r="F71" s="275"/>
      <c r="G71" s="275"/>
      <c r="H71" s="275"/>
      <c r="I71" s="275"/>
      <c r="J71" s="275"/>
      <c r="K71" s="275"/>
      <c r="L71" s="275"/>
      <c r="M71" s="275"/>
      <c r="N71" s="275"/>
      <c r="O71" s="275"/>
      <c r="P71" s="275"/>
      <c r="Q71" s="275"/>
      <c r="R71" s="275"/>
      <c r="S71" s="275"/>
      <c r="T71" s="275"/>
      <c r="U71" s="275"/>
      <c r="V71" s="275"/>
      <c r="W71" s="275"/>
      <c r="X71" s="275"/>
      <c r="Y71" s="275"/>
      <c r="Z71" s="275"/>
      <c r="AA71" s="275"/>
      <c r="AB71" s="275"/>
      <c r="AC71" s="275"/>
      <c r="AD71" s="275"/>
    </row>
    <row r="72" spans="2:30">
      <c r="B72" s="275"/>
      <c r="C72" s="275"/>
      <c r="D72" s="275"/>
      <c r="E72" s="275"/>
      <c r="F72" s="275"/>
      <c r="G72" s="275"/>
      <c r="H72" s="275"/>
      <c r="I72" s="275"/>
      <c r="J72" s="275"/>
      <c r="K72" s="275"/>
      <c r="L72" s="275"/>
      <c r="M72" s="275"/>
      <c r="N72" s="275"/>
      <c r="O72" s="275"/>
      <c r="P72" s="275"/>
      <c r="Q72" s="275"/>
      <c r="R72" s="275"/>
      <c r="S72" s="275"/>
      <c r="T72" s="275"/>
      <c r="U72" s="275"/>
      <c r="V72" s="275"/>
      <c r="W72" s="275"/>
      <c r="X72" s="275"/>
      <c r="Y72" s="275"/>
      <c r="Z72" s="275"/>
      <c r="AA72" s="275"/>
      <c r="AB72" s="275"/>
      <c r="AC72" s="275"/>
      <c r="AD72" s="275"/>
    </row>
    <row r="73" spans="2:30">
      <c r="B73" s="275"/>
      <c r="C73" s="275"/>
      <c r="D73" s="275"/>
      <c r="E73" s="275"/>
      <c r="F73" s="275"/>
      <c r="G73" s="275"/>
      <c r="H73" s="275"/>
      <c r="I73" s="275"/>
      <c r="J73" s="275"/>
      <c r="K73" s="275"/>
      <c r="L73" s="275"/>
      <c r="M73" s="275"/>
      <c r="N73" s="275"/>
      <c r="O73" s="275"/>
      <c r="P73" s="275"/>
      <c r="Q73" s="275"/>
      <c r="R73" s="275"/>
      <c r="S73" s="275"/>
      <c r="T73" s="275"/>
      <c r="U73" s="275"/>
      <c r="V73" s="275"/>
      <c r="W73" s="275"/>
      <c r="X73" s="275"/>
      <c r="Y73" s="275"/>
      <c r="Z73" s="275"/>
      <c r="AA73" s="275"/>
      <c r="AB73" s="275"/>
      <c r="AC73" s="275"/>
      <c r="AD73" s="275"/>
    </row>
    <row r="74" spans="2:30">
      <c r="B74" s="275"/>
      <c r="C74" s="275"/>
      <c r="D74" s="275"/>
      <c r="E74" s="275"/>
      <c r="F74" s="275"/>
      <c r="G74" s="275"/>
      <c r="H74" s="275"/>
      <c r="I74" s="275"/>
      <c r="J74" s="275"/>
      <c r="K74" s="275"/>
      <c r="L74" s="275"/>
      <c r="M74" s="275"/>
      <c r="N74" s="275"/>
      <c r="O74" s="275"/>
      <c r="P74" s="275"/>
      <c r="Q74" s="275"/>
      <c r="R74" s="275"/>
      <c r="S74" s="275"/>
      <c r="T74" s="275"/>
      <c r="U74" s="275"/>
      <c r="V74" s="275"/>
      <c r="W74" s="275"/>
      <c r="X74" s="275"/>
      <c r="Y74" s="275"/>
      <c r="Z74" s="275"/>
      <c r="AA74" s="275"/>
      <c r="AB74" s="275"/>
      <c r="AC74" s="275"/>
      <c r="AD74" s="275"/>
    </row>
    <row r="75" spans="2:30">
      <c r="B75" s="275"/>
      <c r="C75" s="275"/>
      <c r="D75" s="275"/>
      <c r="E75" s="275"/>
      <c r="F75" s="275"/>
      <c r="G75" s="275"/>
      <c r="H75" s="275"/>
      <c r="I75" s="275"/>
      <c r="J75" s="275"/>
      <c r="K75" s="275"/>
      <c r="L75" s="275"/>
      <c r="M75" s="275"/>
      <c r="N75" s="275"/>
      <c r="O75" s="275"/>
      <c r="P75" s="275"/>
      <c r="Q75" s="275"/>
      <c r="R75" s="275"/>
      <c r="S75" s="275"/>
      <c r="T75" s="275"/>
      <c r="U75" s="275"/>
      <c r="V75" s="275"/>
      <c r="W75" s="275"/>
      <c r="X75" s="275"/>
      <c r="Y75" s="275"/>
      <c r="Z75" s="275"/>
      <c r="AA75" s="275"/>
      <c r="AB75" s="275"/>
      <c r="AC75" s="275"/>
      <c r="AD75" s="275"/>
    </row>
    <row r="76" spans="2:30">
      <c r="B76" s="275"/>
      <c r="C76" s="275"/>
      <c r="D76" s="275"/>
      <c r="E76" s="275"/>
      <c r="F76" s="275"/>
      <c r="G76" s="275"/>
      <c r="H76" s="275"/>
      <c r="I76" s="275"/>
      <c r="J76" s="275"/>
      <c r="K76" s="275"/>
      <c r="L76" s="275"/>
      <c r="M76" s="275"/>
      <c r="N76" s="275"/>
      <c r="O76" s="275"/>
      <c r="P76" s="275"/>
      <c r="Q76" s="275"/>
      <c r="R76" s="275"/>
      <c r="S76" s="275"/>
      <c r="T76" s="275"/>
      <c r="U76" s="275"/>
      <c r="V76" s="275"/>
      <c r="W76" s="275"/>
      <c r="X76" s="275"/>
      <c r="Y76" s="275"/>
      <c r="Z76" s="275"/>
      <c r="AA76" s="275"/>
      <c r="AB76" s="275"/>
      <c r="AC76" s="275"/>
      <c r="AD76" s="275"/>
    </row>
    <row r="77" spans="2:30">
      <c r="B77" s="275"/>
      <c r="C77" s="275"/>
      <c r="D77" s="275"/>
      <c r="E77" s="275"/>
      <c r="F77" s="275"/>
      <c r="G77" s="275"/>
      <c r="H77" s="275"/>
      <c r="I77" s="275"/>
      <c r="J77" s="275"/>
      <c r="K77" s="275"/>
      <c r="L77" s="275"/>
      <c r="M77" s="275"/>
      <c r="N77" s="275"/>
      <c r="O77" s="275"/>
      <c r="P77" s="275"/>
      <c r="Q77" s="275"/>
      <c r="R77" s="275"/>
      <c r="S77" s="275"/>
      <c r="T77" s="275"/>
      <c r="U77" s="275"/>
      <c r="V77" s="275"/>
      <c r="W77" s="275"/>
      <c r="X77" s="275"/>
      <c r="Y77" s="275"/>
      <c r="Z77" s="275"/>
      <c r="AA77" s="275"/>
      <c r="AB77" s="275"/>
      <c r="AC77" s="275"/>
      <c r="AD77" s="275"/>
    </row>
    <row r="78" spans="2:30" ht="20.25">
      <c r="B78" s="275"/>
      <c r="C78" s="475" t="s">
        <v>1281</v>
      </c>
      <c r="D78" s="275"/>
      <c r="E78" s="275"/>
      <c r="F78" s="275"/>
      <c r="G78" s="275"/>
      <c r="H78" s="275"/>
      <c r="I78" s="275"/>
      <c r="J78" s="275"/>
      <c r="K78" s="275"/>
      <c r="L78" s="275"/>
      <c r="M78" s="275"/>
      <c r="N78" s="275"/>
      <c r="O78" s="275"/>
      <c r="P78" s="275"/>
      <c r="Q78" s="275"/>
      <c r="R78" s="275"/>
      <c r="S78" s="275"/>
      <c r="T78" s="275"/>
      <c r="U78" s="275"/>
      <c r="V78" s="275"/>
      <c r="W78" s="275"/>
      <c r="X78" s="275"/>
      <c r="Y78" s="275"/>
      <c r="Z78" s="275"/>
      <c r="AA78" s="275"/>
      <c r="AB78" s="275"/>
      <c r="AC78" s="275"/>
      <c r="AD78" s="275"/>
    </row>
    <row r="79" spans="2:30" ht="20.25">
      <c r="B79" s="275"/>
      <c r="C79" s="475" t="s">
        <v>1282</v>
      </c>
      <c r="D79" s="275"/>
      <c r="E79" s="275"/>
      <c r="F79" s="275"/>
      <c r="G79" s="275"/>
      <c r="H79" s="275"/>
      <c r="I79" s="275"/>
      <c r="J79" s="275"/>
      <c r="K79" s="275"/>
      <c r="L79" s="275"/>
      <c r="M79" s="275"/>
      <c r="N79" s="275"/>
      <c r="O79" s="275"/>
      <c r="P79" s="275"/>
      <c r="Q79" s="275"/>
      <c r="R79" s="275"/>
      <c r="S79" s="275"/>
      <c r="T79" s="275"/>
      <c r="U79" s="275"/>
      <c r="V79" s="275"/>
      <c r="W79" s="275"/>
      <c r="X79" s="275"/>
      <c r="Y79" s="275"/>
      <c r="Z79" s="275"/>
      <c r="AA79" s="275"/>
      <c r="AB79" s="275"/>
      <c r="AC79" s="275"/>
      <c r="AD79" s="275"/>
    </row>
    <row r="80" spans="2:30" ht="20.25">
      <c r="B80" s="275"/>
      <c r="C80" s="475" t="s">
        <v>1283</v>
      </c>
      <c r="D80" s="275"/>
      <c r="E80" s="275"/>
      <c r="F80" s="275"/>
      <c r="G80" s="275"/>
      <c r="H80" s="275"/>
      <c r="I80" s="275"/>
      <c r="J80" s="275"/>
      <c r="K80" s="275"/>
      <c r="L80" s="275"/>
      <c r="M80" s="275"/>
      <c r="N80" s="275"/>
      <c r="O80" s="275"/>
      <c r="P80" s="275"/>
      <c r="Q80" s="275"/>
      <c r="R80" s="275"/>
      <c r="S80" s="275"/>
      <c r="T80" s="275"/>
      <c r="U80" s="275"/>
      <c r="V80" s="275"/>
      <c r="W80" s="275"/>
      <c r="X80" s="275"/>
      <c r="Y80" s="275"/>
      <c r="Z80" s="275"/>
      <c r="AA80" s="275"/>
      <c r="AB80" s="275"/>
      <c r="AC80" s="275"/>
      <c r="AD80" s="275"/>
    </row>
    <row r="81" spans="2:30" ht="20.25">
      <c r="B81" s="275"/>
      <c r="C81" s="475" t="s">
        <v>1284</v>
      </c>
      <c r="D81" s="275"/>
      <c r="E81" s="275"/>
      <c r="F81" s="275"/>
      <c r="G81" s="275"/>
      <c r="H81" s="275"/>
      <c r="I81" s="275"/>
      <c r="J81" s="275"/>
      <c r="K81" s="275"/>
      <c r="L81" s="275"/>
      <c r="M81" s="275"/>
      <c r="N81" s="275"/>
      <c r="O81" s="275"/>
      <c r="P81" s="275"/>
      <c r="Q81" s="275"/>
      <c r="R81" s="275"/>
      <c r="S81" s="275"/>
      <c r="T81" s="275"/>
      <c r="U81" s="275"/>
      <c r="V81" s="275"/>
      <c r="W81" s="275"/>
      <c r="X81" s="275"/>
      <c r="Y81" s="275"/>
      <c r="Z81" s="275"/>
      <c r="AA81" s="275"/>
      <c r="AB81" s="275"/>
      <c r="AC81" s="275"/>
      <c r="AD81" s="275"/>
    </row>
    <row r="82" spans="2:30" ht="20.25">
      <c r="B82" s="275"/>
      <c r="C82" s="475" t="s">
        <v>1285</v>
      </c>
      <c r="D82" s="275"/>
      <c r="E82" s="275"/>
      <c r="F82" s="275"/>
      <c r="G82" s="275"/>
      <c r="H82" s="275"/>
      <c r="I82" s="275"/>
      <c r="J82" s="275"/>
      <c r="K82" s="275"/>
      <c r="L82" s="275"/>
      <c r="M82" s="275"/>
      <c r="N82" s="275"/>
      <c r="O82" s="275"/>
      <c r="P82" s="275"/>
      <c r="Q82" s="275"/>
      <c r="R82" s="275"/>
      <c r="S82" s="275"/>
      <c r="T82" s="275"/>
      <c r="U82" s="275"/>
      <c r="V82" s="275"/>
      <c r="W82" s="275"/>
      <c r="X82" s="275"/>
      <c r="Y82" s="275"/>
      <c r="Z82" s="275"/>
      <c r="AA82" s="275"/>
      <c r="AB82" s="275"/>
      <c r="AC82" s="275"/>
      <c r="AD82" s="275"/>
    </row>
    <row r="83" spans="2:30" ht="20.25">
      <c r="B83" s="275"/>
      <c r="C83" s="475" t="s">
        <v>1286</v>
      </c>
      <c r="D83" s="275"/>
      <c r="E83" s="275"/>
      <c r="F83" s="275"/>
      <c r="G83" s="275"/>
      <c r="H83" s="275"/>
      <c r="I83" s="275"/>
      <c r="J83" s="275"/>
      <c r="K83" s="275"/>
      <c r="L83" s="275"/>
      <c r="M83" s="275"/>
      <c r="N83" s="275"/>
      <c r="O83" s="275"/>
      <c r="P83" s="275"/>
      <c r="Q83" s="275"/>
      <c r="R83" s="275"/>
      <c r="S83" s="275"/>
      <c r="T83" s="275"/>
      <c r="U83" s="275"/>
      <c r="V83" s="275"/>
      <c r="W83" s="275"/>
      <c r="X83" s="275"/>
      <c r="Y83" s="275"/>
      <c r="Z83" s="275"/>
      <c r="AA83" s="275"/>
      <c r="AB83" s="275"/>
      <c r="AC83" s="275"/>
      <c r="AD83" s="275"/>
    </row>
    <row r="84" spans="2:30" ht="20.25">
      <c r="B84" s="275"/>
      <c r="C84" s="475" t="s">
        <v>1287</v>
      </c>
      <c r="D84" s="275"/>
      <c r="E84" s="275"/>
      <c r="F84" s="275"/>
      <c r="G84" s="275"/>
      <c r="H84" s="275"/>
      <c r="I84" s="275"/>
      <c r="J84" s="275"/>
      <c r="K84" s="275"/>
      <c r="L84" s="275"/>
      <c r="M84" s="275"/>
      <c r="N84" s="275"/>
      <c r="O84" s="275"/>
      <c r="P84" s="275"/>
      <c r="Q84" s="275"/>
      <c r="R84" s="275"/>
      <c r="S84" s="275"/>
      <c r="T84" s="275"/>
      <c r="U84" s="275"/>
      <c r="V84" s="275"/>
      <c r="W84" s="275"/>
      <c r="X84" s="275"/>
      <c r="Y84" s="275"/>
      <c r="Z84" s="275"/>
      <c r="AA84" s="275"/>
      <c r="AB84" s="275"/>
      <c r="AC84" s="275"/>
      <c r="AD84" s="275"/>
    </row>
    <row r="85" spans="2:30" ht="20.25">
      <c r="B85" s="275"/>
      <c r="C85" s="475" t="s">
        <v>1288</v>
      </c>
      <c r="D85" s="275"/>
      <c r="E85" s="275"/>
      <c r="F85" s="275"/>
      <c r="G85" s="275"/>
      <c r="H85" s="275"/>
      <c r="I85" s="275"/>
      <c r="J85" s="275"/>
      <c r="K85" s="275"/>
      <c r="L85" s="275"/>
      <c r="M85" s="275"/>
      <c r="N85" s="275"/>
      <c r="O85" s="275"/>
      <c r="P85" s="275"/>
      <c r="Q85" s="275"/>
      <c r="R85" s="275"/>
      <c r="S85" s="275"/>
      <c r="T85" s="275"/>
      <c r="U85" s="275"/>
      <c r="V85" s="275"/>
      <c r="W85" s="275"/>
      <c r="X85" s="275"/>
      <c r="Y85" s="275"/>
      <c r="Z85" s="275"/>
      <c r="AA85" s="275"/>
      <c r="AB85" s="275"/>
      <c r="AC85" s="275"/>
      <c r="AD85" s="275"/>
    </row>
    <row r="86" spans="2:30" ht="20.25">
      <c r="B86" s="275"/>
      <c r="C86" s="475" t="s">
        <v>1289</v>
      </c>
      <c r="D86" s="275"/>
      <c r="E86" s="275"/>
      <c r="F86" s="275"/>
      <c r="G86" s="275"/>
      <c r="H86" s="275"/>
      <c r="I86" s="275"/>
      <c r="J86" s="275"/>
      <c r="K86" s="275"/>
      <c r="L86" s="275"/>
      <c r="M86" s="275"/>
      <c r="N86" s="275"/>
      <c r="O86" s="275"/>
      <c r="P86" s="275"/>
      <c r="Q86" s="275"/>
      <c r="R86" s="275"/>
      <c r="S86" s="275"/>
      <c r="T86" s="275"/>
      <c r="U86" s="275"/>
      <c r="V86" s="275"/>
      <c r="W86" s="275"/>
      <c r="X86" s="275"/>
      <c r="Y86" s="275"/>
      <c r="Z86" s="275"/>
      <c r="AA86" s="275"/>
      <c r="AB86" s="275"/>
      <c r="AC86" s="275"/>
      <c r="AD86" s="275"/>
    </row>
    <row r="87" spans="2:30" ht="20.25">
      <c r="B87" s="275"/>
      <c r="C87" s="475" t="s">
        <v>1290</v>
      </c>
      <c r="D87" s="275"/>
      <c r="E87" s="275"/>
      <c r="F87" s="275"/>
      <c r="G87" s="275"/>
      <c r="H87" s="275"/>
      <c r="I87" s="275"/>
      <c r="J87" s="275"/>
      <c r="K87" s="275"/>
      <c r="L87" s="275"/>
      <c r="M87" s="275"/>
      <c r="N87" s="275"/>
      <c r="O87" s="275"/>
      <c r="P87" s="275"/>
      <c r="Q87" s="275"/>
      <c r="R87" s="275"/>
      <c r="S87" s="275"/>
      <c r="T87" s="275"/>
      <c r="U87" s="275"/>
      <c r="V87" s="275"/>
      <c r="W87" s="275"/>
      <c r="X87" s="275"/>
      <c r="Y87" s="275"/>
      <c r="Z87" s="275"/>
      <c r="AA87" s="275"/>
      <c r="AB87" s="275"/>
      <c r="AC87" s="275"/>
      <c r="AD87" s="275"/>
    </row>
    <row r="88" spans="2:30" ht="20.25">
      <c r="B88" s="275"/>
      <c r="C88" s="475" t="s">
        <v>1291</v>
      </c>
      <c r="D88" s="275"/>
      <c r="E88" s="275"/>
      <c r="F88" s="275"/>
      <c r="G88" s="275"/>
      <c r="H88" s="275"/>
      <c r="I88" s="275"/>
      <c r="J88" s="275"/>
      <c r="K88" s="275"/>
      <c r="L88" s="275"/>
      <c r="M88" s="275"/>
      <c r="N88" s="275"/>
      <c r="O88" s="275"/>
      <c r="P88" s="275"/>
      <c r="Q88" s="275"/>
      <c r="R88" s="275"/>
      <c r="S88" s="275"/>
      <c r="T88" s="275"/>
      <c r="U88" s="275"/>
      <c r="V88" s="275"/>
      <c r="W88" s="275"/>
      <c r="X88" s="275"/>
      <c r="Y88" s="275"/>
      <c r="Z88" s="275"/>
      <c r="AA88" s="275"/>
      <c r="AB88" s="275"/>
      <c r="AC88" s="275"/>
      <c r="AD88" s="275"/>
    </row>
    <row r="89" spans="2:30" ht="20.25">
      <c r="B89" s="275"/>
      <c r="C89" s="475" t="s">
        <v>1280</v>
      </c>
      <c r="D89" s="275"/>
      <c r="E89" s="275"/>
      <c r="F89" s="275"/>
      <c r="G89" s="275"/>
      <c r="H89" s="275"/>
      <c r="I89" s="275"/>
      <c r="J89" s="275"/>
      <c r="K89" s="275"/>
      <c r="L89" s="275"/>
      <c r="M89" s="275"/>
      <c r="N89" s="275"/>
      <c r="O89" s="275"/>
      <c r="P89" s="275"/>
      <c r="Q89" s="275"/>
      <c r="R89" s="275"/>
      <c r="S89" s="275"/>
      <c r="T89" s="275"/>
      <c r="U89" s="275"/>
      <c r="V89" s="275"/>
      <c r="W89" s="275"/>
      <c r="X89" s="275"/>
      <c r="Y89" s="275"/>
      <c r="Z89" s="275"/>
      <c r="AA89" s="275"/>
      <c r="AB89" s="275"/>
      <c r="AC89" s="275"/>
      <c r="AD89" s="275"/>
    </row>
    <row r="90" spans="2:30">
      <c r="B90" s="275"/>
      <c r="C90" s="275"/>
      <c r="D90" s="275"/>
      <c r="E90" s="275"/>
      <c r="F90" s="275"/>
      <c r="G90" s="275"/>
      <c r="H90" s="275"/>
      <c r="I90" s="275"/>
      <c r="J90" s="275"/>
      <c r="K90" s="275"/>
      <c r="L90" s="275"/>
      <c r="M90" s="275"/>
      <c r="N90" s="275"/>
      <c r="O90" s="275"/>
      <c r="P90" s="275"/>
      <c r="Q90" s="275"/>
      <c r="R90" s="275"/>
      <c r="S90" s="275"/>
      <c r="T90" s="275"/>
      <c r="U90" s="275"/>
      <c r="V90" s="275"/>
      <c r="W90" s="275"/>
      <c r="X90" s="275"/>
      <c r="Y90" s="275"/>
      <c r="Z90" s="275"/>
      <c r="AA90" s="275"/>
      <c r="AB90" s="275"/>
      <c r="AC90" s="275"/>
      <c r="AD90" s="275"/>
    </row>
    <row r="91" spans="2:30">
      <c r="B91" s="275"/>
      <c r="C91" s="275"/>
      <c r="D91" s="275"/>
      <c r="E91" s="275"/>
      <c r="F91" s="275"/>
      <c r="G91" s="275"/>
      <c r="H91" s="275"/>
      <c r="I91" s="275"/>
      <c r="J91" s="275"/>
      <c r="K91" s="275"/>
      <c r="L91" s="275"/>
      <c r="M91" s="275"/>
      <c r="N91" s="275"/>
      <c r="O91" s="275"/>
      <c r="P91" s="275"/>
      <c r="Q91" s="275"/>
      <c r="R91" s="275"/>
      <c r="S91" s="275"/>
      <c r="T91" s="275"/>
      <c r="U91" s="275"/>
      <c r="V91" s="275"/>
      <c r="W91" s="275"/>
      <c r="X91" s="275"/>
      <c r="Y91" s="275"/>
      <c r="Z91" s="275"/>
      <c r="AA91" s="275"/>
      <c r="AB91" s="275"/>
      <c r="AC91" s="275"/>
      <c r="AD91" s="275"/>
    </row>
    <row r="92" spans="2:30">
      <c r="B92" s="275"/>
      <c r="C92" s="275"/>
      <c r="D92" s="275"/>
      <c r="E92" s="275"/>
      <c r="F92" s="275"/>
      <c r="G92" s="275"/>
      <c r="H92" s="275"/>
      <c r="I92" s="275"/>
      <c r="J92" s="275"/>
      <c r="K92" s="275"/>
      <c r="L92" s="275"/>
      <c r="M92" s="275"/>
      <c r="N92" s="275"/>
      <c r="O92" s="275"/>
      <c r="P92" s="275"/>
      <c r="Q92" s="275"/>
      <c r="R92" s="275"/>
      <c r="S92" s="275"/>
      <c r="T92" s="275"/>
      <c r="U92" s="275"/>
      <c r="V92" s="275"/>
      <c r="W92" s="275"/>
      <c r="X92" s="275"/>
      <c r="Y92" s="275"/>
      <c r="Z92" s="275"/>
      <c r="AA92" s="275"/>
      <c r="AB92" s="275"/>
      <c r="AC92" s="275"/>
      <c r="AD92" s="275"/>
    </row>
  </sheetData>
  <mergeCells count="1">
    <mergeCell ref="B30:C30"/>
  </mergeCells>
  <pageMargins left="0.7" right="0.7" top="0.75" bottom="0.75" header="0.3" footer="0.3"/>
  <pageSetup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E1C8E-1DDD-467F-8A44-1319CCC7EB9B}">
  <dimension ref="B2:AA31"/>
  <sheetViews>
    <sheetView zoomScale="72" workbookViewId="0">
      <selection activeCell="J25" sqref="J25"/>
    </sheetView>
  </sheetViews>
  <sheetFormatPr defaultColWidth="9.140625" defaultRowHeight="12.75"/>
  <cols>
    <col min="1" max="16384" width="9.140625" style="283"/>
  </cols>
  <sheetData>
    <row r="2" spans="2:27">
      <c r="B2" s="283" t="s">
        <v>1178</v>
      </c>
    </row>
    <row r="4" spans="2:27" ht="15">
      <c r="C4" s="283" t="s">
        <v>134</v>
      </c>
      <c r="D4" s="283" t="s">
        <v>31</v>
      </c>
      <c r="I4" s="13"/>
      <c r="J4" s="372" t="s">
        <v>1174</v>
      </c>
      <c r="K4" s="13"/>
      <c r="L4" s="13"/>
      <c r="M4" s="13"/>
      <c r="N4" s="13"/>
      <c r="O4" s="13"/>
      <c r="P4" s="13"/>
      <c r="Q4" s="13"/>
      <c r="R4" s="13"/>
      <c r="S4" s="13"/>
      <c r="T4" s="13"/>
      <c r="U4" s="13"/>
      <c r="V4" s="13"/>
      <c r="W4" s="13"/>
      <c r="X4" s="13"/>
      <c r="Y4" s="13"/>
      <c r="Z4" s="13"/>
      <c r="AA4" s="13"/>
    </row>
    <row r="5" spans="2:27">
      <c r="B5" s="283" t="s">
        <v>598</v>
      </c>
      <c r="C5" s="283">
        <v>50.669642857142861</v>
      </c>
      <c r="D5" s="283">
        <v>88.133874045801534</v>
      </c>
      <c r="I5" s="13"/>
      <c r="J5" s="411" t="s">
        <v>1175</v>
      </c>
      <c r="K5" s="13"/>
      <c r="L5" s="13"/>
      <c r="M5" s="13"/>
      <c r="N5" s="13"/>
      <c r="O5" s="13"/>
      <c r="P5" s="13"/>
      <c r="Q5" s="13"/>
      <c r="R5" s="13"/>
      <c r="S5" s="411" t="s">
        <v>1176</v>
      </c>
      <c r="T5" s="13"/>
      <c r="U5" s="13"/>
      <c r="V5" s="13"/>
      <c r="W5" s="13"/>
      <c r="X5" s="13"/>
      <c r="Y5" s="13"/>
      <c r="Z5" s="13"/>
      <c r="AA5" s="13"/>
    </row>
    <row r="6" spans="2:27">
      <c r="B6" s="283" t="s">
        <v>599</v>
      </c>
      <c r="C6" s="283">
        <v>49.330357142857146</v>
      </c>
      <c r="D6" s="283">
        <v>11.866144608778626</v>
      </c>
      <c r="I6" s="13"/>
      <c r="J6" s="13"/>
      <c r="K6" s="13"/>
      <c r="L6" s="13"/>
      <c r="M6" s="13"/>
      <c r="N6" s="13"/>
      <c r="O6" s="13"/>
      <c r="P6" s="13"/>
      <c r="Q6" s="13"/>
      <c r="R6" s="13"/>
      <c r="S6" s="13"/>
      <c r="T6" s="13"/>
      <c r="U6" s="13"/>
      <c r="V6" s="13"/>
      <c r="W6" s="13"/>
      <c r="X6" s="13"/>
      <c r="Y6" s="13"/>
      <c r="Z6" s="13"/>
      <c r="AA6" s="13"/>
    </row>
    <row r="7" spans="2:27">
      <c r="I7" s="13"/>
      <c r="J7" s="13"/>
      <c r="K7" s="13"/>
      <c r="L7" s="13"/>
      <c r="M7" s="13"/>
      <c r="N7" s="13"/>
      <c r="O7" s="13"/>
      <c r="P7" s="13"/>
      <c r="Q7" s="13"/>
      <c r="R7" s="13"/>
      <c r="S7" s="13"/>
      <c r="T7" s="13"/>
      <c r="U7" s="13"/>
      <c r="V7" s="13"/>
      <c r="W7" s="13"/>
      <c r="X7" s="13"/>
      <c r="Y7" s="13"/>
      <c r="Z7" s="13"/>
      <c r="AA7" s="13"/>
    </row>
    <row r="8" spans="2:27">
      <c r="I8" s="13"/>
      <c r="J8" s="13"/>
      <c r="K8" s="13"/>
      <c r="L8" s="13"/>
      <c r="M8" s="13"/>
      <c r="N8" s="13"/>
      <c r="O8" s="13"/>
      <c r="P8" s="13"/>
      <c r="Q8" s="13"/>
      <c r="R8" s="13"/>
      <c r="S8" s="13"/>
      <c r="T8" s="13"/>
      <c r="U8" s="13"/>
      <c r="V8" s="13"/>
      <c r="W8" s="13"/>
      <c r="X8" s="13"/>
      <c r="Y8" s="13"/>
      <c r="Z8" s="13"/>
      <c r="AA8" s="13"/>
    </row>
    <row r="9" spans="2:27">
      <c r="I9" s="13"/>
      <c r="J9" s="13"/>
      <c r="K9" s="13"/>
      <c r="L9" s="13"/>
      <c r="M9" s="13"/>
      <c r="N9" s="13"/>
      <c r="O9" s="13"/>
      <c r="P9" s="13"/>
      <c r="Q9" s="13"/>
      <c r="R9" s="13"/>
      <c r="S9" s="13"/>
      <c r="T9" s="13"/>
      <c r="U9" s="13"/>
      <c r="V9" s="13"/>
      <c r="W9" s="13"/>
      <c r="X9" s="13"/>
      <c r="Y9" s="13"/>
      <c r="Z9" s="13"/>
      <c r="AA9" s="13"/>
    </row>
    <row r="10" spans="2:27">
      <c r="I10" s="13"/>
      <c r="J10" s="13"/>
      <c r="K10" s="13"/>
      <c r="L10" s="13"/>
      <c r="M10" s="13"/>
      <c r="N10" s="13"/>
      <c r="O10" s="13"/>
      <c r="P10" s="13"/>
      <c r="Q10" s="13"/>
      <c r="R10" s="13"/>
      <c r="S10" s="13"/>
      <c r="T10" s="13"/>
      <c r="U10" s="13"/>
      <c r="V10" s="13"/>
      <c r="W10" s="13"/>
      <c r="X10" s="13"/>
      <c r="Y10" s="13"/>
      <c r="Z10" s="13"/>
      <c r="AA10" s="13"/>
    </row>
    <row r="11" spans="2:27">
      <c r="I11" s="13"/>
      <c r="J11" s="13"/>
      <c r="K11" s="13"/>
      <c r="L11" s="13"/>
      <c r="M11" s="13"/>
      <c r="N11" s="13"/>
      <c r="O11" s="13"/>
      <c r="P11" s="13"/>
      <c r="Q11" s="13"/>
      <c r="R11" s="13"/>
      <c r="S11" s="13"/>
      <c r="T11" s="13"/>
      <c r="U11" s="13"/>
      <c r="V11" s="13"/>
      <c r="W11" s="13"/>
      <c r="X11" s="13"/>
      <c r="Y11" s="13"/>
      <c r="Z11" s="13"/>
      <c r="AA11" s="13"/>
    </row>
    <row r="12" spans="2:27">
      <c r="I12" s="13"/>
      <c r="J12" s="13"/>
      <c r="K12" s="13"/>
      <c r="L12" s="13"/>
      <c r="M12" s="13"/>
      <c r="N12" s="13"/>
      <c r="O12" s="13"/>
      <c r="P12" s="13"/>
      <c r="Q12" s="13"/>
      <c r="R12" s="13"/>
      <c r="S12" s="13"/>
      <c r="T12" s="13"/>
      <c r="U12" s="13"/>
      <c r="V12" s="13"/>
      <c r="W12" s="13"/>
      <c r="X12" s="13"/>
      <c r="Y12" s="13"/>
      <c r="Z12" s="13"/>
      <c r="AA12" s="13"/>
    </row>
    <row r="13" spans="2:27">
      <c r="I13" s="13"/>
      <c r="J13" s="13"/>
      <c r="K13" s="13"/>
      <c r="L13" s="13"/>
      <c r="M13" s="13"/>
      <c r="N13" s="13"/>
      <c r="O13" s="13"/>
      <c r="P13" s="13"/>
      <c r="Q13" s="13"/>
      <c r="R13" s="13"/>
      <c r="S13" s="13"/>
      <c r="T13" s="13"/>
      <c r="U13" s="13"/>
      <c r="V13" s="13"/>
      <c r="W13" s="13"/>
      <c r="X13" s="13"/>
      <c r="Y13" s="13"/>
      <c r="Z13" s="13"/>
      <c r="AA13" s="13"/>
    </row>
    <row r="14" spans="2:27">
      <c r="I14" s="13"/>
      <c r="J14" s="13"/>
      <c r="K14" s="13"/>
      <c r="L14" s="13"/>
      <c r="M14" s="13"/>
      <c r="N14" s="13"/>
      <c r="O14" s="13"/>
      <c r="P14" s="13"/>
      <c r="Q14" s="13"/>
      <c r="R14" s="13"/>
      <c r="S14" s="13"/>
      <c r="T14" s="13"/>
      <c r="U14" s="13"/>
      <c r="V14" s="13"/>
      <c r="W14" s="13"/>
      <c r="X14" s="13"/>
      <c r="Y14" s="13"/>
      <c r="Z14" s="13"/>
      <c r="AA14" s="13"/>
    </row>
    <row r="15" spans="2:27">
      <c r="I15" s="13"/>
      <c r="J15" s="13"/>
      <c r="K15" s="13"/>
      <c r="L15" s="13"/>
      <c r="M15" s="13"/>
      <c r="N15" s="13"/>
      <c r="O15" s="13"/>
      <c r="P15" s="13"/>
      <c r="Q15" s="13"/>
      <c r="R15" s="13"/>
      <c r="S15" s="13"/>
      <c r="T15" s="13"/>
      <c r="U15" s="13"/>
      <c r="V15" s="13"/>
      <c r="W15" s="13"/>
      <c r="X15" s="13"/>
      <c r="Y15" s="13"/>
      <c r="Z15" s="13"/>
      <c r="AA15" s="13"/>
    </row>
    <row r="16" spans="2:27">
      <c r="I16" s="13"/>
      <c r="J16" s="13"/>
      <c r="K16" s="13"/>
      <c r="L16" s="13"/>
      <c r="M16" s="13"/>
      <c r="N16" s="13"/>
      <c r="O16" s="13"/>
      <c r="P16" s="13"/>
      <c r="Q16" s="13"/>
      <c r="R16" s="13"/>
      <c r="S16" s="13"/>
      <c r="T16" s="13"/>
      <c r="U16" s="13"/>
      <c r="V16" s="13"/>
      <c r="W16" s="13"/>
      <c r="X16" s="13"/>
      <c r="Y16" s="13"/>
      <c r="Z16" s="13"/>
      <c r="AA16" s="13"/>
    </row>
    <row r="17" spans="2:27">
      <c r="I17" s="13"/>
      <c r="J17" s="13"/>
      <c r="K17" s="13"/>
      <c r="L17" s="13"/>
      <c r="M17" s="13"/>
      <c r="N17" s="13"/>
      <c r="O17" s="13"/>
      <c r="P17" s="13"/>
      <c r="Q17" s="13"/>
      <c r="R17" s="13"/>
      <c r="S17" s="13"/>
      <c r="T17" s="13"/>
      <c r="U17" s="13"/>
      <c r="V17" s="13"/>
      <c r="W17" s="13"/>
      <c r="X17" s="13"/>
      <c r="Y17" s="13"/>
      <c r="Z17" s="13"/>
      <c r="AA17" s="13"/>
    </row>
    <row r="18" spans="2:27">
      <c r="I18" s="13"/>
      <c r="J18" s="13"/>
      <c r="K18" s="13"/>
      <c r="L18" s="13"/>
      <c r="M18" s="13"/>
      <c r="N18" s="13"/>
      <c r="O18" s="13"/>
      <c r="P18" s="13"/>
      <c r="Q18" s="13"/>
      <c r="R18" s="13"/>
      <c r="S18" s="13"/>
      <c r="T18" s="13"/>
      <c r="U18" s="13"/>
      <c r="V18" s="13"/>
      <c r="W18" s="13"/>
      <c r="X18" s="13"/>
      <c r="Y18" s="13"/>
      <c r="Z18" s="13"/>
      <c r="AA18" s="13"/>
    </row>
    <row r="19" spans="2:27">
      <c r="I19" s="13"/>
      <c r="J19" s="13"/>
      <c r="K19" s="13"/>
      <c r="L19" s="13"/>
      <c r="M19" s="13"/>
      <c r="N19" s="13"/>
      <c r="O19" s="13"/>
      <c r="P19" s="13"/>
      <c r="Q19" s="13"/>
      <c r="R19" s="13"/>
      <c r="S19" s="13"/>
      <c r="T19" s="13"/>
      <c r="U19" s="13"/>
      <c r="V19" s="13"/>
      <c r="W19" s="13"/>
      <c r="X19" s="13"/>
      <c r="Y19" s="13"/>
      <c r="Z19" s="13"/>
      <c r="AA19" s="13"/>
    </row>
    <row r="20" spans="2:27">
      <c r="I20" s="13"/>
      <c r="J20" s="13"/>
      <c r="K20" s="13"/>
      <c r="L20" s="13"/>
      <c r="M20" s="13"/>
      <c r="N20" s="13"/>
      <c r="O20" s="13"/>
      <c r="P20" s="13"/>
      <c r="Q20" s="13"/>
      <c r="R20" s="13"/>
      <c r="S20" s="13"/>
      <c r="T20" s="13"/>
      <c r="U20" s="13"/>
      <c r="V20" s="13"/>
      <c r="W20" s="13"/>
      <c r="X20" s="13"/>
      <c r="Y20" s="13"/>
      <c r="Z20" s="13"/>
      <c r="AA20" s="13"/>
    </row>
    <row r="21" spans="2:27">
      <c r="I21" s="13"/>
      <c r="J21" s="13"/>
      <c r="K21" s="13"/>
      <c r="L21" s="13"/>
      <c r="M21" s="13"/>
      <c r="N21" s="13"/>
      <c r="O21" s="13"/>
      <c r="P21" s="13"/>
      <c r="Q21" s="13"/>
      <c r="R21" s="13"/>
      <c r="S21" s="13"/>
      <c r="T21" s="13"/>
      <c r="U21" s="13"/>
      <c r="V21" s="13"/>
      <c r="W21" s="13"/>
      <c r="X21" s="13"/>
      <c r="Y21" s="13"/>
      <c r="Z21" s="13"/>
      <c r="AA21" s="13"/>
    </row>
    <row r="22" spans="2:27">
      <c r="I22" s="13"/>
      <c r="J22" s="13"/>
      <c r="K22" s="13"/>
      <c r="L22" s="13"/>
      <c r="M22" s="13"/>
      <c r="N22" s="13"/>
      <c r="O22" s="13"/>
      <c r="P22" s="13"/>
      <c r="Q22" s="13"/>
      <c r="R22" s="13"/>
      <c r="S22" s="13"/>
      <c r="T22" s="13"/>
      <c r="U22" s="13"/>
      <c r="V22" s="13"/>
      <c r="W22" s="13"/>
      <c r="X22" s="13"/>
      <c r="Y22" s="13"/>
      <c r="Z22" s="13"/>
      <c r="AA22" s="13"/>
    </row>
    <row r="23" spans="2:27">
      <c r="I23" s="13"/>
      <c r="J23" s="13"/>
      <c r="K23" s="13"/>
      <c r="L23" s="13"/>
      <c r="M23" s="13"/>
      <c r="N23" s="13"/>
      <c r="O23" s="13"/>
      <c r="P23" s="13"/>
      <c r="Q23" s="13"/>
      <c r="R23" s="13"/>
      <c r="S23" s="13"/>
      <c r="T23" s="13"/>
      <c r="U23" s="13"/>
      <c r="V23" s="13"/>
      <c r="W23" s="13"/>
      <c r="X23" s="13"/>
      <c r="Y23" s="13"/>
      <c r="Z23" s="13"/>
      <c r="AA23" s="13"/>
    </row>
    <row r="24" spans="2:27">
      <c r="B24" s="283" t="s">
        <v>1177</v>
      </c>
      <c r="I24" s="13"/>
      <c r="J24" s="13"/>
      <c r="K24" s="13"/>
      <c r="L24" s="13"/>
      <c r="M24" s="13"/>
      <c r="N24" s="13"/>
      <c r="O24" s="13"/>
      <c r="P24" s="13"/>
      <c r="Q24" s="13"/>
      <c r="R24" s="13"/>
      <c r="S24" s="13"/>
      <c r="T24" s="13"/>
      <c r="U24" s="13"/>
      <c r="V24" s="13"/>
      <c r="W24" s="13"/>
      <c r="X24" s="13"/>
      <c r="Y24" s="13"/>
      <c r="Z24" s="13"/>
      <c r="AA24" s="13"/>
    </row>
    <row r="25" spans="2:27">
      <c r="I25" s="13"/>
      <c r="J25" s="374" t="s">
        <v>1173</v>
      </c>
      <c r="K25" s="13"/>
      <c r="L25" s="13"/>
      <c r="M25" s="13"/>
      <c r="N25" s="13"/>
      <c r="O25" s="13"/>
      <c r="P25" s="13"/>
      <c r="Q25" s="13"/>
      <c r="R25" s="13"/>
      <c r="S25" s="13"/>
      <c r="T25" s="13"/>
      <c r="U25" s="13"/>
      <c r="V25" s="13"/>
      <c r="W25" s="13"/>
      <c r="X25" s="13"/>
      <c r="Y25" s="13"/>
      <c r="Z25" s="13"/>
      <c r="AA25" s="13"/>
    </row>
    <row r="26" spans="2:27" ht="89.25">
      <c r="C26" s="410" t="s">
        <v>134</v>
      </c>
      <c r="D26" s="410" t="s">
        <v>31</v>
      </c>
      <c r="E26" s="410" t="s">
        <v>600</v>
      </c>
      <c r="F26" s="410" t="s">
        <v>601</v>
      </c>
    </row>
    <row r="27" spans="2:27">
      <c r="B27" s="283" t="s">
        <v>602</v>
      </c>
      <c r="C27" s="283">
        <v>32.438478747203582</v>
      </c>
      <c r="D27" s="283">
        <v>26.143813452891706</v>
      </c>
      <c r="E27" s="283">
        <v>32.41379310344827</v>
      </c>
      <c r="F27" s="283">
        <v>62.76998441327099</v>
      </c>
    </row>
    <row r="28" spans="2:27">
      <c r="B28" s="283" t="s">
        <v>603</v>
      </c>
      <c r="C28" s="283">
        <v>12.527964205816556</v>
      </c>
      <c r="D28" s="283">
        <v>18.752538993489807</v>
      </c>
      <c r="E28" s="283">
        <v>57.142857142857146</v>
      </c>
      <c r="F28" s="283">
        <v>57.984921178889657</v>
      </c>
    </row>
    <row r="29" spans="2:27">
      <c r="B29" s="283" t="s">
        <v>604</v>
      </c>
      <c r="C29" s="283">
        <v>19.910514541387027</v>
      </c>
      <c r="D29" s="283">
        <v>16.957634387289772</v>
      </c>
      <c r="E29" s="283">
        <v>57.303370786516858</v>
      </c>
      <c r="F29" s="283">
        <v>64.120781527531079</v>
      </c>
    </row>
    <row r="30" spans="2:27">
      <c r="B30" s="283" t="s">
        <v>605</v>
      </c>
      <c r="C30" s="283">
        <v>19.015659955257274</v>
      </c>
      <c r="D30" s="283">
        <v>18.356470986999359</v>
      </c>
      <c r="E30" s="283">
        <v>56.470588235294116</v>
      </c>
      <c r="F30" s="283">
        <v>65.928999538958038</v>
      </c>
    </row>
    <row r="31" spans="2:27">
      <c r="B31" s="283" t="s">
        <v>606</v>
      </c>
      <c r="C31" s="283">
        <v>16.107382550335569</v>
      </c>
      <c r="D31" s="283">
        <v>19.789542179329342</v>
      </c>
      <c r="E31" s="283">
        <v>47.222222222222221</v>
      </c>
      <c r="F31" s="283">
        <v>76.5194287612089</v>
      </c>
    </row>
  </sheetData>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445F4-C968-4ED0-A5F2-4D5C59BA1C6E}">
  <dimension ref="B1:X43"/>
  <sheetViews>
    <sheetView zoomScale="103" zoomScaleNormal="115" workbookViewId="0">
      <selection activeCell="L31" sqref="L31"/>
    </sheetView>
  </sheetViews>
  <sheetFormatPr defaultColWidth="9.140625" defaultRowHeight="12.75"/>
  <cols>
    <col min="1" max="1" width="9.140625" style="6"/>
    <col min="2" max="2" width="11.28515625" style="6" customWidth="1"/>
    <col min="3" max="3" width="28.140625" style="6" customWidth="1"/>
    <col min="4" max="4" width="9.140625" style="9" hidden="1" customWidth="1"/>
    <col min="5" max="5" width="9" style="6" customWidth="1"/>
    <col min="6" max="6" width="1" style="6" customWidth="1"/>
    <col min="7" max="7" width="25.5703125" style="6" customWidth="1"/>
    <col min="8" max="8" width="4.5703125" style="6" customWidth="1"/>
    <col min="9" max="9" width="9.42578125" style="6" customWidth="1"/>
    <col min="10" max="10" width="4.42578125" style="6" customWidth="1"/>
    <col min="11" max="11" width="8.42578125" style="6" customWidth="1"/>
    <col min="12" max="12" width="24.5703125" style="6" customWidth="1"/>
    <col min="13" max="13" width="5.28515625" style="6" customWidth="1"/>
    <col min="14" max="14" width="8.5703125" style="6" customWidth="1"/>
    <col min="15" max="15" width="5.85546875" style="6" customWidth="1"/>
    <col min="16" max="16" width="9.28515625" style="6" customWidth="1"/>
    <col min="17" max="17" width="29" style="6" customWidth="1"/>
    <col min="18" max="16384" width="9.140625" style="6"/>
  </cols>
  <sheetData>
    <row r="1" spans="2:24" ht="6.95" customHeight="1">
      <c r="B1" s="13"/>
      <c r="C1" s="13"/>
      <c r="D1" s="192"/>
      <c r="E1" s="13"/>
      <c r="F1" s="13"/>
      <c r="G1" s="13"/>
      <c r="H1" s="13"/>
      <c r="I1" s="13"/>
      <c r="J1" s="13"/>
      <c r="K1" s="13"/>
      <c r="L1" s="13"/>
      <c r="M1" s="13"/>
      <c r="N1" s="13"/>
      <c r="O1" s="13"/>
      <c r="P1" s="13"/>
      <c r="Q1" s="13"/>
    </row>
    <row r="2" spans="2:24" s="193" customFormat="1" ht="18">
      <c r="B2" s="515" t="s">
        <v>1185</v>
      </c>
      <c r="C2" s="515"/>
      <c r="D2" s="515"/>
      <c r="E2" s="515"/>
      <c r="F2" s="515"/>
      <c r="G2" s="515"/>
      <c r="H2" s="515"/>
      <c r="I2" s="515"/>
      <c r="J2" s="515"/>
      <c r="K2" s="515"/>
      <c r="L2" s="515"/>
      <c r="M2" s="515"/>
      <c r="N2" s="515"/>
      <c r="O2" s="515"/>
      <c r="P2" s="515"/>
      <c r="Q2" s="515"/>
      <c r="R2" s="194"/>
      <c r="S2" s="194"/>
      <c r="T2" s="194"/>
      <c r="U2" s="194"/>
      <c r="V2" s="194"/>
      <c r="W2" s="194"/>
      <c r="X2" s="194"/>
    </row>
    <row r="3" spans="2:24" ht="12" customHeight="1">
      <c r="B3" s="13"/>
      <c r="C3" s="13"/>
      <c r="D3" s="192"/>
      <c r="E3" s="13"/>
      <c r="F3" s="13"/>
      <c r="G3" s="13"/>
      <c r="H3" s="13"/>
      <c r="I3" s="13"/>
      <c r="J3" s="13"/>
      <c r="K3" s="13"/>
      <c r="L3" s="13"/>
      <c r="M3" s="13"/>
      <c r="N3" s="13"/>
      <c r="O3" s="13"/>
      <c r="P3" s="13"/>
      <c r="Q3" s="13"/>
      <c r="R3" s="13"/>
      <c r="S3" s="13"/>
      <c r="T3" s="13"/>
      <c r="U3" s="13"/>
      <c r="V3" s="13"/>
      <c r="W3" s="13"/>
      <c r="X3" s="13"/>
    </row>
    <row r="4" spans="2:24" s="193" customFormat="1" ht="10.5" customHeight="1">
      <c r="B4" s="194"/>
      <c r="C4" s="194"/>
      <c r="D4" s="195"/>
      <c r="E4" s="194"/>
      <c r="F4" s="194"/>
      <c r="G4" s="194"/>
      <c r="H4" s="194"/>
      <c r="I4" s="194"/>
      <c r="J4" s="194"/>
      <c r="K4" s="194"/>
      <c r="L4" s="194"/>
      <c r="M4" s="194"/>
      <c r="N4" s="194"/>
      <c r="O4" s="194"/>
      <c r="P4" s="194"/>
      <c r="Q4" s="194"/>
      <c r="R4" s="194"/>
      <c r="S4" s="194"/>
      <c r="T4" s="194"/>
      <c r="U4" s="194"/>
      <c r="V4" s="194"/>
      <c r="W4" s="194"/>
      <c r="X4" s="194"/>
    </row>
    <row r="5" spans="2:24" ht="21.95" customHeight="1">
      <c r="B5" s="223"/>
      <c r="C5" s="516" t="s">
        <v>607</v>
      </c>
      <c r="D5" s="516" t="s">
        <v>608</v>
      </c>
      <c r="E5" s="516" t="s">
        <v>609</v>
      </c>
      <c r="F5" s="223"/>
      <c r="G5" s="518" t="s">
        <v>610</v>
      </c>
      <c r="H5" s="520" t="s">
        <v>611</v>
      </c>
      <c r="I5" s="521"/>
      <c r="J5" s="521"/>
      <c r="K5" s="521"/>
      <c r="L5" s="522" t="s">
        <v>15</v>
      </c>
      <c r="M5" s="523" t="s">
        <v>450</v>
      </c>
      <c r="N5" s="523"/>
      <c r="O5" s="523"/>
      <c r="P5" s="523"/>
      <c r="Q5" s="522" t="s">
        <v>14</v>
      </c>
      <c r="R5" s="13"/>
      <c r="S5" s="13"/>
      <c r="T5" s="13"/>
      <c r="U5" s="13"/>
      <c r="V5" s="13"/>
      <c r="W5" s="13"/>
      <c r="X5" s="13"/>
    </row>
    <row r="6" spans="2:24" ht="24" customHeight="1">
      <c r="B6" s="223"/>
      <c r="C6" s="516"/>
      <c r="D6" s="516"/>
      <c r="E6" s="516" t="s">
        <v>612</v>
      </c>
      <c r="F6" s="223"/>
      <c r="G6" s="518"/>
      <c r="H6" s="524" t="s">
        <v>576</v>
      </c>
      <c r="I6" s="524"/>
      <c r="J6" s="524" t="s">
        <v>198</v>
      </c>
      <c r="K6" s="524"/>
      <c r="L6" s="522"/>
      <c r="M6" s="525" t="s">
        <v>613</v>
      </c>
      <c r="N6" s="525"/>
      <c r="O6" s="526" t="s">
        <v>614</v>
      </c>
      <c r="P6" s="526"/>
      <c r="Q6" s="522"/>
      <c r="R6" s="13"/>
      <c r="S6" s="13"/>
      <c r="T6" s="13"/>
      <c r="U6" s="13"/>
      <c r="V6" s="13"/>
      <c r="W6" s="13"/>
      <c r="X6" s="13"/>
    </row>
    <row r="7" spans="2:24" ht="33.75">
      <c r="B7" s="422"/>
      <c r="C7" s="517"/>
      <c r="D7" s="517"/>
      <c r="E7" s="517"/>
      <c r="F7" s="422"/>
      <c r="G7" s="519"/>
      <c r="H7" s="422">
        <v>2021</v>
      </c>
      <c r="I7" s="422" t="s">
        <v>615</v>
      </c>
      <c r="J7" s="422">
        <v>2021</v>
      </c>
      <c r="K7" s="422" t="s">
        <v>616</v>
      </c>
      <c r="L7" s="521"/>
      <c r="M7" s="207">
        <v>2021</v>
      </c>
      <c r="N7" s="423" t="s">
        <v>616</v>
      </c>
      <c r="O7" s="423">
        <v>2021</v>
      </c>
      <c r="P7" s="423" t="s">
        <v>616</v>
      </c>
      <c r="Q7" s="521"/>
      <c r="R7" s="13"/>
      <c r="S7" s="13"/>
      <c r="T7" s="13"/>
      <c r="U7" s="13"/>
      <c r="V7" s="13"/>
      <c r="W7" s="13"/>
      <c r="X7" s="13"/>
    </row>
    <row r="8" spans="2:24" ht="22.5">
      <c r="B8" s="196" t="s">
        <v>23</v>
      </c>
      <c r="C8" s="196" t="s">
        <v>617</v>
      </c>
      <c r="D8" s="197" t="s">
        <v>618</v>
      </c>
      <c r="E8" s="197" t="s">
        <v>619</v>
      </c>
      <c r="F8" s="196"/>
      <c r="G8" s="196" t="s">
        <v>620</v>
      </c>
      <c r="H8" s="198">
        <v>27</v>
      </c>
      <c r="I8" s="199" t="s">
        <v>621</v>
      </c>
      <c r="J8" s="198">
        <v>0.67026308010641444</v>
      </c>
      <c r="K8" s="200"/>
      <c r="L8" s="201"/>
      <c r="M8" s="196"/>
      <c r="N8" s="196"/>
      <c r="O8" s="196"/>
      <c r="P8" s="199"/>
      <c r="Q8" s="199"/>
      <c r="R8" s="13"/>
      <c r="S8" s="13"/>
      <c r="T8" s="13"/>
      <c r="U8" s="13"/>
      <c r="V8" s="13"/>
      <c r="W8" s="13"/>
      <c r="X8" s="13"/>
    </row>
    <row r="9" spans="2:24" ht="33.75">
      <c r="B9" s="202" t="s">
        <v>25</v>
      </c>
      <c r="C9" s="202" t="s">
        <v>622</v>
      </c>
      <c r="D9" s="203" t="s">
        <v>618</v>
      </c>
      <c r="E9" s="197" t="s">
        <v>619</v>
      </c>
      <c r="F9" s="202"/>
      <c r="G9" s="202"/>
      <c r="H9" s="204">
        <v>20</v>
      </c>
      <c r="I9" s="209" t="s">
        <v>623</v>
      </c>
      <c r="J9" s="206">
        <v>51.309626140266509</v>
      </c>
      <c r="K9" s="207"/>
      <c r="L9" s="424" t="s">
        <v>624</v>
      </c>
      <c r="M9" s="202"/>
      <c r="N9" s="202"/>
      <c r="O9" s="203">
        <v>1</v>
      </c>
      <c r="P9" s="209" t="s">
        <v>625</v>
      </c>
      <c r="Q9" s="210"/>
      <c r="R9" s="13"/>
      <c r="S9" s="13"/>
      <c r="T9" s="13"/>
      <c r="U9" s="13"/>
      <c r="V9" s="13"/>
      <c r="W9" s="13"/>
      <c r="X9" s="13"/>
    </row>
    <row r="10" spans="2:24" ht="22.5">
      <c r="B10" s="202" t="s">
        <v>27</v>
      </c>
      <c r="C10" s="202" t="s">
        <v>622</v>
      </c>
      <c r="D10" s="203" t="s">
        <v>618</v>
      </c>
      <c r="E10" s="203">
        <v>2050</v>
      </c>
      <c r="F10" s="202"/>
      <c r="G10" s="202"/>
      <c r="H10" s="204">
        <v>83</v>
      </c>
      <c r="I10" s="205" t="s">
        <v>626</v>
      </c>
      <c r="J10" s="206">
        <v>4.7715323649019794</v>
      </c>
      <c r="K10" s="207"/>
      <c r="L10" s="208"/>
      <c r="M10" s="204">
        <v>124.69301345209885</v>
      </c>
      <c r="N10" s="202" t="s">
        <v>627</v>
      </c>
      <c r="O10" s="203" t="s">
        <v>628</v>
      </c>
      <c r="P10" s="209"/>
      <c r="Q10" s="210"/>
      <c r="R10" s="13"/>
      <c r="S10" s="13"/>
      <c r="T10" s="13"/>
      <c r="U10" s="13"/>
      <c r="V10" s="13"/>
      <c r="W10" s="13"/>
      <c r="X10" s="13"/>
    </row>
    <row r="11" spans="2:24" ht="33.75">
      <c r="B11" s="202" t="s">
        <v>28</v>
      </c>
      <c r="C11" s="202" t="s">
        <v>629</v>
      </c>
      <c r="D11" s="203" t="s">
        <v>630</v>
      </c>
      <c r="E11" s="203">
        <v>2050</v>
      </c>
      <c r="F11" s="202"/>
      <c r="G11" s="202" t="s">
        <v>631</v>
      </c>
      <c r="H11" s="204">
        <v>68</v>
      </c>
      <c r="I11" s="209" t="s">
        <v>632</v>
      </c>
      <c r="J11" s="206">
        <v>4.2116253163612969</v>
      </c>
      <c r="K11" s="207" t="s">
        <v>633</v>
      </c>
      <c r="L11" s="208"/>
      <c r="M11" s="204">
        <v>123.14188123748868</v>
      </c>
      <c r="N11" s="202" t="s">
        <v>634</v>
      </c>
      <c r="O11" s="203">
        <v>4</v>
      </c>
      <c r="P11" s="209" t="s">
        <v>635</v>
      </c>
      <c r="Q11" s="210" t="s">
        <v>636</v>
      </c>
      <c r="R11" s="13"/>
      <c r="S11" s="13"/>
      <c r="T11" s="13"/>
      <c r="U11" s="13"/>
      <c r="V11" s="13"/>
      <c r="W11" s="13"/>
      <c r="X11" s="13"/>
    </row>
    <row r="12" spans="2:24" ht="44.1" customHeight="1">
      <c r="B12" s="202" t="s">
        <v>29</v>
      </c>
      <c r="C12" s="202" t="s">
        <v>637</v>
      </c>
      <c r="D12" s="203" t="s">
        <v>630</v>
      </c>
      <c r="E12" s="203">
        <v>2060</v>
      </c>
      <c r="F12" s="202"/>
      <c r="G12" s="202" t="s">
        <v>638</v>
      </c>
      <c r="H12" s="204">
        <v>28</v>
      </c>
      <c r="I12" s="209" t="s">
        <v>639</v>
      </c>
      <c r="J12" s="206">
        <v>55.573844069702091</v>
      </c>
      <c r="K12" s="207"/>
      <c r="L12" s="211" t="s">
        <v>640</v>
      </c>
      <c r="M12" s="204">
        <v>115.76290240617699</v>
      </c>
      <c r="N12" s="202" t="s">
        <v>641</v>
      </c>
      <c r="O12" s="203">
        <v>6</v>
      </c>
      <c r="P12" s="209" t="s">
        <v>635</v>
      </c>
      <c r="Q12" s="210" t="s">
        <v>642</v>
      </c>
      <c r="R12" s="13"/>
      <c r="S12" s="13"/>
      <c r="T12" s="13"/>
      <c r="U12" s="13"/>
      <c r="V12" s="13"/>
      <c r="W12" s="13"/>
      <c r="X12" s="13"/>
    </row>
    <row r="13" spans="2:24" ht="45">
      <c r="B13" s="202" t="s">
        <v>30</v>
      </c>
      <c r="C13" s="202" t="s">
        <v>643</v>
      </c>
      <c r="D13" s="203" t="s">
        <v>618</v>
      </c>
      <c r="E13" s="197" t="s">
        <v>619</v>
      </c>
      <c r="F13" s="202"/>
      <c r="G13" s="202" t="s">
        <v>644</v>
      </c>
      <c r="H13" s="204">
        <v>22</v>
      </c>
      <c r="I13" s="209" t="s">
        <v>645</v>
      </c>
      <c r="J13" s="206">
        <v>1.1335863506149246</v>
      </c>
      <c r="K13" s="207" t="s">
        <v>646</v>
      </c>
      <c r="L13" s="211" t="s">
        <v>647</v>
      </c>
      <c r="M13" s="204">
        <v>100.07126294734172</v>
      </c>
      <c r="N13" s="202" t="s">
        <v>648</v>
      </c>
      <c r="O13" s="203">
        <v>11</v>
      </c>
      <c r="P13" s="209" t="s">
        <v>649</v>
      </c>
      <c r="Q13" s="213" t="s">
        <v>650</v>
      </c>
      <c r="R13" s="13"/>
      <c r="S13" s="13"/>
      <c r="T13" s="13"/>
      <c r="U13" s="13"/>
      <c r="V13" s="13"/>
      <c r="W13" s="13"/>
      <c r="X13" s="13"/>
    </row>
    <row r="14" spans="2:24" ht="45">
      <c r="B14" s="202" t="s">
        <v>31</v>
      </c>
      <c r="C14" s="202" t="s">
        <v>651</v>
      </c>
      <c r="D14" s="203" t="s">
        <v>618</v>
      </c>
      <c r="E14" s="203">
        <v>2045</v>
      </c>
      <c r="F14" s="202"/>
      <c r="G14" s="202" t="s">
        <v>652</v>
      </c>
      <c r="H14" s="204">
        <v>41</v>
      </c>
      <c r="I14" s="209" t="s">
        <v>653</v>
      </c>
      <c r="J14" s="206">
        <v>17.261853315224105</v>
      </c>
      <c r="K14" s="207" t="s">
        <v>633</v>
      </c>
      <c r="L14" s="211" t="s">
        <v>654</v>
      </c>
      <c r="M14" s="212">
        <v>100.07126294734172</v>
      </c>
      <c r="N14" s="202" t="s">
        <v>648</v>
      </c>
      <c r="O14" s="203">
        <v>14</v>
      </c>
      <c r="P14" s="209" t="s">
        <v>649</v>
      </c>
      <c r="Q14" s="213" t="s">
        <v>655</v>
      </c>
      <c r="R14" s="13"/>
      <c r="S14" s="13"/>
      <c r="T14" s="13"/>
      <c r="U14" s="13"/>
      <c r="V14" s="13"/>
      <c r="W14" s="13"/>
      <c r="X14" s="13"/>
    </row>
    <row r="15" spans="2:24" ht="22.5">
      <c r="B15" s="202" t="s">
        <v>32</v>
      </c>
      <c r="C15" s="202" t="s">
        <v>656</v>
      </c>
      <c r="D15" s="203" t="s">
        <v>630</v>
      </c>
      <c r="E15" s="203">
        <v>2070</v>
      </c>
      <c r="F15" s="202"/>
      <c r="G15" s="202"/>
      <c r="H15" s="204">
        <v>22</v>
      </c>
      <c r="I15" s="209" t="s">
        <v>657</v>
      </c>
      <c r="J15" s="206">
        <v>63.948046540704198</v>
      </c>
      <c r="K15" s="423"/>
      <c r="L15" s="208"/>
      <c r="M15" s="204">
        <v>114.20115507541901</v>
      </c>
      <c r="N15" s="202" t="s">
        <v>658</v>
      </c>
      <c r="O15" s="203" t="s">
        <v>628</v>
      </c>
      <c r="P15" s="209" t="s">
        <v>659</v>
      </c>
      <c r="Q15" s="213" t="s">
        <v>660</v>
      </c>
      <c r="R15" s="13"/>
      <c r="S15" s="13"/>
      <c r="T15" s="13"/>
      <c r="U15" s="13"/>
      <c r="V15" s="13"/>
      <c r="W15" s="13"/>
      <c r="X15" s="13"/>
    </row>
    <row r="16" spans="2:24" ht="22.5">
      <c r="B16" s="202" t="s">
        <v>33</v>
      </c>
      <c r="C16" s="202" t="s">
        <v>661</v>
      </c>
      <c r="D16" s="203" t="s">
        <v>630</v>
      </c>
      <c r="E16" s="203">
        <v>2060</v>
      </c>
      <c r="F16" s="202"/>
      <c r="G16" s="202"/>
      <c r="H16" s="204">
        <v>17</v>
      </c>
      <c r="I16" s="209" t="s">
        <v>662</v>
      </c>
      <c r="J16" s="206">
        <v>50.752558490932223</v>
      </c>
      <c r="K16" s="214" t="s">
        <v>663</v>
      </c>
      <c r="L16" s="208"/>
      <c r="M16" s="212"/>
      <c r="N16" s="202"/>
      <c r="O16" s="203" t="s">
        <v>628</v>
      </c>
      <c r="P16" s="209" t="s">
        <v>664</v>
      </c>
      <c r="Q16" s="215" t="s">
        <v>665</v>
      </c>
      <c r="R16" s="13"/>
      <c r="S16" s="13"/>
      <c r="T16" s="13"/>
      <c r="U16" s="13"/>
      <c r="V16" s="13"/>
      <c r="W16" s="13"/>
      <c r="X16" s="13"/>
    </row>
    <row r="17" spans="2:24" ht="45">
      <c r="B17" s="202" t="s">
        <v>34</v>
      </c>
      <c r="C17" s="202" t="s">
        <v>643</v>
      </c>
      <c r="D17" s="203" t="s">
        <v>618</v>
      </c>
      <c r="E17" s="197" t="s">
        <v>619</v>
      </c>
      <c r="F17" s="202"/>
      <c r="G17" s="202" t="s">
        <v>666</v>
      </c>
      <c r="H17" s="204">
        <v>41</v>
      </c>
      <c r="I17" s="209" t="s">
        <v>667</v>
      </c>
      <c r="J17" s="206">
        <v>4.7260117527357295</v>
      </c>
      <c r="K17" s="207" t="s">
        <v>668</v>
      </c>
      <c r="L17" s="208"/>
      <c r="M17" s="212">
        <v>100.07126294734172</v>
      </c>
      <c r="N17" s="202" t="s">
        <v>648</v>
      </c>
      <c r="O17" s="203">
        <v>4</v>
      </c>
      <c r="P17" s="209" t="s">
        <v>649</v>
      </c>
      <c r="Q17" s="213" t="s">
        <v>669</v>
      </c>
      <c r="R17" s="13"/>
      <c r="S17" s="13"/>
      <c r="T17" s="13"/>
      <c r="U17" s="13"/>
      <c r="V17" s="13"/>
      <c r="W17" s="13"/>
      <c r="X17" s="13"/>
    </row>
    <row r="18" spans="2:24" ht="45">
      <c r="B18" s="202" t="s">
        <v>35</v>
      </c>
      <c r="C18" s="202" t="s">
        <v>670</v>
      </c>
      <c r="D18" s="203" t="s">
        <v>618</v>
      </c>
      <c r="E18" s="203">
        <v>2050</v>
      </c>
      <c r="F18" s="202"/>
      <c r="G18" s="202" t="s">
        <v>671</v>
      </c>
      <c r="H18" s="204">
        <v>20</v>
      </c>
      <c r="I18" s="209" t="s">
        <v>672</v>
      </c>
      <c r="J18" s="206">
        <v>31</v>
      </c>
      <c r="K18" s="207" t="s">
        <v>673</v>
      </c>
      <c r="L18" s="211" t="s">
        <v>674</v>
      </c>
      <c r="M18" s="204">
        <v>106.29050840355231</v>
      </c>
      <c r="N18" s="202" t="s">
        <v>675</v>
      </c>
      <c r="O18" s="203" t="s">
        <v>628</v>
      </c>
      <c r="P18" s="209" t="s">
        <v>676</v>
      </c>
      <c r="Q18" s="213" t="s">
        <v>677</v>
      </c>
      <c r="R18" s="13"/>
      <c r="S18" s="13"/>
      <c r="T18" s="13"/>
      <c r="U18" s="13"/>
      <c r="V18" s="13"/>
      <c r="W18" s="13"/>
      <c r="X18" s="13"/>
    </row>
    <row r="19" spans="2:24" ht="67.5">
      <c r="B19" s="202" t="s">
        <v>37</v>
      </c>
      <c r="C19" s="202" t="s">
        <v>678</v>
      </c>
      <c r="D19" s="203" t="s">
        <v>618</v>
      </c>
      <c r="E19" s="197" t="s">
        <v>619</v>
      </c>
      <c r="F19" s="202"/>
      <c r="G19" s="202" t="s">
        <v>679</v>
      </c>
      <c r="H19" s="204">
        <v>18</v>
      </c>
      <c r="I19" s="209" t="s">
        <v>680</v>
      </c>
      <c r="J19" s="206">
        <v>4.5009855691579483</v>
      </c>
      <c r="K19" s="423"/>
      <c r="L19" s="208"/>
      <c r="M19" s="204">
        <v>114.43051199999999</v>
      </c>
      <c r="N19" s="202" t="s">
        <v>681</v>
      </c>
      <c r="O19" s="203" t="s">
        <v>628</v>
      </c>
      <c r="P19" s="209" t="s">
        <v>682</v>
      </c>
      <c r="Q19" s="210" t="s">
        <v>636</v>
      </c>
      <c r="R19" s="13"/>
      <c r="S19" s="13"/>
      <c r="T19" s="13"/>
      <c r="U19" s="13"/>
      <c r="V19" s="13"/>
      <c r="W19" s="13"/>
      <c r="X19" s="13"/>
    </row>
    <row r="20" spans="2:24" ht="22.5">
      <c r="B20" s="202" t="s">
        <v>38</v>
      </c>
      <c r="C20" s="202" t="s">
        <v>683</v>
      </c>
      <c r="D20" s="203" t="s">
        <v>630</v>
      </c>
      <c r="E20" s="203" t="s">
        <v>684</v>
      </c>
      <c r="F20" s="202"/>
      <c r="G20" s="202"/>
      <c r="H20" s="204">
        <v>18</v>
      </c>
      <c r="I20" s="209" t="s">
        <v>685</v>
      </c>
      <c r="J20" s="206">
        <v>9.2059683092789193</v>
      </c>
      <c r="K20" s="207"/>
      <c r="L20" s="208"/>
      <c r="M20" s="212"/>
      <c r="N20" s="202"/>
      <c r="O20" s="203"/>
      <c r="P20" s="216" t="s">
        <v>686</v>
      </c>
      <c r="Q20" s="210" t="s">
        <v>687</v>
      </c>
      <c r="R20" s="13"/>
      <c r="S20" s="13"/>
      <c r="T20" s="13"/>
      <c r="U20" s="13"/>
      <c r="V20" s="13"/>
      <c r="W20" s="13"/>
      <c r="X20" s="13"/>
    </row>
    <row r="21" spans="2:24" ht="22.5">
      <c r="B21" s="202" t="s">
        <v>39</v>
      </c>
      <c r="C21" s="202" t="s">
        <v>688</v>
      </c>
      <c r="D21" s="203" t="s">
        <v>618</v>
      </c>
      <c r="E21" s="203" t="s">
        <v>684</v>
      </c>
      <c r="F21" s="202"/>
      <c r="G21" s="202"/>
      <c r="H21" s="204">
        <v>0</v>
      </c>
      <c r="I21" s="209" t="s">
        <v>689</v>
      </c>
      <c r="J21" s="206">
        <v>0</v>
      </c>
      <c r="K21" s="207"/>
      <c r="L21" s="208"/>
      <c r="M21" s="212"/>
      <c r="N21" s="202"/>
      <c r="O21" s="203"/>
      <c r="P21" s="209" t="s">
        <v>625</v>
      </c>
      <c r="Q21" s="213"/>
      <c r="R21" s="13"/>
      <c r="S21" s="13"/>
      <c r="T21" s="13"/>
      <c r="U21" s="13"/>
      <c r="V21" s="13"/>
      <c r="W21" s="13"/>
      <c r="X21" s="13"/>
    </row>
    <row r="22" spans="2:24" ht="33.75">
      <c r="B22" s="202" t="s">
        <v>40</v>
      </c>
      <c r="C22" s="202" t="s">
        <v>690</v>
      </c>
      <c r="D22" s="203" t="s">
        <v>618</v>
      </c>
      <c r="E22" s="197" t="s">
        <v>619</v>
      </c>
      <c r="F22" s="202"/>
      <c r="G22" s="202" t="s">
        <v>691</v>
      </c>
      <c r="H22" s="204">
        <v>6</v>
      </c>
      <c r="I22" s="209" t="s">
        <v>692</v>
      </c>
      <c r="J22" s="206">
        <v>87.425563984087376</v>
      </c>
      <c r="K22" s="207"/>
      <c r="L22" s="211" t="s">
        <v>693</v>
      </c>
      <c r="M22" s="204">
        <v>138.08532685892857</v>
      </c>
      <c r="N22" s="202" t="s">
        <v>694</v>
      </c>
      <c r="O22" s="203" t="s">
        <v>628</v>
      </c>
      <c r="P22" s="209"/>
      <c r="Q22" s="210" t="s">
        <v>636</v>
      </c>
      <c r="R22" s="13"/>
      <c r="S22" s="13"/>
      <c r="T22" s="13"/>
      <c r="U22" s="13"/>
      <c r="V22" s="13"/>
      <c r="W22" s="13"/>
      <c r="X22" s="13"/>
    </row>
    <row r="23" spans="2:24" ht="22.5">
      <c r="B23" s="202" t="s">
        <v>695</v>
      </c>
      <c r="C23" s="202" t="s">
        <v>696</v>
      </c>
      <c r="D23" s="203" t="s">
        <v>618</v>
      </c>
      <c r="E23" s="203">
        <v>2050</v>
      </c>
      <c r="F23" s="202"/>
      <c r="G23" s="202" t="s">
        <v>697</v>
      </c>
      <c r="H23" s="204">
        <v>5</v>
      </c>
      <c r="I23" s="209" t="s">
        <v>625</v>
      </c>
      <c r="J23" s="206">
        <v>29.508718988684642</v>
      </c>
      <c r="K23" s="423" t="s">
        <v>698</v>
      </c>
      <c r="L23" s="208"/>
      <c r="M23" s="204">
        <v>97.558999138977455</v>
      </c>
      <c r="N23" s="202" t="s">
        <v>699</v>
      </c>
      <c r="O23" s="203">
        <v>3</v>
      </c>
      <c r="P23" s="209" t="s">
        <v>664</v>
      </c>
      <c r="Q23" s="210" t="s">
        <v>636</v>
      </c>
      <c r="R23" s="13"/>
      <c r="S23" s="13"/>
      <c r="T23" s="13"/>
      <c r="U23" s="13"/>
      <c r="V23" s="13"/>
      <c r="W23" s="13"/>
      <c r="X23" s="13"/>
    </row>
    <row r="24" spans="2:24" ht="45">
      <c r="B24" s="202" t="s">
        <v>41</v>
      </c>
      <c r="C24" s="202" t="s">
        <v>700</v>
      </c>
      <c r="D24" s="203" t="s">
        <v>630</v>
      </c>
      <c r="E24" s="203">
        <v>2053</v>
      </c>
      <c r="F24" s="202"/>
      <c r="G24" s="202"/>
      <c r="H24" s="204">
        <v>44</v>
      </c>
      <c r="I24" s="209" t="s">
        <v>701</v>
      </c>
      <c r="J24" s="206">
        <v>19.405360110373469</v>
      </c>
      <c r="K24" s="207"/>
      <c r="L24" s="211" t="s">
        <v>702</v>
      </c>
      <c r="M24" s="212"/>
      <c r="N24" s="202"/>
      <c r="O24" s="203"/>
      <c r="P24" s="209" t="s">
        <v>703</v>
      </c>
      <c r="Q24" s="210"/>
      <c r="R24" s="13"/>
      <c r="S24" s="13"/>
      <c r="T24" s="13"/>
      <c r="U24" s="13"/>
      <c r="V24" s="13"/>
      <c r="W24" s="13"/>
      <c r="X24" s="13"/>
    </row>
    <row r="25" spans="2:24" ht="33.75">
      <c r="B25" s="202" t="s">
        <v>42</v>
      </c>
      <c r="C25" s="202" t="s">
        <v>704</v>
      </c>
      <c r="D25" s="203" t="s">
        <v>618</v>
      </c>
      <c r="E25" s="203">
        <v>2050</v>
      </c>
      <c r="F25" s="202"/>
      <c r="G25" s="202" t="s">
        <v>705</v>
      </c>
      <c r="H25" s="204">
        <v>39</v>
      </c>
      <c r="I25" s="209" t="s">
        <v>635</v>
      </c>
      <c r="J25" s="206">
        <v>1.9979240693335369</v>
      </c>
      <c r="K25" s="207" t="s">
        <v>706</v>
      </c>
      <c r="L25" s="211" t="s">
        <v>707</v>
      </c>
      <c r="M25" s="212">
        <v>100.07126294734172</v>
      </c>
      <c r="N25" s="202" t="s">
        <v>648</v>
      </c>
      <c r="O25" s="203">
        <v>11</v>
      </c>
      <c r="P25" s="209" t="s">
        <v>708</v>
      </c>
      <c r="Q25" s="210" t="s">
        <v>709</v>
      </c>
      <c r="R25" s="13"/>
      <c r="S25" s="13"/>
      <c r="T25" s="13"/>
      <c r="U25" s="13"/>
      <c r="V25" s="13"/>
      <c r="W25" s="13"/>
      <c r="X25" s="13"/>
    </row>
    <row r="26" spans="2:24" s="13" customFormat="1" ht="22.5">
      <c r="B26" s="202" t="s">
        <v>43</v>
      </c>
      <c r="C26" s="202" t="s">
        <v>710</v>
      </c>
      <c r="D26" s="203" t="s">
        <v>618</v>
      </c>
      <c r="E26" s="203">
        <v>2050</v>
      </c>
      <c r="F26" s="202"/>
      <c r="G26" s="202" t="s">
        <v>711</v>
      </c>
      <c r="H26" s="204">
        <v>19</v>
      </c>
      <c r="I26" s="209" t="s">
        <v>712</v>
      </c>
      <c r="J26" s="206">
        <v>12.231192194888814</v>
      </c>
      <c r="K26" s="207"/>
      <c r="L26" s="208"/>
      <c r="M26" s="204">
        <v>123.26173583772321</v>
      </c>
      <c r="N26" s="202" t="s">
        <v>634</v>
      </c>
      <c r="O26" s="203">
        <v>2</v>
      </c>
      <c r="P26" s="209" t="s">
        <v>657</v>
      </c>
      <c r="Q26" s="210" t="s">
        <v>636</v>
      </c>
    </row>
    <row r="27" spans="2:24" s="13" customFormat="1" ht="3.95" customHeight="1">
      <c r="B27" s="217"/>
      <c r="C27" s="217"/>
      <c r="D27" s="218"/>
      <c r="E27" s="217"/>
      <c r="F27" s="217"/>
      <c r="G27" s="217"/>
      <c r="H27" s="219"/>
      <c r="I27" s="220"/>
      <c r="J27" s="221"/>
      <c r="K27" s="221"/>
      <c r="L27" s="222"/>
      <c r="M27" s="222"/>
      <c r="N27" s="222"/>
      <c r="O27" s="222"/>
      <c r="P27" s="222"/>
      <c r="Q27" s="222"/>
    </row>
    <row r="28" spans="2:24" s="13" customFormat="1">
      <c r="B28" s="374" t="s">
        <v>1179</v>
      </c>
      <c r="C28" s="222"/>
      <c r="D28" s="221"/>
      <c r="E28" s="222"/>
      <c r="F28" s="222"/>
      <c r="G28" s="222"/>
      <c r="H28" s="222"/>
      <c r="I28" s="222"/>
      <c r="J28" s="222"/>
      <c r="K28" s="222"/>
      <c r="L28" s="222"/>
      <c r="M28" s="222"/>
      <c r="N28" s="222"/>
      <c r="O28" s="222"/>
      <c r="P28" s="222"/>
      <c r="Q28" s="222"/>
    </row>
    <row r="29" spans="2:24" s="13" customFormat="1">
      <c r="B29" s="374" t="s">
        <v>1292</v>
      </c>
      <c r="C29" s="374"/>
      <c r="D29" s="374"/>
      <c r="E29" s="374"/>
      <c r="F29" s="374"/>
      <c r="G29" s="374"/>
      <c r="H29" s="374"/>
      <c r="I29" s="374"/>
      <c r="J29" s="374"/>
      <c r="K29" s="374"/>
      <c r="L29" s="374"/>
      <c r="M29" s="374"/>
      <c r="N29" s="374"/>
      <c r="O29" s="374"/>
      <c r="P29" s="374"/>
      <c r="Q29" s="222"/>
    </row>
    <row r="30" spans="2:24" s="13" customFormat="1">
      <c r="B30" s="374" t="s">
        <v>1293</v>
      </c>
      <c r="C30" s="374"/>
      <c r="D30" s="374"/>
      <c r="E30" s="374"/>
      <c r="F30" s="374"/>
      <c r="G30" s="374"/>
      <c r="H30" s="374"/>
      <c r="I30" s="374"/>
      <c r="J30" s="374"/>
      <c r="K30" s="374"/>
      <c r="L30" s="374"/>
      <c r="M30" s="374"/>
      <c r="N30" s="374"/>
      <c r="O30" s="374"/>
      <c r="P30" s="374"/>
      <c r="Q30" s="222"/>
    </row>
    <row r="31" spans="2:24" s="13" customFormat="1">
      <c r="B31" s="374" t="s">
        <v>1294</v>
      </c>
      <c r="C31" s="374"/>
      <c r="D31" s="374"/>
      <c r="E31" s="374"/>
      <c r="F31" s="374"/>
      <c r="G31" s="374"/>
      <c r="H31" s="374"/>
      <c r="I31" s="374"/>
      <c r="J31" s="374"/>
      <c r="K31" s="374"/>
      <c r="L31" s="374"/>
      <c r="M31" s="374"/>
      <c r="N31" s="374"/>
      <c r="O31" s="374"/>
      <c r="P31" s="374"/>
      <c r="Q31" s="222"/>
    </row>
    <row r="32" spans="2:24" s="13" customFormat="1">
      <c r="B32" s="374" t="s">
        <v>1295</v>
      </c>
      <c r="C32" s="374"/>
      <c r="D32" s="374"/>
      <c r="E32" s="374"/>
      <c r="F32" s="374"/>
      <c r="G32" s="374"/>
      <c r="H32" s="374"/>
      <c r="I32" s="374"/>
      <c r="J32" s="374"/>
      <c r="K32" s="374"/>
      <c r="L32" s="374"/>
      <c r="M32" s="374"/>
      <c r="N32" s="374"/>
      <c r="O32" s="374"/>
      <c r="P32" s="374"/>
      <c r="Q32" s="222"/>
    </row>
    <row r="33" spans="2:17" s="13" customFormat="1">
      <c r="B33" s="374" t="s">
        <v>1296</v>
      </c>
      <c r="C33" s="374"/>
      <c r="D33" s="374"/>
      <c r="E33" s="374"/>
      <c r="F33" s="374"/>
      <c r="G33" s="374"/>
      <c r="H33" s="374"/>
      <c r="I33" s="374"/>
      <c r="J33" s="374"/>
      <c r="K33" s="374"/>
      <c r="L33" s="374"/>
      <c r="M33" s="374"/>
      <c r="N33" s="374"/>
      <c r="O33" s="374"/>
      <c r="P33" s="374"/>
      <c r="Q33" s="222"/>
    </row>
    <row r="34" spans="2:17" s="13" customFormat="1">
      <c r="B34" s="374" t="s">
        <v>1297</v>
      </c>
      <c r="C34" s="374"/>
      <c r="D34" s="374"/>
      <c r="E34" s="374"/>
      <c r="F34" s="374"/>
      <c r="G34" s="374"/>
      <c r="H34" s="374"/>
      <c r="I34" s="374"/>
      <c r="J34" s="374"/>
      <c r="K34" s="374"/>
      <c r="L34" s="374"/>
      <c r="M34" s="374"/>
      <c r="N34" s="374"/>
      <c r="O34" s="374"/>
      <c r="P34" s="374"/>
      <c r="Q34" s="222"/>
    </row>
    <row r="35" spans="2:17" s="13" customFormat="1">
      <c r="B35" s="374" t="s">
        <v>1298</v>
      </c>
      <c r="C35" s="374"/>
      <c r="D35" s="374"/>
      <c r="E35" s="374"/>
      <c r="F35" s="374"/>
      <c r="G35" s="374"/>
      <c r="H35" s="374"/>
      <c r="I35" s="374"/>
      <c r="J35" s="374"/>
      <c r="K35" s="374"/>
      <c r="L35" s="374"/>
      <c r="M35" s="374"/>
      <c r="N35" s="374"/>
      <c r="O35" s="374"/>
      <c r="P35" s="374"/>
      <c r="Q35" s="222"/>
    </row>
    <row r="36" spans="2:17" s="13" customFormat="1">
      <c r="B36" s="374" t="s">
        <v>1305</v>
      </c>
      <c r="C36" s="374"/>
      <c r="D36" s="374"/>
      <c r="E36" s="374"/>
      <c r="F36" s="374"/>
      <c r="H36" s="374"/>
      <c r="I36" s="374"/>
      <c r="J36" s="374"/>
      <c r="K36" s="374"/>
      <c r="L36" s="374"/>
      <c r="M36" s="374"/>
      <c r="N36" s="374"/>
      <c r="O36" s="374"/>
      <c r="P36" s="374"/>
      <c r="Q36" s="222"/>
    </row>
    <row r="37" spans="2:17" s="13" customFormat="1">
      <c r="B37" s="374" t="s">
        <v>1306</v>
      </c>
      <c r="C37" s="374"/>
      <c r="D37" s="374"/>
      <c r="E37" s="374"/>
      <c r="F37" s="374"/>
      <c r="G37" s="374"/>
      <c r="H37" s="374"/>
      <c r="I37" s="374"/>
      <c r="J37" s="374"/>
      <c r="K37" s="374"/>
      <c r="L37" s="374"/>
      <c r="M37" s="374"/>
      <c r="N37" s="374"/>
      <c r="O37" s="374"/>
      <c r="P37" s="374"/>
      <c r="Q37" s="222"/>
    </row>
    <row r="38" spans="2:17" s="13" customFormat="1">
      <c r="B38" s="374" t="s">
        <v>1307</v>
      </c>
      <c r="C38" s="374"/>
      <c r="D38" s="374"/>
      <c r="E38" s="374"/>
      <c r="F38" s="374"/>
      <c r="G38" s="374"/>
      <c r="H38" s="374"/>
      <c r="I38" s="374"/>
      <c r="J38" s="374"/>
      <c r="K38" s="374"/>
      <c r="L38" s="374"/>
      <c r="M38" s="374"/>
      <c r="N38" s="374"/>
      <c r="O38" s="374"/>
      <c r="P38" s="374"/>
      <c r="Q38" s="222"/>
    </row>
    <row r="39" spans="2:17" s="13" customFormat="1">
      <c r="B39" s="374" t="s">
        <v>1308</v>
      </c>
      <c r="C39" s="374"/>
      <c r="D39" s="374"/>
      <c r="E39" s="374"/>
      <c r="F39" s="374"/>
      <c r="G39" s="374"/>
      <c r="H39" s="374"/>
      <c r="I39" s="374"/>
      <c r="J39" s="374"/>
      <c r="K39" s="374"/>
      <c r="L39" s="374"/>
      <c r="M39" s="374"/>
      <c r="N39" s="374"/>
      <c r="O39" s="374"/>
      <c r="P39" s="374"/>
      <c r="Q39" s="222"/>
    </row>
    <row r="40" spans="2:17">
      <c r="B40" s="374" t="s">
        <v>1309</v>
      </c>
      <c r="C40" s="374"/>
      <c r="D40" s="374"/>
      <c r="E40" s="374"/>
      <c r="F40" s="374"/>
      <c r="G40" s="374"/>
      <c r="H40" s="374"/>
      <c r="I40" s="374"/>
      <c r="J40" s="374"/>
      <c r="K40" s="374"/>
      <c r="L40" s="374"/>
      <c r="M40" s="374"/>
      <c r="N40" s="374"/>
      <c r="O40" s="374"/>
      <c r="P40" s="374"/>
    </row>
    <row r="43" spans="2:17">
      <c r="B43" s="224"/>
      <c r="C43" s="224"/>
      <c r="D43" s="225"/>
      <c r="E43" s="224"/>
      <c r="F43" s="224"/>
      <c r="G43" s="224"/>
      <c r="H43" s="224"/>
      <c r="I43" s="224"/>
      <c r="J43" s="224"/>
      <c r="K43" s="224"/>
      <c r="L43" s="224"/>
    </row>
  </sheetData>
  <mergeCells count="13">
    <mergeCell ref="B2:Q2"/>
    <mergeCell ref="C5:C7"/>
    <mergeCell ref="D5:D7"/>
    <mergeCell ref="E5:E7"/>
    <mergeCell ref="G5:G7"/>
    <mergeCell ref="H5:K5"/>
    <mergeCell ref="L5:L7"/>
    <mergeCell ref="M5:P5"/>
    <mergeCell ref="Q5:Q7"/>
    <mergeCell ref="H6:I6"/>
    <mergeCell ref="J6:K6"/>
    <mergeCell ref="M6:N6"/>
    <mergeCell ref="O6:P6"/>
  </mergeCells>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1FAD2-A63F-4366-B24C-2B6EFC67238F}">
  <dimension ref="B1:E33"/>
  <sheetViews>
    <sheetView topLeftCell="A9" zoomScale="76" zoomScaleNormal="85" workbookViewId="0">
      <selection activeCell="B29" sqref="B29:B32"/>
    </sheetView>
  </sheetViews>
  <sheetFormatPr defaultColWidth="8.7109375" defaultRowHeight="15"/>
  <cols>
    <col min="1" max="1" width="8.7109375" style="226"/>
    <col min="2" max="2" width="46.5703125" style="226" bestFit="1" customWidth="1"/>
    <col min="3" max="3" width="12.28515625" style="227" customWidth="1"/>
    <col min="4" max="4" width="29.7109375" style="226" customWidth="1"/>
    <col min="5" max="5" width="53.85546875" style="226" customWidth="1"/>
    <col min="6" max="16384" width="8.7109375" style="226"/>
  </cols>
  <sheetData>
    <row r="1" spans="2:5" ht="18.75" thickBot="1">
      <c r="B1" s="419" t="s">
        <v>1184</v>
      </c>
      <c r="C1" s="420"/>
      <c r="D1" s="421"/>
      <c r="E1" s="421"/>
    </row>
    <row r="2" spans="2:5" ht="18" thickBot="1">
      <c r="B2" s="228" t="s">
        <v>713</v>
      </c>
      <c r="C2" s="228" t="s">
        <v>714</v>
      </c>
      <c r="D2" s="228" t="s">
        <v>80</v>
      </c>
      <c r="E2" s="228" t="s">
        <v>715</v>
      </c>
    </row>
    <row r="3" spans="2:5" ht="18" thickBot="1">
      <c r="B3" s="229" t="s">
        <v>716</v>
      </c>
      <c r="C3" s="230"/>
      <c r="D3" s="231"/>
      <c r="E3" s="231"/>
    </row>
    <row r="4" spans="2:5" ht="21.6" customHeight="1">
      <c r="B4" s="232" t="s">
        <v>717</v>
      </c>
      <c r="C4" s="233"/>
      <c r="D4" s="234">
        <v>0.21</v>
      </c>
      <c r="E4" s="232" t="s">
        <v>718</v>
      </c>
    </row>
    <row r="5" spans="2:5" ht="20.25">
      <c r="B5" s="231" t="s">
        <v>719</v>
      </c>
      <c r="C5" s="235"/>
      <c r="D5" s="236">
        <v>3.5</v>
      </c>
      <c r="E5" s="231" t="s">
        <v>720</v>
      </c>
    </row>
    <row r="6" spans="2:5" ht="34.5">
      <c r="B6" s="231" t="s">
        <v>721</v>
      </c>
      <c r="C6" s="235"/>
      <c r="D6" s="236">
        <v>0.9</v>
      </c>
      <c r="E6" s="231" t="s">
        <v>722</v>
      </c>
    </row>
    <row r="7" spans="2:5" ht="20.25">
      <c r="B7" s="231" t="s">
        <v>723</v>
      </c>
      <c r="C7" s="235"/>
      <c r="D7" s="236">
        <v>7.0000000000000007E-2</v>
      </c>
      <c r="E7" s="231" t="s">
        <v>724</v>
      </c>
    </row>
    <row r="8" spans="2:5" ht="41.45" customHeight="1">
      <c r="B8" s="231" t="s">
        <v>725</v>
      </c>
      <c r="C8" s="235"/>
      <c r="D8" s="236" t="s">
        <v>726</v>
      </c>
      <c r="E8" s="231" t="s">
        <v>727</v>
      </c>
    </row>
    <row r="9" spans="2:5" ht="35.25" thickBot="1">
      <c r="B9" s="237" t="s">
        <v>728</v>
      </c>
      <c r="C9" s="238"/>
      <c r="D9" s="239">
        <v>0.16</v>
      </c>
      <c r="E9" s="237" t="s">
        <v>729</v>
      </c>
    </row>
    <row r="10" spans="2:5" ht="21" thickBot="1">
      <c r="B10" s="240" t="s">
        <v>730</v>
      </c>
      <c r="C10" s="241"/>
      <c r="D10" s="239"/>
      <c r="E10" s="237"/>
    </row>
    <row r="11" spans="2:5" ht="20.25">
      <c r="B11" s="231" t="s">
        <v>731</v>
      </c>
      <c r="C11" s="235"/>
      <c r="D11" s="236">
        <v>0.99</v>
      </c>
      <c r="E11" s="231" t="s">
        <v>732</v>
      </c>
    </row>
    <row r="12" spans="2:5" ht="20.25">
      <c r="B12" s="231" t="s">
        <v>733</v>
      </c>
      <c r="C12" s="235"/>
      <c r="D12" s="236">
        <v>1</v>
      </c>
      <c r="E12" s="231" t="s">
        <v>732</v>
      </c>
    </row>
    <row r="13" spans="2:5" ht="20.25">
      <c r="B13" s="231" t="s">
        <v>734</v>
      </c>
      <c r="C13" s="235"/>
      <c r="D13" s="236">
        <v>2.5000000000000001E-2</v>
      </c>
      <c r="E13" s="231" t="s">
        <v>732</v>
      </c>
    </row>
    <row r="14" spans="2:5" ht="20.25">
      <c r="B14" s="231" t="s">
        <v>735</v>
      </c>
      <c r="C14" s="242"/>
      <c r="D14" s="236">
        <v>2</v>
      </c>
      <c r="E14" s="231" t="s">
        <v>732</v>
      </c>
    </row>
    <row r="15" spans="2:5" ht="34.5">
      <c r="B15" s="231" t="s">
        <v>736</v>
      </c>
      <c r="C15" s="235"/>
      <c r="D15" s="236">
        <v>0.68</v>
      </c>
      <c r="E15" s="231" t="s">
        <v>732</v>
      </c>
    </row>
    <row r="16" spans="2:5" ht="34.5">
      <c r="B16" s="231" t="s">
        <v>737</v>
      </c>
      <c r="C16" s="235"/>
      <c r="D16" s="236" t="s">
        <v>738</v>
      </c>
      <c r="E16" s="231" t="s">
        <v>722</v>
      </c>
    </row>
    <row r="17" spans="2:5" ht="20.25">
      <c r="B17" s="231" t="s">
        <v>739</v>
      </c>
      <c r="C17" s="235"/>
      <c r="D17" s="236">
        <v>10</v>
      </c>
      <c r="E17" s="231" t="s">
        <v>732</v>
      </c>
    </row>
    <row r="18" spans="2:5" ht="20.25">
      <c r="B18" s="231" t="s">
        <v>740</v>
      </c>
      <c r="C18" s="235"/>
      <c r="D18" s="236">
        <v>4</v>
      </c>
      <c r="E18" s="231" t="s">
        <v>741</v>
      </c>
    </row>
    <row r="19" spans="2:5" ht="34.5">
      <c r="B19" s="231" t="s">
        <v>742</v>
      </c>
      <c r="C19" s="235"/>
      <c r="D19" s="236">
        <v>52.9</v>
      </c>
      <c r="E19" s="231" t="s">
        <v>743</v>
      </c>
    </row>
    <row r="20" spans="2:5" ht="20.25">
      <c r="B20" s="231" t="s">
        <v>744</v>
      </c>
      <c r="C20" s="235"/>
      <c r="D20" s="236" t="s">
        <v>745</v>
      </c>
      <c r="E20" s="231" t="s">
        <v>732</v>
      </c>
    </row>
    <row r="21" spans="2:5" ht="20.25">
      <c r="B21" s="231" t="s">
        <v>746</v>
      </c>
      <c r="C21" s="235"/>
      <c r="D21" s="236" t="s">
        <v>747</v>
      </c>
      <c r="E21" s="231" t="s">
        <v>732</v>
      </c>
    </row>
    <row r="22" spans="2:5" ht="17.25">
      <c r="B22" s="231" t="s">
        <v>748</v>
      </c>
      <c r="C22" s="243"/>
      <c r="D22" s="236" t="s">
        <v>747</v>
      </c>
      <c r="E22" s="231" t="s">
        <v>732</v>
      </c>
    </row>
    <row r="23" spans="2:5" ht="35.25" thickBot="1">
      <c r="B23" s="237" t="s">
        <v>749</v>
      </c>
      <c r="C23" s="238"/>
      <c r="D23" s="239">
        <v>0.01</v>
      </c>
      <c r="E23" s="237" t="s">
        <v>750</v>
      </c>
    </row>
    <row r="24" spans="2:5" ht="20.25">
      <c r="B24" s="231" t="s">
        <v>751</v>
      </c>
      <c r="C24" s="235"/>
      <c r="D24" s="236">
        <v>0.5</v>
      </c>
      <c r="E24" s="231" t="s">
        <v>732</v>
      </c>
    </row>
    <row r="25" spans="2:5" ht="20.25">
      <c r="B25" s="231" t="s">
        <v>752</v>
      </c>
      <c r="C25" s="235"/>
      <c r="D25" s="236">
        <v>2</v>
      </c>
      <c r="E25" s="231" t="s">
        <v>732</v>
      </c>
    </row>
    <row r="26" spans="2:5" ht="20.25">
      <c r="B26" s="231" t="s">
        <v>753</v>
      </c>
      <c r="C26" s="235"/>
      <c r="D26" s="236">
        <v>0.125</v>
      </c>
      <c r="E26" s="231" t="s">
        <v>732</v>
      </c>
    </row>
    <row r="27" spans="2:5" ht="48.6" customHeight="1" thickBot="1">
      <c r="B27" s="237" t="s">
        <v>754</v>
      </c>
      <c r="C27" s="238"/>
      <c r="D27" s="239" t="s">
        <v>755</v>
      </c>
      <c r="E27" s="413" t="s">
        <v>732</v>
      </c>
    </row>
    <row r="28" spans="2:5">
      <c r="B28" s="417"/>
      <c r="C28" s="243"/>
      <c r="D28" s="417"/>
      <c r="E28" s="417"/>
    </row>
    <row r="29" spans="2:5">
      <c r="B29" s="417" t="s">
        <v>1299</v>
      </c>
      <c r="C29" s="243"/>
      <c r="D29" s="417"/>
      <c r="E29" s="417"/>
    </row>
    <row r="30" spans="2:5">
      <c r="B30" s="417" t="s">
        <v>1300</v>
      </c>
      <c r="C30" s="243"/>
      <c r="D30" s="417"/>
      <c r="E30" s="417"/>
    </row>
    <row r="31" spans="2:5">
      <c r="B31" s="417" t="s">
        <v>1301</v>
      </c>
      <c r="C31" s="243"/>
      <c r="D31" s="417"/>
      <c r="E31" s="417"/>
    </row>
    <row r="32" spans="2:5">
      <c r="B32" s="417" t="s">
        <v>1302</v>
      </c>
      <c r="C32" s="243"/>
      <c r="D32" s="417"/>
      <c r="E32" s="417"/>
    </row>
    <row r="33" spans="2:5">
      <c r="B33" s="417"/>
      <c r="C33" s="243"/>
      <c r="D33" s="417"/>
      <c r="E33" s="417"/>
    </row>
  </sheetData>
  <pageMargins left="0.7" right="0.7" top="0.75" bottom="0.75" header="0.3" footer="0.3"/>
  <pageSetup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5DBEE-9A78-4C24-A3A6-AE369FEE502E}">
  <dimension ref="A2:D17"/>
  <sheetViews>
    <sheetView topLeftCell="A4" zoomScale="120" zoomScaleNormal="120" workbookViewId="0">
      <selection activeCell="B21" sqref="B21"/>
    </sheetView>
  </sheetViews>
  <sheetFormatPr defaultColWidth="9.140625" defaultRowHeight="12.75"/>
  <cols>
    <col min="1" max="1" width="33.42578125" style="6" customWidth="1"/>
    <col min="2" max="2" width="26.140625" style="6" customWidth="1"/>
    <col min="3" max="3" width="9.140625" style="6" customWidth="1"/>
    <col min="4" max="4" width="42.140625" style="6" customWidth="1"/>
    <col min="5" max="16384" width="9.140625" style="6"/>
  </cols>
  <sheetData>
    <row r="2" spans="1:4" ht="32.25" customHeight="1">
      <c r="A2" s="244" t="s">
        <v>756</v>
      </c>
      <c r="B2" s="245"/>
      <c r="C2" s="245"/>
      <c r="D2" s="245"/>
    </row>
    <row r="3" spans="1:4" ht="26.25" customHeight="1" thickBot="1">
      <c r="A3" s="246" t="s">
        <v>757</v>
      </c>
      <c r="B3" s="529" t="s">
        <v>758</v>
      </c>
      <c r="C3" s="529"/>
      <c r="D3" s="247" t="s">
        <v>759</v>
      </c>
    </row>
    <row r="4" spans="1:4" ht="60" customHeight="1" thickBot="1">
      <c r="A4" s="248" t="s">
        <v>984</v>
      </c>
      <c r="B4" s="530" t="s">
        <v>985</v>
      </c>
      <c r="C4" s="530"/>
      <c r="D4" s="249" t="s">
        <v>986</v>
      </c>
    </row>
    <row r="5" spans="1:4" ht="22.5" customHeight="1">
      <c r="A5" s="531" t="s">
        <v>760</v>
      </c>
      <c r="B5" s="533" t="s">
        <v>761</v>
      </c>
      <c r="C5" s="533"/>
      <c r="D5" s="533" t="s">
        <v>762</v>
      </c>
    </row>
    <row r="6" spans="1:4">
      <c r="A6" s="532"/>
      <c r="B6" s="527"/>
      <c r="C6" s="527"/>
      <c r="D6" s="527"/>
    </row>
    <row r="7" spans="1:4">
      <c r="A7" s="532"/>
      <c r="B7" s="527"/>
      <c r="C7" s="527"/>
      <c r="D7" s="527"/>
    </row>
    <row r="8" spans="1:4">
      <c r="A8" s="532"/>
      <c r="B8" s="527"/>
      <c r="C8" s="527"/>
      <c r="D8" s="527"/>
    </row>
    <row r="9" spans="1:4" ht="45" customHeight="1">
      <c r="A9" s="532" t="s">
        <v>763</v>
      </c>
      <c r="B9" s="527" t="s">
        <v>764</v>
      </c>
      <c r="C9" s="527"/>
      <c r="D9" s="527" t="s">
        <v>765</v>
      </c>
    </row>
    <row r="10" spans="1:4">
      <c r="A10" s="532"/>
      <c r="B10" s="527"/>
      <c r="C10" s="527"/>
      <c r="D10" s="527"/>
    </row>
    <row r="11" spans="1:4">
      <c r="A11" s="532"/>
      <c r="B11" s="527"/>
      <c r="C11" s="527"/>
      <c r="D11" s="527"/>
    </row>
    <row r="12" spans="1:4">
      <c r="A12" s="532"/>
      <c r="B12" s="527"/>
      <c r="C12" s="527"/>
      <c r="D12" s="527"/>
    </row>
    <row r="13" spans="1:4" ht="33.75">
      <c r="A13" s="250" t="s">
        <v>987</v>
      </c>
      <c r="B13" s="527" t="s">
        <v>766</v>
      </c>
      <c r="C13" s="527"/>
      <c r="D13" s="251" t="s">
        <v>767</v>
      </c>
    </row>
    <row r="14" spans="1:4" ht="33.75">
      <c r="A14" s="250" t="s">
        <v>768</v>
      </c>
      <c r="B14" s="527" t="s">
        <v>766</v>
      </c>
      <c r="C14" s="527"/>
      <c r="D14" s="251" t="s">
        <v>769</v>
      </c>
    </row>
    <row r="15" spans="1:4" ht="33.75">
      <c r="A15" s="252" t="s">
        <v>770</v>
      </c>
      <c r="B15" s="527" t="s">
        <v>771</v>
      </c>
      <c r="C15" s="527"/>
      <c r="D15" s="251" t="s">
        <v>772</v>
      </c>
    </row>
    <row r="16" spans="1:4" ht="36" customHeight="1">
      <c r="A16" s="528" t="s">
        <v>773</v>
      </c>
      <c r="B16" s="528"/>
      <c r="C16" s="528"/>
      <c r="D16" s="528"/>
    </row>
    <row r="17" spans="1:1">
      <c r="A17" s="253"/>
    </row>
  </sheetData>
  <mergeCells count="12">
    <mergeCell ref="B13:C13"/>
    <mergeCell ref="B14:C14"/>
    <mergeCell ref="B15:C15"/>
    <mergeCell ref="A16:D16"/>
    <mergeCell ref="B3:C3"/>
    <mergeCell ref="B4:C4"/>
    <mergeCell ref="A5:A8"/>
    <mergeCell ref="B5:C8"/>
    <mergeCell ref="D5:D8"/>
    <mergeCell ref="A9:A12"/>
    <mergeCell ref="B9:C12"/>
    <mergeCell ref="D9:D12"/>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6BAD4-4DEB-4308-895C-21F8928669A7}">
  <dimension ref="A2:C19"/>
  <sheetViews>
    <sheetView showGridLines="0" workbookViewId="0">
      <selection activeCell="A18" sqref="A18:A19"/>
    </sheetView>
  </sheetViews>
  <sheetFormatPr defaultColWidth="9.140625" defaultRowHeight="12.75"/>
  <cols>
    <col min="1" max="1" width="14.28515625" style="6" customWidth="1"/>
    <col min="2" max="3" width="60.5703125" style="6" customWidth="1"/>
    <col min="4" max="16384" width="9.140625" style="6"/>
  </cols>
  <sheetData>
    <row r="2" spans="1:3">
      <c r="A2" s="534" t="s">
        <v>774</v>
      </c>
      <c r="B2" s="534"/>
      <c r="C2" s="534"/>
    </row>
    <row r="4" spans="1:3" ht="24.95" customHeight="1">
      <c r="A4" s="254" t="s">
        <v>568</v>
      </c>
      <c r="B4" s="255" t="s">
        <v>775</v>
      </c>
      <c r="C4" s="256" t="s">
        <v>776</v>
      </c>
    </row>
    <row r="5" spans="1:3" ht="12.6" customHeight="1">
      <c r="A5" s="257"/>
      <c r="B5" s="258"/>
    </row>
    <row r="6" spans="1:3" ht="50.1" customHeight="1">
      <c r="A6" s="257" t="s">
        <v>450</v>
      </c>
      <c r="B6" s="259" t="s">
        <v>777</v>
      </c>
      <c r="C6" s="82" t="s">
        <v>778</v>
      </c>
    </row>
    <row r="7" spans="1:3" ht="8.1" customHeight="1">
      <c r="A7" s="257"/>
      <c r="B7" s="259"/>
      <c r="C7" s="82"/>
    </row>
    <row r="8" spans="1:3" ht="50.1" customHeight="1">
      <c r="A8" s="257" t="s">
        <v>15</v>
      </c>
      <c r="B8" s="259" t="s">
        <v>779</v>
      </c>
      <c r="C8" s="82" t="str">
        <f>C10</f>
        <v xml:space="preserve">Monitoring of firm emission rates. </v>
      </c>
    </row>
    <row r="9" spans="1:3" ht="8.1" customHeight="1">
      <c r="A9" s="257"/>
      <c r="B9" s="259"/>
      <c r="C9" s="82"/>
    </row>
    <row r="10" spans="1:3" ht="50.1" customHeight="1">
      <c r="A10" s="257" t="s">
        <v>449</v>
      </c>
      <c r="B10" s="259" t="s">
        <v>780</v>
      </c>
      <c r="C10" s="82" t="s">
        <v>781</v>
      </c>
    </row>
    <row r="11" spans="1:3" ht="8.1" customHeight="1">
      <c r="A11" s="257"/>
      <c r="B11" s="259"/>
      <c r="C11" s="82"/>
    </row>
    <row r="12" spans="1:3" ht="50.1" customHeight="1">
      <c r="A12" s="257" t="s">
        <v>782</v>
      </c>
      <c r="B12" s="259" t="s">
        <v>783</v>
      </c>
      <c r="C12" s="82" t="s">
        <v>784</v>
      </c>
    </row>
    <row r="13" spans="1:3" ht="8.1" customHeight="1">
      <c r="A13" s="257"/>
      <c r="B13" s="259"/>
      <c r="C13" s="82"/>
    </row>
    <row r="14" spans="1:3" ht="50.1" customHeight="1">
      <c r="A14" s="257" t="s">
        <v>785</v>
      </c>
      <c r="B14" s="259" t="s">
        <v>786</v>
      </c>
      <c r="C14" s="82" t="s">
        <v>787</v>
      </c>
    </row>
    <row r="15" spans="1:3" ht="8.1" customHeight="1">
      <c r="A15" s="257"/>
      <c r="B15" s="259"/>
      <c r="C15" s="82"/>
    </row>
    <row r="16" spans="1:3" ht="50.1" customHeight="1">
      <c r="A16" s="260" t="s">
        <v>788</v>
      </c>
      <c r="B16" s="261" t="s">
        <v>789</v>
      </c>
      <c r="C16" s="262" t="s">
        <v>790</v>
      </c>
    </row>
    <row r="18" spans="1:1">
      <c r="A18" s="358" t="s">
        <v>1122</v>
      </c>
    </row>
    <row r="19" spans="1:1">
      <c r="A19" s="357" t="s">
        <v>1180</v>
      </c>
    </row>
  </sheetData>
  <mergeCells count="1">
    <mergeCell ref="A2:C2"/>
  </mergeCells>
  <pageMargins left="0.7" right="0.7" top="0.75" bottom="0.75" header="0.3" footer="0.3"/>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AF0F7-E810-4A12-9EF0-26A4E44458DB}">
  <dimension ref="A1:F41"/>
  <sheetViews>
    <sheetView showGridLines="0" workbookViewId="0">
      <selection activeCell="A44" sqref="A44"/>
    </sheetView>
  </sheetViews>
  <sheetFormatPr defaultColWidth="9.140625" defaultRowHeight="12.75"/>
  <cols>
    <col min="1" max="1" width="61.42578125" style="265" bestFit="1" customWidth="1"/>
    <col min="2" max="2" width="14" style="265" customWidth="1"/>
    <col min="3" max="3" width="14.85546875" style="265" customWidth="1"/>
    <col min="4" max="4" width="11.28515625" style="265" customWidth="1"/>
    <col min="5" max="5" width="13.7109375" style="265" customWidth="1"/>
    <col min="6" max="6" width="12.42578125" style="265" customWidth="1"/>
    <col min="7" max="16384" width="9.140625" style="265"/>
  </cols>
  <sheetData>
    <row r="1" spans="1:6" ht="15">
      <c r="A1" s="416" t="s">
        <v>1183</v>
      </c>
    </row>
    <row r="2" spans="1:6">
      <c r="A2" s="263" t="s">
        <v>791</v>
      </c>
      <c r="B2" s="264" t="s">
        <v>792</v>
      </c>
      <c r="C2" s="264" t="s">
        <v>793</v>
      </c>
      <c r="D2" s="264" t="s">
        <v>576</v>
      </c>
      <c r="E2" s="264" t="s">
        <v>794</v>
      </c>
      <c r="F2" s="264" t="s">
        <v>795</v>
      </c>
    </row>
    <row r="3" spans="1:6">
      <c r="A3" s="266" t="s">
        <v>111</v>
      </c>
      <c r="B3" s="267" t="s">
        <v>111</v>
      </c>
      <c r="C3" s="267" t="s">
        <v>111</v>
      </c>
      <c r="D3" s="267" t="s">
        <v>111</v>
      </c>
      <c r="E3" s="267" t="s">
        <v>111</v>
      </c>
      <c r="F3" s="267" t="s">
        <v>111</v>
      </c>
    </row>
    <row r="4" spans="1:6">
      <c r="A4" s="265" t="s">
        <v>796</v>
      </c>
      <c r="B4" s="268" t="s">
        <v>797</v>
      </c>
      <c r="C4" s="269" t="s">
        <v>798</v>
      </c>
      <c r="D4" s="269" t="s">
        <v>799</v>
      </c>
      <c r="E4" s="269" t="s">
        <v>800</v>
      </c>
      <c r="F4" s="269" t="s">
        <v>801</v>
      </c>
    </row>
    <row r="5" spans="1:6" hidden="1">
      <c r="A5" s="265" t="s">
        <v>111</v>
      </c>
      <c r="B5" s="268" t="s">
        <v>802</v>
      </c>
      <c r="C5" s="268" t="s">
        <v>803</v>
      </c>
      <c r="D5" s="268" t="s">
        <v>804</v>
      </c>
      <c r="E5" s="268" t="s">
        <v>804</v>
      </c>
      <c r="F5" s="268" t="s">
        <v>805</v>
      </c>
    </row>
    <row r="6" spans="1:6">
      <c r="A6" s="265" t="s">
        <v>806</v>
      </c>
      <c r="B6" s="268" t="s">
        <v>807</v>
      </c>
      <c r="C6" s="268" t="s">
        <v>808</v>
      </c>
      <c r="D6" s="268" t="s">
        <v>809</v>
      </c>
      <c r="E6" s="268" t="s">
        <v>809</v>
      </c>
      <c r="F6" s="268" t="s">
        <v>810</v>
      </c>
    </row>
    <row r="7" spans="1:6" hidden="1">
      <c r="A7" s="265" t="s">
        <v>111</v>
      </c>
      <c r="B7" s="268" t="s">
        <v>811</v>
      </c>
      <c r="C7" s="268" t="s">
        <v>811</v>
      </c>
      <c r="D7" s="268" t="s">
        <v>812</v>
      </c>
      <c r="E7" s="268" t="s">
        <v>813</v>
      </c>
      <c r="F7" s="268" t="s">
        <v>813</v>
      </c>
    </row>
    <row r="8" spans="1:6">
      <c r="A8" s="265" t="s">
        <v>814</v>
      </c>
      <c r="B8" s="268" t="s">
        <v>815</v>
      </c>
      <c r="C8" s="268" t="s">
        <v>816</v>
      </c>
      <c r="D8" s="268" t="s">
        <v>817</v>
      </c>
      <c r="E8" s="268" t="s">
        <v>818</v>
      </c>
      <c r="F8" s="268" t="s">
        <v>819</v>
      </c>
    </row>
    <row r="9" spans="1:6" hidden="1">
      <c r="A9" s="265" t="s">
        <v>111</v>
      </c>
      <c r="B9" s="268" t="s">
        <v>820</v>
      </c>
      <c r="C9" s="268" t="s">
        <v>821</v>
      </c>
      <c r="D9" s="268" t="s">
        <v>822</v>
      </c>
      <c r="E9" s="268" t="s">
        <v>823</v>
      </c>
      <c r="F9" s="268" t="s">
        <v>824</v>
      </c>
    </row>
    <row r="10" spans="1:6">
      <c r="A10" s="265" t="s">
        <v>825</v>
      </c>
      <c r="B10" s="268" t="s">
        <v>826</v>
      </c>
      <c r="C10" s="268" t="s">
        <v>827</v>
      </c>
      <c r="D10" s="268" t="s">
        <v>828</v>
      </c>
      <c r="E10" s="268">
        <v>2.3E-2</v>
      </c>
      <c r="F10" s="268" t="s">
        <v>829</v>
      </c>
    </row>
    <row r="11" spans="1:6" hidden="1">
      <c r="A11" s="265" t="s">
        <v>111</v>
      </c>
      <c r="B11" s="268" t="s">
        <v>830</v>
      </c>
      <c r="C11" s="268" t="s">
        <v>831</v>
      </c>
      <c r="D11" s="268" t="s">
        <v>832</v>
      </c>
      <c r="E11" s="268" t="s">
        <v>833</v>
      </c>
      <c r="F11" s="268" t="s">
        <v>832</v>
      </c>
    </row>
    <row r="12" spans="1:6">
      <c r="A12" s="265" t="s">
        <v>834</v>
      </c>
      <c r="B12" s="268" t="s">
        <v>835</v>
      </c>
      <c r="C12" s="268" t="s">
        <v>807</v>
      </c>
      <c r="D12" s="268" t="s">
        <v>836</v>
      </c>
      <c r="E12" s="268" t="s">
        <v>837</v>
      </c>
      <c r="F12" s="268" t="s">
        <v>838</v>
      </c>
    </row>
    <row r="13" spans="1:6" hidden="1">
      <c r="A13" s="265" t="s">
        <v>111</v>
      </c>
      <c r="B13" s="268" t="s">
        <v>839</v>
      </c>
      <c r="C13" s="268" t="s">
        <v>840</v>
      </c>
      <c r="D13" s="268" t="s">
        <v>812</v>
      </c>
      <c r="E13" s="268" t="s">
        <v>841</v>
      </c>
      <c r="F13" s="268" t="s">
        <v>839</v>
      </c>
    </row>
    <row r="14" spans="1:6">
      <c r="A14" s="265" t="s">
        <v>842</v>
      </c>
      <c r="B14" s="268" t="s">
        <v>843</v>
      </c>
      <c r="C14" s="268" t="s">
        <v>844</v>
      </c>
      <c r="D14" s="268" t="s">
        <v>845</v>
      </c>
      <c r="E14" s="268" t="s">
        <v>846</v>
      </c>
      <c r="F14" s="268" t="s">
        <v>847</v>
      </c>
    </row>
    <row r="15" spans="1:6" hidden="1">
      <c r="A15" s="265" t="s">
        <v>111</v>
      </c>
      <c r="B15" s="268" t="s">
        <v>848</v>
      </c>
      <c r="C15" s="268" t="s">
        <v>849</v>
      </c>
      <c r="D15" s="268" t="s">
        <v>850</v>
      </c>
      <c r="E15" s="268" t="s">
        <v>851</v>
      </c>
      <c r="F15" s="268" t="s">
        <v>852</v>
      </c>
    </row>
    <row r="16" spans="1:6">
      <c r="A16" s="265" t="s">
        <v>853</v>
      </c>
      <c r="B16" s="268" t="s">
        <v>854</v>
      </c>
      <c r="C16" s="268" t="s">
        <v>855</v>
      </c>
      <c r="D16" s="268" t="s">
        <v>856</v>
      </c>
      <c r="E16" s="268">
        <v>6.0000000000000001E-3</v>
      </c>
      <c r="F16" s="268">
        <v>1.2E-2</v>
      </c>
    </row>
    <row r="17" spans="1:6" hidden="1">
      <c r="A17" s="265" t="s">
        <v>111</v>
      </c>
      <c r="B17" s="268" t="s">
        <v>857</v>
      </c>
      <c r="C17" s="268" t="s">
        <v>858</v>
      </c>
      <c r="D17" s="268" t="s">
        <v>857</v>
      </c>
      <c r="E17" s="268" t="s">
        <v>859</v>
      </c>
      <c r="F17" s="268" t="s">
        <v>860</v>
      </c>
    </row>
    <row r="18" spans="1:6">
      <c r="A18" s="265" t="s">
        <v>861</v>
      </c>
      <c r="B18" s="268" t="s">
        <v>862</v>
      </c>
      <c r="C18" s="268" t="s">
        <v>863</v>
      </c>
      <c r="D18" s="270">
        <v>0</v>
      </c>
      <c r="E18" s="268" t="s">
        <v>864</v>
      </c>
      <c r="F18" s="268" t="s">
        <v>865</v>
      </c>
    </row>
    <row r="19" spans="1:6" hidden="1">
      <c r="A19" s="265" t="s">
        <v>111</v>
      </c>
      <c r="B19" s="268" t="s">
        <v>848</v>
      </c>
      <c r="C19" s="268" t="s">
        <v>866</v>
      </c>
      <c r="D19" s="268" t="s">
        <v>867</v>
      </c>
      <c r="E19" s="268" t="s">
        <v>868</v>
      </c>
      <c r="F19" s="268" t="s">
        <v>869</v>
      </c>
    </row>
    <row r="20" spans="1:6">
      <c r="A20" s="265" t="s">
        <v>870</v>
      </c>
      <c r="B20" s="268" t="s">
        <v>871</v>
      </c>
      <c r="C20" s="268" t="s">
        <v>872</v>
      </c>
      <c r="D20" s="268" t="s">
        <v>871</v>
      </c>
      <c r="E20" s="268" t="s">
        <v>873</v>
      </c>
      <c r="F20" s="268" t="s">
        <v>826</v>
      </c>
    </row>
    <row r="21" spans="1:6" hidden="1">
      <c r="A21" s="265" t="s">
        <v>111</v>
      </c>
      <c r="B21" s="268" t="s">
        <v>874</v>
      </c>
      <c r="C21" s="268" t="s">
        <v>875</v>
      </c>
      <c r="D21" s="268" t="s">
        <v>876</v>
      </c>
      <c r="E21" s="268" t="s">
        <v>877</v>
      </c>
      <c r="F21" s="268" t="s">
        <v>878</v>
      </c>
    </row>
    <row r="22" spans="1:6">
      <c r="A22" s="265" t="s">
        <v>879</v>
      </c>
      <c r="B22" s="268" t="s">
        <v>801</v>
      </c>
      <c r="C22" s="268" t="s">
        <v>801</v>
      </c>
      <c r="D22" s="268">
        <v>1.4999999999999999E-2</v>
      </c>
      <c r="E22" s="268" t="s">
        <v>847</v>
      </c>
      <c r="F22" s="268" t="s">
        <v>838</v>
      </c>
    </row>
    <row r="23" spans="1:6" hidden="1">
      <c r="A23" s="265" t="s">
        <v>111</v>
      </c>
      <c r="B23" s="268" t="s">
        <v>880</v>
      </c>
      <c r="C23" s="268" t="s">
        <v>881</v>
      </c>
      <c r="D23" s="268" t="s">
        <v>803</v>
      </c>
      <c r="E23" s="268" t="s">
        <v>882</v>
      </c>
      <c r="F23" s="268" t="s">
        <v>883</v>
      </c>
    </row>
    <row r="24" spans="1:6">
      <c r="A24" s="265" t="s">
        <v>884</v>
      </c>
      <c r="B24" s="268" t="s">
        <v>885</v>
      </c>
      <c r="C24" s="268" t="s">
        <v>886</v>
      </c>
      <c r="D24" s="268" t="s">
        <v>815</v>
      </c>
      <c r="E24" s="268" t="s">
        <v>887</v>
      </c>
      <c r="F24" s="268" t="s">
        <v>888</v>
      </c>
    </row>
    <row r="25" spans="1:6" hidden="1">
      <c r="A25" s="265" t="s">
        <v>111</v>
      </c>
      <c r="B25" s="268" t="s">
        <v>859</v>
      </c>
      <c r="C25" s="268" t="s">
        <v>889</v>
      </c>
      <c r="D25" s="268" t="s">
        <v>860</v>
      </c>
      <c r="E25" s="268" t="s">
        <v>890</v>
      </c>
      <c r="F25" s="268" t="s">
        <v>891</v>
      </c>
    </row>
    <row r="26" spans="1:6">
      <c r="A26" s="265" t="s">
        <v>892</v>
      </c>
      <c r="B26" s="268" t="s">
        <v>893</v>
      </c>
      <c r="C26" s="268" t="s">
        <v>894</v>
      </c>
      <c r="D26" s="268" t="s">
        <v>895</v>
      </c>
      <c r="E26" s="268" t="s">
        <v>896</v>
      </c>
      <c r="F26" s="268" t="s">
        <v>111</v>
      </c>
    </row>
    <row r="27" spans="1:6" hidden="1">
      <c r="A27" s="265" t="s">
        <v>111</v>
      </c>
      <c r="B27" s="268" t="s">
        <v>897</v>
      </c>
      <c r="C27" s="268" t="s">
        <v>881</v>
      </c>
      <c r="D27" s="268" t="s">
        <v>897</v>
      </c>
      <c r="E27" s="268" t="s">
        <v>898</v>
      </c>
      <c r="F27" s="268" t="s">
        <v>111</v>
      </c>
    </row>
    <row r="28" spans="1:6">
      <c r="A28" s="265" t="s">
        <v>899</v>
      </c>
      <c r="B28" s="268" t="s">
        <v>900</v>
      </c>
      <c r="C28" s="268" t="s">
        <v>901</v>
      </c>
      <c r="D28" s="268" t="s">
        <v>902</v>
      </c>
      <c r="E28" s="268" t="s">
        <v>903</v>
      </c>
      <c r="F28" s="268" t="s">
        <v>904</v>
      </c>
    </row>
    <row r="29" spans="1:6" hidden="1">
      <c r="A29" s="265" t="s">
        <v>111</v>
      </c>
      <c r="B29" s="268" t="s">
        <v>905</v>
      </c>
      <c r="C29" s="268" t="s">
        <v>906</v>
      </c>
      <c r="D29" s="268" t="s">
        <v>907</v>
      </c>
      <c r="E29" s="268" t="s">
        <v>908</v>
      </c>
      <c r="F29" s="268" t="s">
        <v>909</v>
      </c>
    </row>
    <row r="30" spans="1:6">
      <c r="A30" s="265" t="s">
        <v>111</v>
      </c>
      <c r="B30" s="271" t="s">
        <v>111</v>
      </c>
      <c r="C30" s="271" t="s">
        <v>111</v>
      </c>
      <c r="D30" s="271" t="s">
        <v>111</v>
      </c>
      <c r="E30" s="271" t="s">
        <v>111</v>
      </c>
      <c r="F30" s="271" t="s">
        <v>111</v>
      </c>
    </row>
    <row r="31" spans="1:6">
      <c r="A31" s="265" t="s">
        <v>910</v>
      </c>
      <c r="B31" s="272">
        <v>11331</v>
      </c>
      <c r="C31" s="272">
        <v>11331</v>
      </c>
      <c r="D31" s="272">
        <v>11331</v>
      </c>
      <c r="E31" s="272">
        <v>11286</v>
      </c>
      <c r="F31" s="272">
        <v>11356</v>
      </c>
    </row>
    <row r="32" spans="1:6">
      <c r="A32" s="265" t="s">
        <v>911</v>
      </c>
      <c r="B32" s="271">
        <v>0.17100000000000001</v>
      </c>
      <c r="C32" s="271">
        <v>0.17399999999999999</v>
      </c>
      <c r="D32" s="271">
        <v>0.16500000000000001</v>
      </c>
      <c r="E32" s="271">
        <v>0.14000000000000001</v>
      </c>
      <c r="F32" s="271">
        <v>0.14899999999999999</v>
      </c>
    </row>
    <row r="33" spans="1:6">
      <c r="A33" s="273" t="s">
        <v>912</v>
      </c>
      <c r="B33" s="274" t="s">
        <v>26</v>
      </c>
      <c r="C33" s="274" t="s">
        <v>26</v>
      </c>
      <c r="D33" s="274" t="s">
        <v>26</v>
      </c>
      <c r="E33" s="274" t="s">
        <v>26</v>
      </c>
      <c r="F33" s="274" t="s">
        <v>26</v>
      </c>
    </row>
    <row r="35" spans="1:6">
      <c r="A35" s="358" t="s">
        <v>1181</v>
      </c>
    </row>
    <row r="36" spans="1:6">
      <c r="A36" s="535" t="s">
        <v>1303</v>
      </c>
      <c r="B36" s="535"/>
      <c r="C36" s="535"/>
      <c r="D36" s="535"/>
      <c r="E36" s="535"/>
      <c r="F36" s="535"/>
    </row>
    <row r="37" spans="1:6">
      <c r="A37" s="535"/>
      <c r="B37" s="535"/>
      <c r="C37" s="535"/>
      <c r="D37" s="535"/>
      <c r="E37" s="535"/>
      <c r="F37" s="535"/>
    </row>
    <row r="38" spans="1:6">
      <c r="A38" s="535"/>
      <c r="B38" s="535"/>
      <c r="C38" s="535"/>
      <c r="D38" s="535"/>
      <c r="E38" s="535"/>
      <c r="F38" s="535"/>
    </row>
    <row r="39" spans="1:6">
      <c r="A39" s="535"/>
      <c r="B39" s="535"/>
      <c r="C39" s="535"/>
      <c r="D39" s="535"/>
      <c r="E39" s="535"/>
      <c r="F39" s="535"/>
    </row>
    <row r="40" spans="1:6">
      <c r="A40" s="535"/>
      <c r="B40" s="535"/>
      <c r="C40" s="535"/>
      <c r="D40" s="535"/>
      <c r="E40" s="535"/>
      <c r="F40" s="535"/>
    </row>
    <row r="41" spans="1:6" ht="20.25" customHeight="1">
      <c r="A41" s="535"/>
      <c r="B41" s="535"/>
      <c r="C41" s="535"/>
      <c r="D41" s="535"/>
      <c r="E41" s="535"/>
      <c r="F41" s="535"/>
    </row>
  </sheetData>
  <mergeCells count="1">
    <mergeCell ref="A36:F41"/>
  </mergeCells>
  <pageMargins left="0.75" right="0.75" top="1" bottom="1" header="0.5" footer="0.5"/>
  <pageSetup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DC59B-4BF5-4BE0-BDD0-1307954B964D}">
  <dimension ref="A1:K32"/>
  <sheetViews>
    <sheetView topLeftCell="A6" workbookViewId="0">
      <selection activeCell="D14" sqref="D14"/>
    </sheetView>
  </sheetViews>
  <sheetFormatPr defaultRowHeight="12.75"/>
  <cols>
    <col min="1" max="1" width="64.85546875" bestFit="1" customWidth="1"/>
    <col min="2" max="3" width="16.5703125" bestFit="1" customWidth="1"/>
    <col min="4" max="4" width="14.7109375" bestFit="1" customWidth="1"/>
    <col min="5" max="5" width="33.28515625" bestFit="1" customWidth="1"/>
    <col min="6" max="6" width="12.28515625" bestFit="1" customWidth="1"/>
    <col min="7" max="7" width="33.28515625" bestFit="1" customWidth="1"/>
    <col min="9" max="9" width="33.28515625" bestFit="1" customWidth="1"/>
    <col min="10" max="10" width="17.85546875" bestFit="1" customWidth="1"/>
  </cols>
  <sheetData>
    <row r="1" spans="1:10" ht="15">
      <c r="A1" s="363" t="s">
        <v>1182</v>
      </c>
    </row>
    <row r="3" spans="1:10">
      <c r="A3" s="275"/>
      <c r="B3" s="275"/>
      <c r="C3" s="275"/>
      <c r="D3" s="275"/>
      <c r="E3" s="275"/>
      <c r="F3" s="275"/>
      <c r="G3" s="275"/>
      <c r="H3" s="275"/>
      <c r="I3" s="275"/>
      <c r="J3" s="275"/>
    </row>
    <row r="4" spans="1:10" ht="15">
      <c r="A4" s="414"/>
      <c r="B4" s="281" t="s">
        <v>913</v>
      </c>
      <c r="C4" s="281" t="s">
        <v>914</v>
      </c>
      <c r="D4" s="281" t="s">
        <v>915</v>
      </c>
      <c r="E4" s="281" t="s">
        <v>916</v>
      </c>
      <c r="F4" s="275"/>
    </row>
    <row r="5" spans="1:10" ht="15">
      <c r="A5" s="276" t="s">
        <v>917</v>
      </c>
      <c r="B5" s="277" t="s">
        <v>918</v>
      </c>
      <c r="C5" s="277" t="s">
        <v>919</v>
      </c>
      <c r="D5" s="277" t="s">
        <v>920</v>
      </c>
      <c r="E5" s="278">
        <v>1.1800000000000001E-3</v>
      </c>
      <c r="F5" s="275"/>
    </row>
    <row r="6" spans="1:10" ht="15">
      <c r="A6" s="276" t="s">
        <v>921</v>
      </c>
      <c r="B6" s="277" t="s">
        <v>922</v>
      </c>
      <c r="C6" s="277" t="s">
        <v>923</v>
      </c>
      <c r="D6" s="278" t="s">
        <v>924</v>
      </c>
      <c r="E6" s="277" t="s">
        <v>925</v>
      </c>
      <c r="F6" s="275"/>
    </row>
    <row r="7" spans="1:10" ht="15">
      <c r="A7" s="276" t="s">
        <v>926</v>
      </c>
      <c r="B7" s="277" t="s">
        <v>927</v>
      </c>
      <c r="C7" s="277" t="s">
        <v>928</v>
      </c>
      <c r="D7" s="278">
        <v>1.16E-4</v>
      </c>
      <c r="E7" s="277" t="s">
        <v>929</v>
      </c>
      <c r="F7" s="275"/>
    </row>
    <row r="8" spans="1:10" ht="15">
      <c r="A8" s="276" t="s">
        <v>930</v>
      </c>
      <c r="B8" s="277">
        <v>2E-3</v>
      </c>
      <c r="C8" s="277" t="s">
        <v>931</v>
      </c>
      <c r="D8" s="278">
        <v>1.56E-3</v>
      </c>
      <c r="E8" s="278">
        <v>4.3899999999999998E-3</v>
      </c>
      <c r="F8" s="275"/>
    </row>
    <row r="9" spans="1:10" ht="15">
      <c r="A9" s="276" t="s">
        <v>932</v>
      </c>
      <c r="B9" s="277">
        <v>2.1999999999999999E-2</v>
      </c>
      <c r="C9" s="277">
        <v>6.0000000000000001E-3</v>
      </c>
      <c r="D9" s="278" t="s">
        <v>933</v>
      </c>
      <c r="E9" s="277" t="s">
        <v>934</v>
      </c>
      <c r="F9" s="275"/>
    </row>
    <row r="10" spans="1:10" ht="15">
      <c r="A10" s="276" t="s">
        <v>935</v>
      </c>
      <c r="B10" s="277" t="s">
        <v>936</v>
      </c>
      <c r="C10" s="277" t="s">
        <v>937</v>
      </c>
      <c r="D10" s="277" t="s">
        <v>938</v>
      </c>
      <c r="E10" s="277">
        <v>2.3E-2</v>
      </c>
      <c r="F10" s="275"/>
    </row>
    <row r="11" spans="1:10" ht="15">
      <c r="A11" s="276" t="s">
        <v>939</v>
      </c>
      <c r="B11" s="277" t="s">
        <v>940</v>
      </c>
      <c r="C11" s="277" t="s">
        <v>941</v>
      </c>
      <c r="D11" s="278" t="s">
        <v>942</v>
      </c>
      <c r="E11" s="278">
        <v>5.3600000000000002E-2</v>
      </c>
      <c r="F11" s="275"/>
    </row>
    <row r="12" spans="1:10" ht="15">
      <c r="A12" s="276" t="s">
        <v>943</v>
      </c>
      <c r="B12" s="277" t="s">
        <v>944</v>
      </c>
      <c r="C12" s="277" t="s">
        <v>944</v>
      </c>
      <c r="D12" s="278">
        <v>1.1999999999999999E-3</v>
      </c>
      <c r="E12" s="277" t="s">
        <v>945</v>
      </c>
      <c r="F12" s="275"/>
    </row>
    <row r="13" spans="1:10" ht="15">
      <c r="A13" s="276" t="s">
        <v>946</v>
      </c>
      <c r="B13" s="277" t="s">
        <v>947</v>
      </c>
      <c r="C13" s="277" t="s">
        <v>948</v>
      </c>
      <c r="D13" s="277" t="s">
        <v>949</v>
      </c>
      <c r="E13" s="277" t="s">
        <v>950</v>
      </c>
      <c r="F13" s="275"/>
    </row>
    <row r="14" spans="1:10" ht="15">
      <c r="A14" s="276" t="s">
        <v>951</v>
      </c>
      <c r="B14" s="277" t="s">
        <v>952</v>
      </c>
      <c r="C14" s="277" t="s">
        <v>953</v>
      </c>
      <c r="D14" s="277" t="s">
        <v>954</v>
      </c>
      <c r="E14" s="277" t="s">
        <v>955</v>
      </c>
      <c r="F14" s="275"/>
    </row>
    <row r="15" spans="1:10" ht="15">
      <c r="A15" s="276" t="s">
        <v>956</v>
      </c>
      <c r="B15" s="277" t="s">
        <v>957</v>
      </c>
      <c r="C15" s="277" t="s">
        <v>958</v>
      </c>
      <c r="D15" s="277" t="s">
        <v>959</v>
      </c>
      <c r="E15" s="277" t="s">
        <v>960</v>
      </c>
      <c r="F15" s="275"/>
    </row>
    <row r="16" spans="1:10" ht="15">
      <c r="A16" s="276" t="s">
        <v>899</v>
      </c>
      <c r="B16" s="277" t="s">
        <v>961</v>
      </c>
      <c r="C16" s="277" t="s">
        <v>962</v>
      </c>
      <c r="D16" s="277" t="s">
        <v>963</v>
      </c>
      <c r="E16" s="277" t="s">
        <v>964</v>
      </c>
      <c r="F16" s="275"/>
    </row>
    <row r="17" spans="1:11" ht="15">
      <c r="A17" s="276"/>
      <c r="B17" s="279" t="s">
        <v>111</v>
      </c>
      <c r="C17" s="279" t="s">
        <v>111</v>
      </c>
      <c r="D17" s="279" t="s">
        <v>111</v>
      </c>
      <c r="E17" s="279" t="s">
        <v>111</v>
      </c>
      <c r="F17" s="275"/>
    </row>
    <row r="18" spans="1:11" ht="15">
      <c r="A18" s="276" t="s">
        <v>910</v>
      </c>
      <c r="B18" s="277" t="s">
        <v>965</v>
      </c>
      <c r="C18" s="277" t="s">
        <v>966</v>
      </c>
      <c r="D18" s="277" t="s">
        <v>966</v>
      </c>
      <c r="E18" s="277" t="s">
        <v>966</v>
      </c>
      <c r="F18" s="275"/>
    </row>
    <row r="19" spans="1:11" ht="15">
      <c r="A19" s="276" t="s">
        <v>911</v>
      </c>
      <c r="B19" s="277" t="s">
        <v>967</v>
      </c>
      <c r="C19" s="277" t="s">
        <v>968</v>
      </c>
      <c r="D19" s="277" t="s">
        <v>969</v>
      </c>
      <c r="E19" s="277" t="s">
        <v>970</v>
      </c>
      <c r="F19" s="275"/>
    </row>
    <row r="20" spans="1:11" ht="15">
      <c r="A20" s="276" t="s">
        <v>971</v>
      </c>
      <c r="B20" s="277" t="s">
        <v>24</v>
      </c>
      <c r="C20" s="277" t="s">
        <v>24</v>
      </c>
      <c r="D20" s="277" t="s">
        <v>24</v>
      </c>
      <c r="E20" s="277" t="s">
        <v>24</v>
      </c>
      <c r="F20" s="275"/>
    </row>
    <row r="21" spans="1:11" ht="15">
      <c r="A21" s="276" t="s">
        <v>972</v>
      </c>
      <c r="B21" s="277" t="s">
        <v>26</v>
      </c>
      <c r="C21" s="277" t="s">
        <v>26</v>
      </c>
      <c r="D21" s="277" t="s">
        <v>26</v>
      </c>
      <c r="E21" s="277" t="s">
        <v>26</v>
      </c>
      <c r="F21" s="275"/>
    </row>
    <row r="22" spans="1:11" ht="15">
      <c r="A22" s="276" t="s">
        <v>568</v>
      </c>
      <c r="B22" s="277" t="s">
        <v>973</v>
      </c>
      <c r="C22" s="277" t="s">
        <v>973</v>
      </c>
      <c r="D22" s="277" t="s">
        <v>973</v>
      </c>
      <c r="E22" s="277" t="s">
        <v>973</v>
      </c>
      <c r="F22" s="275"/>
    </row>
    <row r="23" spans="1:11" ht="15">
      <c r="A23" s="276" t="s">
        <v>974</v>
      </c>
      <c r="B23" s="277" t="s">
        <v>26</v>
      </c>
      <c r="C23" s="277" t="s">
        <v>26</v>
      </c>
      <c r="D23" s="277" t="s">
        <v>26</v>
      </c>
      <c r="E23" s="277" t="s">
        <v>26</v>
      </c>
      <c r="F23" s="275"/>
    </row>
    <row r="24" spans="1:11" ht="15">
      <c r="A24" s="280" t="s">
        <v>975</v>
      </c>
      <c r="B24" s="281" t="s">
        <v>26</v>
      </c>
      <c r="C24" s="281" t="s">
        <v>26</v>
      </c>
      <c r="D24" s="281" t="s">
        <v>26</v>
      </c>
      <c r="E24" s="281" t="s">
        <v>26</v>
      </c>
      <c r="F24" s="275"/>
    </row>
    <row r="25" spans="1:11" ht="15">
      <c r="A25" s="275"/>
      <c r="B25" s="276"/>
      <c r="C25" s="275"/>
      <c r="D25" s="275"/>
      <c r="E25" s="275"/>
      <c r="F25" s="275"/>
      <c r="G25" s="275"/>
      <c r="H25" s="275"/>
      <c r="I25" s="275"/>
      <c r="J25" s="275"/>
      <c r="K25" s="275"/>
    </row>
    <row r="26" spans="1:11" ht="12.75" customHeight="1">
      <c r="A26" s="535" t="s">
        <v>1304</v>
      </c>
      <c r="B26" s="535"/>
      <c r="C26" s="535"/>
      <c r="D26" s="535"/>
      <c r="E26" s="535"/>
      <c r="F26" s="415"/>
      <c r="G26" s="415"/>
      <c r="H26" s="415"/>
      <c r="I26" s="415"/>
      <c r="J26" s="415"/>
      <c r="K26" s="62"/>
    </row>
    <row r="27" spans="1:11">
      <c r="A27" s="535"/>
      <c r="B27" s="535"/>
      <c r="C27" s="535"/>
      <c r="D27" s="535"/>
      <c r="E27" s="535"/>
      <c r="F27" s="415"/>
      <c r="G27" s="415"/>
      <c r="H27" s="415"/>
      <c r="I27" s="415"/>
      <c r="J27" s="415"/>
      <c r="K27" s="62"/>
    </row>
    <row r="28" spans="1:11">
      <c r="A28" s="535"/>
      <c r="B28" s="535"/>
      <c r="C28" s="535"/>
      <c r="D28" s="535"/>
      <c r="E28" s="535"/>
      <c r="F28" s="415"/>
      <c r="G28" s="415"/>
      <c r="H28" s="415"/>
      <c r="I28" s="415"/>
      <c r="J28" s="415"/>
      <c r="K28" s="62"/>
    </row>
    <row r="29" spans="1:11">
      <c r="A29" s="535"/>
      <c r="B29" s="535"/>
      <c r="C29" s="535"/>
      <c r="D29" s="535"/>
      <c r="E29" s="535"/>
      <c r="F29" s="415"/>
      <c r="G29" s="415"/>
      <c r="H29" s="415"/>
      <c r="I29" s="415"/>
      <c r="J29" s="415"/>
      <c r="K29" s="62"/>
    </row>
    <row r="30" spans="1:11">
      <c r="A30" s="535"/>
      <c r="B30" s="535"/>
      <c r="C30" s="535"/>
      <c r="D30" s="535"/>
      <c r="E30" s="535"/>
      <c r="F30" s="415"/>
      <c r="G30" s="415"/>
      <c r="H30" s="415"/>
      <c r="I30" s="415"/>
      <c r="J30" s="415"/>
      <c r="K30" s="62"/>
    </row>
    <row r="31" spans="1:11">
      <c r="A31" s="535"/>
      <c r="B31" s="535"/>
      <c r="C31" s="535"/>
      <c r="D31" s="535"/>
      <c r="E31" s="535"/>
      <c r="F31" s="415"/>
      <c r="G31" s="415"/>
      <c r="H31" s="415"/>
      <c r="I31" s="415"/>
      <c r="J31" s="415"/>
      <c r="K31" s="62"/>
    </row>
    <row r="32" spans="1:11" ht="60" customHeight="1">
      <c r="A32" s="535"/>
      <c r="B32" s="535"/>
      <c r="C32" s="535"/>
      <c r="D32" s="535"/>
      <c r="E32" s="535"/>
    </row>
  </sheetData>
  <mergeCells count="1">
    <mergeCell ref="A26:E3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3ED54-A83E-446A-BE69-61D7A1DAA5C0}">
  <dimension ref="A4:R47"/>
  <sheetViews>
    <sheetView tabSelected="1" topLeftCell="A8" zoomScale="61" zoomScaleNormal="85" workbookViewId="0">
      <selection activeCell="P37" sqref="P37"/>
    </sheetView>
  </sheetViews>
  <sheetFormatPr defaultColWidth="9.140625" defaultRowHeight="15"/>
  <cols>
    <col min="1" max="1" width="9.140625" style="314"/>
    <col min="2" max="2" width="20.7109375" style="314" customWidth="1"/>
    <col min="3" max="5" width="9.140625" style="314"/>
    <col min="6" max="6" width="8.42578125" style="314" customWidth="1"/>
    <col min="7" max="7" width="9.42578125" style="314" customWidth="1"/>
    <col min="8" max="10" width="9.140625" style="314"/>
    <col min="11" max="11" width="6.28515625" style="314" customWidth="1"/>
    <col min="12" max="16384" width="9.140625" style="314"/>
  </cols>
  <sheetData>
    <row r="4" spans="1:18" ht="19.5">
      <c r="A4" s="375"/>
      <c r="B4" s="429" t="s">
        <v>1193</v>
      </c>
      <c r="C4" s="375"/>
      <c r="D4" s="375"/>
      <c r="E4" s="375"/>
      <c r="F4" s="375"/>
      <c r="G4" s="375"/>
      <c r="H4" s="375"/>
      <c r="I4" s="375"/>
      <c r="J4" s="375"/>
      <c r="K4" s="375"/>
      <c r="L4" s="375"/>
      <c r="M4" s="375"/>
      <c r="N4" s="375"/>
      <c r="O4" s="375"/>
      <c r="P4" s="375"/>
      <c r="Q4" s="375"/>
      <c r="R4" s="375"/>
    </row>
    <row r="5" spans="1:18" ht="18.75">
      <c r="A5" s="375"/>
      <c r="B5" s="430" t="s">
        <v>1194</v>
      </c>
      <c r="C5" s="375"/>
      <c r="D5" s="375"/>
      <c r="E5" s="375"/>
      <c r="F5" s="375"/>
      <c r="G5" s="375"/>
      <c r="H5" s="375"/>
      <c r="I5" s="375"/>
      <c r="J5" s="375"/>
      <c r="K5" s="375"/>
      <c r="L5" s="375"/>
      <c r="M5" s="375"/>
      <c r="N5" s="375"/>
      <c r="O5" s="375"/>
      <c r="P5" s="375"/>
      <c r="Q5" s="375"/>
      <c r="R5" s="375"/>
    </row>
    <row r="6" spans="1:18">
      <c r="A6" s="375"/>
      <c r="B6" s="375"/>
      <c r="C6" s="375"/>
      <c r="D6" s="375"/>
      <c r="E6" s="375"/>
      <c r="F6" s="375"/>
      <c r="G6" s="375"/>
      <c r="H6" s="375"/>
      <c r="I6" s="375"/>
      <c r="J6" s="375"/>
      <c r="K6" s="375"/>
      <c r="L6" s="375"/>
      <c r="M6" s="375"/>
      <c r="N6" s="375"/>
      <c r="O6" s="375"/>
      <c r="P6" s="375"/>
      <c r="Q6" s="375"/>
      <c r="R6" s="375"/>
    </row>
    <row r="7" spans="1:18">
      <c r="A7" s="375"/>
      <c r="B7" s="375"/>
      <c r="C7" s="375"/>
      <c r="D7" s="375"/>
      <c r="E7" s="375"/>
      <c r="F7" s="375"/>
      <c r="G7" s="375"/>
      <c r="H7" s="375"/>
      <c r="I7" s="375"/>
      <c r="J7" s="375"/>
      <c r="K7" s="375"/>
      <c r="L7" s="375"/>
      <c r="M7" s="375"/>
      <c r="N7" s="375"/>
      <c r="O7" s="375"/>
      <c r="P7" s="375"/>
      <c r="Q7" s="375"/>
      <c r="R7" s="375"/>
    </row>
    <row r="8" spans="1:18">
      <c r="A8" s="375"/>
      <c r="B8" s="375"/>
      <c r="C8" s="375"/>
      <c r="D8" s="375"/>
      <c r="E8" s="375"/>
      <c r="F8" s="375"/>
      <c r="G8" s="375"/>
      <c r="H8" s="375"/>
      <c r="I8" s="375"/>
      <c r="J8" s="375"/>
      <c r="K8" s="375"/>
      <c r="L8" s="375"/>
      <c r="M8" s="375"/>
      <c r="N8" s="375"/>
      <c r="O8" s="375"/>
      <c r="P8" s="375"/>
      <c r="Q8" s="375"/>
      <c r="R8" s="375"/>
    </row>
    <row r="9" spans="1:18">
      <c r="A9" s="375"/>
      <c r="B9" s="375"/>
      <c r="C9" s="375"/>
      <c r="D9" s="375"/>
      <c r="E9" s="375"/>
      <c r="F9" s="375"/>
      <c r="G9" s="375"/>
      <c r="H9" s="375"/>
      <c r="I9" s="375"/>
      <c r="J9" s="375"/>
      <c r="K9" s="375"/>
      <c r="L9" s="375"/>
      <c r="M9" s="375"/>
      <c r="N9" s="375"/>
      <c r="O9" s="375"/>
      <c r="P9" s="375"/>
      <c r="Q9" s="375"/>
      <c r="R9" s="375"/>
    </row>
    <row r="10" spans="1:18">
      <c r="A10" s="375"/>
      <c r="B10" s="375"/>
      <c r="C10" s="375"/>
      <c r="D10" s="375"/>
      <c r="E10" s="375"/>
      <c r="F10" s="375"/>
      <c r="G10" s="375"/>
      <c r="H10" s="375"/>
      <c r="I10" s="375"/>
      <c r="J10" s="375"/>
      <c r="K10" s="375"/>
      <c r="L10" s="375"/>
      <c r="M10" s="375"/>
      <c r="N10" s="375"/>
      <c r="O10" s="375"/>
      <c r="P10" s="375"/>
      <c r="Q10" s="375"/>
      <c r="R10" s="375"/>
    </row>
    <row r="11" spans="1:18">
      <c r="A11" s="375"/>
      <c r="B11" s="375"/>
      <c r="C11" s="375"/>
      <c r="D11" s="375"/>
      <c r="E11" s="375"/>
      <c r="F11" s="375"/>
      <c r="G11" s="375"/>
      <c r="H11" s="375"/>
      <c r="I11" s="375"/>
      <c r="J11" s="375"/>
      <c r="K11" s="375"/>
      <c r="L11" s="375"/>
      <c r="M11" s="375"/>
      <c r="N11" s="375"/>
      <c r="O11" s="375"/>
      <c r="P11" s="375"/>
      <c r="Q11" s="375"/>
      <c r="R11" s="375"/>
    </row>
    <row r="12" spans="1:18">
      <c r="A12" s="375"/>
      <c r="B12" s="375"/>
      <c r="C12" s="375"/>
      <c r="D12" s="375"/>
      <c r="E12" s="375"/>
      <c r="F12" s="375"/>
      <c r="G12" s="375"/>
      <c r="H12" s="375"/>
      <c r="I12" s="375"/>
      <c r="J12" s="375"/>
      <c r="K12" s="375"/>
      <c r="L12" s="375"/>
      <c r="M12" s="375"/>
      <c r="N12" s="375"/>
      <c r="O12" s="375"/>
      <c r="P12" s="375"/>
      <c r="Q12" s="375"/>
      <c r="R12" s="375"/>
    </row>
    <row r="13" spans="1:18">
      <c r="A13" s="375"/>
      <c r="B13" s="375"/>
      <c r="C13" s="375"/>
      <c r="D13" s="375"/>
      <c r="E13" s="375"/>
      <c r="F13" s="375"/>
      <c r="G13" s="375"/>
      <c r="H13" s="375"/>
      <c r="I13" s="375"/>
      <c r="J13" s="375"/>
      <c r="K13" s="375"/>
      <c r="L13" s="375"/>
      <c r="M13" s="375"/>
      <c r="N13" s="375"/>
      <c r="O13" s="375"/>
      <c r="P13" s="375"/>
      <c r="Q13" s="375"/>
      <c r="R13" s="375"/>
    </row>
    <row r="14" spans="1:18">
      <c r="A14" s="375"/>
      <c r="B14" s="375"/>
      <c r="C14" s="375"/>
      <c r="D14" s="375"/>
      <c r="E14" s="375"/>
      <c r="F14" s="375"/>
      <c r="G14" s="375"/>
      <c r="H14" s="375"/>
      <c r="I14" s="375"/>
      <c r="J14" s="375"/>
      <c r="K14" s="375"/>
      <c r="L14" s="375"/>
      <c r="M14" s="375"/>
      <c r="N14" s="375"/>
      <c r="O14" s="375"/>
      <c r="P14" s="375"/>
      <c r="Q14" s="375"/>
      <c r="R14" s="375"/>
    </row>
    <row r="15" spans="1:18">
      <c r="A15" s="375"/>
      <c r="B15" s="375"/>
      <c r="C15" s="375"/>
      <c r="D15" s="375"/>
      <c r="E15" s="375"/>
      <c r="F15" s="375"/>
      <c r="G15" s="375"/>
      <c r="H15" s="375"/>
      <c r="I15" s="375"/>
      <c r="J15" s="375"/>
      <c r="K15" s="375"/>
      <c r="L15" s="375"/>
      <c r="M15" s="375"/>
      <c r="N15" s="375"/>
      <c r="O15" s="375"/>
      <c r="P15" s="375"/>
      <c r="Q15" s="375"/>
      <c r="R15" s="375"/>
    </row>
    <row r="16" spans="1:18">
      <c r="A16" s="375"/>
      <c r="B16" s="375"/>
      <c r="C16" s="375"/>
      <c r="D16" s="375"/>
      <c r="E16" s="375"/>
      <c r="F16" s="375"/>
      <c r="G16" s="375"/>
      <c r="H16" s="375"/>
      <c r="I16" s="375"/>
      <c r="J16" s="375"/>
      <c r="K16" s="375"/>
      <c r="L16" s="375"/>
      <c r="M16" s="375"/>
      <c r="N16" s="375"/>
      <c r="O16" s="375"/>
      <c r="P16" s="375"/>
      <c r="Q16" s="375"/>
      <c r="R16" s="375"/>
    </row>
    <row r="17" spans="1:18">
      <c r="A17" s="375"/>
      <c r="B17" s="375"/>
      <c r="C17" s="375"/>
      <c r="D17" s="375"/>
      <c r="E17" s="375"/>
      <c r="F17" s="375"/>
      <c r="G17" s="375"/>
      <c r="H17" s="375"/>
      <c r="I17" s="375"/>
      <c r="J17" s="375"/>
      <c r="K17" s="375"/>
      <c r="L17" s="375"/>
      <c r="M17" s="375"/>
      <c r="N17" s="375"/>
      <c r="O17" s="375"/>
      <c r="P17" s="375"/>
      <c r="Q17" s="375"/>
      <c r="R17" s="375"/>
    </row>
    <row r="18" spans="1:18">
      <c r="A18" s="375"/>
      <c r="B18" s="375"/>
      <c r="C18" s="375"/>
      <c r="D18" s="375"/>
      <c r="E18" s="375"/>
      <c r="F18" s="375"/>
      <c r="G18" s="375"/>
      <c r="H18" s="375"/>
      <c r="I18" s="375"/>
      <c r="J18" s="375"/>
      <c r="K18" s="375"/>
      <c r="L18" s="375"/>
      <c r="M18" s="375"/>
      <c r="N18" s="375"/>
      <c r="O18" s="375"/>
      <c r="P18" s="375"/>
      <c r="Q18" s="375"/>
      <c r="R18" s="375"/>
    </row>
    <row r="19" spans="1:18">
      <c r="A19" s="375"/>
      <c r="B19" s="375"/>
      <c r="C19" s="375"/>
      <c r="D19" s="375"/>
      <c r="E19" s="375"/>
      <c r="F19" s="375"/>
      <c r="G19" s="375"/>
      <c r="H19" s="375"/>
      <c r="I19" s="375"/>
      <c r="J19" s="375"/>
      <c r="K19" s="375"/>
      <c r="L19" s="375"/>
      <c r="M19" s="375"/>
      <c r="N19" s="375"/>
      <c r="O19" s="375"/>
      <c r="P19" s="375"/>
      <c r="Q19" s="375"/>
      <c r="R19" s="375"/>
    </row>
    <row r="20" spans="1:18">
      <c r="A20" s="375"/>
      <c r="B20" s="375"/>
      <c r="C20" s="375"/>
      <c r="D20" s="375"/>
      <c r="E20" s="375"/>
      <c r="F20" s="375"/>
      <c r="G20" s="375"/>
      <c r="H20" s="375"/>
      <c r="I20" s="375"/>
      <c r="J20" s="375"/>
      <c r="K20" s="375"/>
      <c r="L20" s="375"/>
      <c r="M20" s="375"/>
      <c r="N20" s="375"/>
      <c r="O20" s="375"/>
      <c r="P20" s="375"/>
      <c r="Q20" s="375"/>
      <c r="R20" s="375"/>
    </row>
    <row r="21" spans="1:18">
      <c r="A21" s="375"/>
      <c r="B21" s="375"/>
      <c r="C21" s="375"/>
      <c r="D21" s="375"/>
      <c r="E21" s="375"/>
      <c r="F21" s="375"/>
      <c r="G21" s="375"/>
      <c r="H21" s="375"/>
      <c r="I21" s="375"/>
      <c r="J21" s="375"/>
      <c r="K21" s="375"/>
      <c r="L21" s="375"/>
      <c r="M21" s="375"/>
      <c r="N21" s="375"/>
      <c r="O21" s="375"/>
      <c r="P21" s="375"/>
      <c r="Q21" s="375"/>
      <c r="R21" s="375"/>
    </row>
    <row r="22" spans="1:18">
      <c r="A22" s="375"/>
      <c r="B22" s="375"/>
      <c r="C22" s="375"/>
      <c r="D22" s="375"/>
      <c r="E22" s="375"/>
      <c r="F22" s="375"/>
      <c r="G22" s="375"/>
      <c r="H22" s="375"/>
      <c r="I22" s="375"/>
      <c r="J22" s="375"/>
      <c r="K22" s="375"/>
      <c r="L22" s="375"/>
      <c r="M22" s="375"/>
      <c r="N22" s="375"/>
      <c r="O22" s="375"/>
      <c r="P22" s="375"/>
      <c r="Q22" s="375"/>
      <c r="R22" s="375"/>
    </row>
    <row r="23" spans="1:18">
      <c r="A23" s="375"/>
      <c r="B23" s="375" t="s">
        <v>1064</v>
      </c>
      <c r="C23" s="375"/>
      <c r="D23" s="375"/>
      <c r="E23" s="375"/>
      <c r="F23" s="375"/>
      <c r="G23" s="375"/>
      <c r="H23" s="375"/>
      <c r="I23" s="375"/>
      <c r="J23" s="375"/>
      <c r="K23" s="375"/>
      <c r="L23" s="375"/>
      <c r="M23" s="375"/>
      <c r="N23" s="375"/>
      <c r="O23" s="375"/>
      <c r="P23" s="375"/>
      <c r="Q23" s="375"/>
      <c r="R23" s="375"/>
    </row>
    <row r="24" spans="1:18">
      <c r="A24" s="375"/>
      <c r="B24" s="375" t="s">
        <v>1065</v>
      </c>
      <c r="C24" s="375"/>
      <c r="D24" s="375"/>
      <c r="E24" s="375"/>
      <c r="F24" s="375"/>
      <c r="G24" s="375"/>
      <c r="H24" s="375"/>
      <c r="I24" s="375"/>
      <c r="J24" s="375"/>
      <c r="K24" s="375"/>
      <c r="L24" s="375"/>
      <c r="M24" s="375"/>
      <c r="N24" s="375"/>
      <c r="O24" s="375"/>
      <c r="P24" s="375"/>
      <c r="Q24" s="375"/>
      <c r="R24" s="375"/>
    </row>
    <row r="25" spans="1:18">
      <c r="A25" s="375"/>
      <c r="B25" s="375"/>
      <c r="C25" s="375"/>
      <c r="D25" s="375"/>
      <c r="E25" s="375"/>
      <c r="F25" s="375"/>
      <c r="G25" s="375"/>
      <c r="H25" s="375"/>
      <c r="I25" s="375"/>
      <c r="J25" s="375"/>
      <c r="K25" s="375"/>
      <c r="L25" s="375"/>
      <c r="M25" s="375"/>
      <c r="N25" s="375"/>
      <c r="O25" s="375"/>
      <c r="P25" s="375"/>
      <c r="Q25" s="375"/>
      <c r="R25" s="375"/>
    </row>
    <row r="31" spans="1:18">
      <c r="B31" s="312"/>
      <c r="C31" s="313">
        <v>2019</v>
      </c>
      <c r="D31" s="313">
        <v>20</v>
      </c>
      <c r="E31" s="313">
        <v>21</v>
      </c>
      <c r="F31" s="313">
        <v>22</v>
      </c>
      <c r="G31" s="313">
        <v>23</v>
      </c>
      <c r="H31" s="313">
        <v>24</v>
      </c>
      <c r="I31" s="313">
        <v>25</v>
      </c>
      <c r="J31" s="313">
        <v>26</v>
      </c>
      <c r="K31" s="313">
        <v>27</v>
      </c>
      <c r="L31" s="313">
        <v>28</v>
      </c>
    </row>
    <row r="32" spans="1:18">
      <c r="C32" s="315"/>
    </row>
    <row r="33" spans="2:13">
      <c r="B33" s="316" t="s">
        <v>45</v>
      </c>
      <c r="C33" s="314">
        <v>2019</v>
      </c>
      <c r="D33" s="314">
        <v>2020</v>
      </c>
      <c r="E33" s="314">
        <v>2021</v>
      </c>
      <c r="F33" s="314">
        <v>2022</v>
      </c>
      <c r="G33" s="314">
        <v>2023</v>
      </c>
      <c r="H33" s="314">
        <v>2024</v>
      </c>
      <c r="I33" s="314">
        <v>2025</v>
      </c>
      <c r="J33" s="314">
        <v>2026</v>
      </c>
      <c r="K33" s="314">
        <v>2027</v>
      </c>
      <c r="L33" s="314">
        <v>2028</v>
      </c>
    </row>
    <row r="34" spans="2:13">
      <c r="B34" s="314" t="s">
        <v>46</v>
      </c>
      <c r="C34" s="315">
        <f>[5]AE__pbal!G48</f>
        <v>-1.5515068192484613</v>
      </c>
      <c r="D34" s="315">
        <f>[5]AE__pbal!H48</f>
        <v>-9.0024860753078784</v>
      </c>
      <c r="E34" s="315">
        <f>[5]AE__pbal!I48</f>
        <v>-6.1449547537833382</v>
      </c>
      <c r="F34" s="315">
        <f>[5]AE__pbal!J48</f>
        <v>-1.6078150105636062</v>
      </c>
      <c r="G34" s="315">
        <f>[5]AE__pbal!K48</f>
        <v>-3.5000284337015453</v>
      </c>
      <c r="H34" s="315">
        <f>[5]AE__pbal!L48</f>
        <v>-2.5698446189937876</v>
      </c>
      <c r="I34" s="315">
        <f>[5]AE__pbal!M48</f>
        <v>-2.2358434177118696</v>
      </c>
      <c r="J34" s="315">
        <f>[5]AE__pbal!N48</f>
        <v>-1.8418543561090406</v>
      </c>
      <c r="K34" s="315">
        <f>[5]AE__pbal!O48</f>
        <v>-1.6065458738535618</v>
      </c>
      <c r="L34" s="315">
        <f>[5]AE__pbal!P48</f>
        <v>-1.6258230005345042</v>
      </c>
    </row>
    <row r="35" spans="2:13">
      <c r="B35" s="314" t="s">
        <v>47</v>
      </c>
      <c r="C35" s="315">
        <f>'[5]AE debt'!G48</f>
        <v>104.08465292883918</v>
      </c>
      <c r="D35" s="315">
        <f>'[5]AE debt'!H48</f>
        <v>122.9499221787456</v>
      </c>
      <c r="E35" s="315">
        <f>'[5]AE debt'!I48</f>
        <v>117.01796498402695</v>
      </c>
      <c r="F35" s="315">
        <f>'[5]AE debt'!J48</f>
        <v>112.27990076386656</v>
      </c>
      <c r="G35" s="315">
        <f>'[5]AE debt'!K48</f>
        <v>112.07023286380561</v>
      </c>
      <c r="H35" s="315">
        <f>'[5]AE debt'!L48</f>
        <v>112.74953137113644</v>
      </c>
      <c r="I35" s="315">
        <f>'[5]AE debt'!M48</f>
        <v>113.79073978667388</v>
      </c>
      <c r="J35" s="315">
        <f>'[5]AE debt'!N48</f>
        <v>114.59695709055892</v>
      </c>
      <c r="K35" s="315">
        <f>'[5]AE debt'!O48</f>
        <v>115.27037893964173</v>
      </c>
      <c r="L35" s="315">
        <f>'[5]AE debt'!P48</f>
        <v>116.28567958164327</v>
      </c>
    </row>
    <row r="36" spans="2:13">
      <c r="B36" s="314" t="s">
        <v>48</v>
      </c>
      <c r="C36" s="315">
        <f>[5]EM__pbal!G109</f>
        <v>-2.7160131414299031</v>
      </c>
      <c r="D36" s="315">
        <f>[5]EM__pbal!H109</f>
        <v>-7.0109058718480046</v>
      </c>
      <c r="E36" s="315">
        <f>[5]EM__pbal!I109</f>
        <v>-3.3897993246036258</v>
      </c>
      <c r="F36" s="315">
        <f>[5]EM__pbal!J109</f>
        <v>-3.2237239098693666</v>
      </c>
      <c r="G36" s="315">
        <f>[5]EM__pbal!K109</f>
        <v>-3.4271253358941922</v>
      </c>
      <c r="H36" s="315">
        <f>[5]EM__pbal!L109</f>
        <v>-3.1185916284503779</v>
      </c>
      <c r="I36" s="315">
        <f>[5]EM__pbal!M109</f>
        <v>-2.8178445838240376</v>
      </c>
      <c r="J36" s="315">
        <f>[5]EM__pbal!N109</f>
        <v>-2.7164283997158409</v>
      </c>
      <c r="K36" s="315">
        <f>[5]EM__pbal!O109</f>
        <v>-2.6492612191907994</v>
      </c>
      <c r="L36" s="315">
        <f>[5]EM__pbal!P109</f>
        <v>-2.6719749248517775</v>
      </c>
    </row>
    <row r="37" spans="2:13">
      <c r="B37" s="314" t="s">
        <v>49</v>
      </c>
      <c r="C37" s="315">
        <f>[5]EM__debt!G109</f>
        <v>55.894533286357898</v>
      </c>
      <c r="D37" s="315">
        <f>[5]EM__debt!H109</f>
        <v>65.850117743899602</v>
      </c>
      <c r="E37" s="315">
        <f>[5]EM__debt!I109</f>
        <v>65.132194485406117</v>
      </c>
      <c r="F37" s="315">
        <f>[5]EM__debt!J109</f>
        <v>65.266759684216126</v>
      </c>
      <c r="G37" s="315">
        <f>[5]EM__debt!K109</f>
        <v>68.331193478306275</v>
      </c>
      <c r="H37" s="315">
        <f>[5]EM__debt!L109</f>
        <v>70.085899324395399</v>
      </c>
      <c r="I37" s="315">
        <f>[5]EM__debt!M109</f>
        <v>72.2837517108985</v>
      </c>
      <c r="J37" s="315">
        <f>[5]EM__debt!N109</f>
        <v>74.26047340283516</v>
      </c>
      <c r="K37" s="315">
        <f>[5]EM__debt!O109</f>
        <v>76.179849477530681</v>
      </c>
      <c r="L37" s="315">
        <f>[5]EM__debt!P109</f>
        <v>78.057052945205143</v>
      </c>
    </row>
    <row r="38" spans="2:13">
      <c r="B38" s="314" t="s">
        <v>50</v>
      </c>
      <c r="C38" s="315">
        <f>[5]EMexCHN__pbal!G116</f>
        <v>-0.75755725003795882</v>
      </c>
      <c r="D38" s="315">
        <f>[5]EMexCHN__pbal!H116</f>
        <v>-5.4512158911881459</v>
      </c>
      <c r="E38" s="315">
        <f>[5]EMexCHN__pbal!I116</f>
        <v>-1.7928976193768509</v>
      </c>
      <c r="F38" s="315">
        <f>[5]EMexCHN__pbal!J116</f>
        <v>-0.46916839352016565</v>
      </c>
      <c r="G38" s="315">
        <f>[5]EMexCHN__pbal!K116</f>
        <v>-1.4714765017821108</v>
      </c>
      <c r="H38" s="315">
        <f>[5]EMexCHN__pbal!L116</f>
        <v>-1.1190667620522832</v>
      </c>
      <c r="I38" s="315">
        <f>[5]EMexCHN__pbal!M116</f>
        <v>-0.55956253617025764</v>
      </c>
      <c r="J38" s="315">
        <f>[5]EMexCHN__pbal!N116</f>
        <v>-0.35605082986921571</v>
      </c>
      <c r="K38" s="315">
        <f>[5]EMexCHN__pbal!O116</f>
        <v>-0.22850535560215446</v>
      </c>
      <c r="L38" s="315">
        <f>[5]EMexCHN__pbal!P116</f>
        <v>-0.19791015529776207</v>
      </c>
    </row>
    <row r="39" spans="2:13">
      <c r="B39" s="314" t="s">
        <v>51</v>
      </c>
      <c r="C39" s="315">
        <f>[5]EM__debt!G115</f>
        <v>52.406362123749318</v>
      </c>
      <c r="D39" s="315">
        <f>[5]EM__debt!H115</f>
        <v>62.031759299236462</v>
      </c>
      <c r="E39" s="315">
        <f>[5]EM__debt!I115</f>
        <v>59.000081926049425</v>
      </c>
      <c r="F39" s="315">
        <f>[5]EM__debt!J115</f>
        <v>55.651710381667961</v>
      </c>
      <c r="G39" s="315">
        <f>[5]EM__debt!K115</f>
        <v>57.079540476801377</v>
      </c>
      <c r="H39" s="315">
        <f>[5]EM__debt!L115</f>
        <v>57.015804265408363</v>
      </c>
      <c r="I39" s="315">
        <f>[5]EM__debt!M115</f>
        <v>57.453315214344812</v>
      </c>
      <c r="J39" s="315">
        <f>[5]EM__debt!N115</f>
        <v>57.716456094150338</v>
      </c>
      <c r="K39" s="315">
        <f>[5]EM__debt!O115</f>
        <v>57.892715287165501</v>
      </c>
      <c r="L39" s="315">
        <f>[5]EM__debt!P115</f>
        <v>57.954038637221288</v>
      </c>
    </row>
    <row r="40" spans="2:13">
      <c r="B40" s="314" t="s">
        <v>52</v>
      </c>
      <c r="C40" s="315">
        <f>[5]LIC__pbal!G72</f>
        <v>-1.8662761566982835</v>
      </c>
      <c r="D40" s="315">
        <f>[5]LIC__pbal!H72</f>
        <v>-3.2374831866416689</v>
      </c>
      <c r="E40" s="315">
        <f>[5]LIC__pbal!I72</f>
        <v>-2.5190047525808188</v>
      </c>
      <c r="F40" s="315">
        <f>[5]LIC__pbal!J72</f>
        <v>-1.8248220555580987</v>
      </c>
      <c r="G40" s="315">
        <f>[5]LIC__pbal!K72</f>
        <v>-1.7596977541664227</v>
      </c>
      <c r="H40" s="315">
        <f>[5]LIC__pbal!L72</f>
        <v>-1.3951521102973299</v>
      </c>
      <c r="I40" s="315">
        <f>[5]LIC__pbal!M72</f>
        <v>-1.3158467740351039</v>
      </c>
      <c r="J40" s="315">
        <f>[5]LIC__pbal!N72</f>
        <v>-1.3463459171818593</v>
      </c>
      <c r="K40" s="315">
        <f>[5]LIC__pbal!O72</f>
        <v>-1.2908824820052311</v>
      </c>
      <c r="L40" s="315">
        <f>[5]LIC__pbal!P72</f>
        <v>-1.227576594750402</v>
      </c>
      <c r="M40" s="315"/>
    </row>
    <row r="41" spans="2:13">
      <c r="B41" s="314" t="s">
        <v>53</v>
      </c>
      <c r="C41" s="315">
        <f>[5]LIC__debt!G72</f>
        <v>42.849389335227507</v>
      </c>
      <c r="D41" s="315">
        <f>[5]LIC__debt!H72</f>
        <v>48.391959280473301</v>
      </c>
      <c r="E41" s="315">
        <f>[5]LIC__debt!I72</f>
        <v>48.423402702958938</v>
      </c>
      <c r="F41" s="315">
        <f>[5]LIC__debt!J72</f>
        <v>48.364761888515083</v>
      </c>
      <c r="G41" s="315">
        <f>[5]LIC__debt!K72</f>
        <v>47.998614173109168</v>
      </c>
      <c r="H41" s="315">
        <f>[5]LIC__debt!L72</f>
        <v>46.294182715727104</v>
      </c>
      <c r="I41" s="315">
        <f>[5]LIC__debt!M72</f>
        <v>44.693110177309627</v>
      </c>
      <c r="J41" s="315">
        <f>[5]LIC__debt!N72</f>
        <v>43.749131976174887</v>
      </c>
      <c r="K41" s="315">
        <f>[5]LIC__debt!O72</f>
        <v>42.940067471377859</v>
      </c>
      <c r="L41" s="315">
        <f>[5]LIC__debt!P72</f>
        <v>41.955723287986984</v>
      </c>
      <c r="M41" s="315"/>
    </row>
    <row r="42" spans="2:13">
      <c r="B42" s="314" t="s">
        <v>54</v>
      </c>
      <c r="C42" s="315">
        <f>[5]AE__pbal!G52</f>
        <v>-0.16989090251372249</v>
      </c>
      <c r="D42" s="315">
        <f>[5]AE__pbal!H52</f>
        <v>-6.8604525929747462</v>
      </c>
      <c r="E42" s="315">
        <f>[5]AE__pbal!I52</f>
        <v>-3.8324397546537674</v>
      </c>
      <c r="F42" s="315">
        <f>[5]AE__pbal!J52</f>
        <v>-1.8714867495284024</v>
      </c>
      <c r="G42" s="315">
        <f>[5]AE__pbal!K52</f>
        <v>-1.8443271862331545</v>
      </c>
      <c r="H42" s="315">
        <f>[5]AE__pbal!L52</f>
        <v>-1.1257719205826584</v>
      </c>
      <c r="I42" s="315">
        <f>[5]AE__pbal!M52</f>
        <v>-0.6564624573808574</v>
      </c>
      <c r="J42" s="315">
        <f>[5]AE__pbal!N52</f>
        <v>-0.4858109181732021</v>
      </c>
      <c r="K42" s="315">
        <f>[5]AE__pbal!O52</f>
        <v>-0.4461305488025738</v>
      </c>
      <c r="L42" s="315">
        <f>[5]AE__pbal!P52</f>
        <v>-0.44783508116179543</v>
      </c>
    </row>
    <row r="43" spans="2:13">
      <c r="B43" s="314" t="s">
        <v>55</v>
      </c>
      <c r="C43" s="315">
        <f>'[5]AE debt'!G52</f>
        <v>100.83376774408556</v>
      </c>
      <c r="D43" s="315">
        <f>'[5]AE debt'!H52</f>
        <v>115.53833995124387</v>
      </c>
      <c r="E43" s="315">
        <f>'[5]AE debt'!I52</f>
        <v>110.4655429653901</v>
      </c>
      <c r="F43" s="315">
        <f>'[5]AE debt'!J52</f>
        <v>105.14569460274559</v>
      </c>
      <c r="G43" s="315">
        <f>'[5]AE debt'!K52</f>
        <v>103.1798500067236</v>
      </c>
      <c r="H43" s="315">
        <f>'[5]AE debt'!L52</f>
        <v>101.67344259049034</v>
      </c>
      <c r="I43" s="315">
        <f>'[5]AE debt'!M52</f>
        <v>101.01757586649475</v>
      </c>
      <c r="J43" s="315">
        <f>'[5]AE debt'!N52</f>
        <v>100.4933008012104</v>
      </c>
      <c r="K43" s="315">
        <f>'[5]AE debt'!O52</f>
        <v>99.927190049606281</v>
      </c>
      <c r="L43" s="315">
        <f>'[5]AE debt'!P52</f>
        <v>99.886737368846923</v>
      </c>
    </row>
    <row r="44" spans="2:13">
      <c r="B44" s="314" t="s">
        <v>976</v>
      </c>
      <c r="C44" s="314">
        <f>[5]AE__pbal!G46</f>
        <v>-3.4687794508663083</v>
      </c>
      <c r="D44" s="314">
        <f>[5]AE__pbal!H46</f>
        <v>-11.945485495324174</v>
      </c>
      <c r="E44" s="314">
        <f>[5]AE__pbal!I46</f>
        <v>-9.3379455137931142</v>
      </c>
      <c r="F44" s="314">
        <f>[5]AE__pbal!J46</f>
        <v>-1.2871919359718165</v>
      </c>
      <c r="G44" s="314">
        <f>[5]AE__pbal!K46</f>
        <v>-5.5087738982626</v>
      </c>
      <c r="H44" s="314">
        <f>[5]AE__pbal!L46</f>
        <v>-4.3379514971899988</v>
      </c>
      <c r="I44" s="314">
        <f>[5]AE__pbal!M46</f>
        <v>-4.1923633562209943</v>
      </c>
      <c r="J44" s="314">
        <f>[5]AE__pbal!N46</f>
        <v>-3.5285913863187615</v>
      </c>
      <c r="K44" s="314">
        <f>[5]AE__pbal!O46</f>
        <v>-3.0476937027609941</v>
      </c>
      <c r="L44" s="314">
        <f>[5]AE__pbal!P46</f>
        <v>-3.0888149309003401</v>
      </c>
    </row>
    <row r="45" spans="2:13">
      <c r="B45" s="314" t="s">
        <v>977</v>
      </c>
      <c r="C45" s="314">
        <f>'[5]AE debt'!G46</f>
        <v>108.74658983815031</v>
      </c>
      <c r="D45" s="314">
        <f>'[5]AE debt'!H46</f>
        <v>133.49554259286958</v>
      </c>
      <c r="E45" s="314">
        <f>'[5]AE debt'!I46</f>
        <v>126.41641513055394</v>
      </c>
      <c r="F45" s="314">
        <f>'[5]AE debt'!J46</f>
        <v>121.30643126373946</v>
      </c>
      <c r="G45" s="314">
        <f>'[5]AE debt'!K46</f>
        <v>123.28483342419922</v>
      </c>
      <c r="H45" s="314">
        <f>'[5]AE debt'!L46</f>
        <v>126.85468643866405</v>
      </c>
      <c r="I45" s="314">
        <f>'[5]AE debt'!M46</f>
        <v>130.2545196467432</v>
      </c>
      <c r="J45" s="314">
        <f>'[5]AE debt'!N46</f>
        <v>132.85617200263732</v>
      </c>
      <c r="K45" s="314">
        <f>'[5]AE debt'!O46</f>
        <v>135.10999958541282</v>
      </c>
      <c r="L45" s="314">
        <f>'[5]AE debt'!P46</f>
        <v>137.48966058172897</v>
      </c>
    </row>
    <row r="46" spans="2:13">
      <c r="B46" s="314" t="s">
        <v>978</v>
      </c>
      <c r="C46" s="314">
        <f>[5]EM__pbal!G26</f>
        <v>-5.249709288044258</v>
      </c>
      <c r="D46" s="314">
        <f>[5]EM__pbal!H26</f>
        <v>-8.7613760067450848</v>
      </c>
      <c r="E46" s="314">
        <f>[5]EM__pbal!I26</f>
        <v>-5.132843828517462</v>
      </c>
      <c r="F46" s="314">
        <f>[5]EM__pbal!J26</f>
        <v>-6.5731610115996739</v>
      </c>
      <c r="G46" s="314">
        <f>[5]EM__pbal!K26</f>
        <v>-5.9680674815040833</v>
      </c>
      <c r="H46" s="314">
        <f>[5]EM__pbal!L26</f>
        <v>-5.7639627065385008</v>
      </c>
      <c r="I46" s="314">
        <f>[5]EM__pbal!M26</f>
        <v>-5.782982473461928</v>
      </c>
      <c r="J46" s="314">
        <f>[5]EM__pbal!N26</f>
        <v>-5.7972935750645247</v>
      </c>
      <c r="K46" s="314">
        <f>[5]EM__pbal!O26</f>
        <v>-5.810054409899406</v>
      </c>
      <c r="L46" s="314">
        <f>[5]EM__pbal!P26</f>
        <v>-5.8976100965864759</v>
      </c>
    </row>
    <row r="47" spans="2:13">
      <c r="B47" s="314" t="s">
        <v>979</v>
      </c>
      <c r="C47" s="314">
        <f>[5]EM__debt!G26</f>
        <v>60.403606474544979</v>
      </c>
      <c r="D47" s="314">
        <f>[5]EM__debt!H26</f>
        <v>70.137468125018685</v>
      </c>
      <c r="E47" s="314">
        <f>[5]EM__debt!I26</f>
        <v>71.835980937370138</v>
      </c>
      <c r="F47" s="314">
        <f>[5]EM__debt!J26</f>
        <v>76.980174297869311</v>
      </c>
      <c r="G47" s="314">
        <f>[5]EM__debt!K26</f>
        <v>82.97760300537611</v>
      </c>
      <c r="H47" s="314">
        <f>[5]EM__debt!L26</f>
        <v>87.411736125387677</v>
      </c>
      <c r="I47" s="314">
        <f>[5]EM__debt!M26</f>
        <v>91.798036357015079</v>
      </c>
      <c r="J47" s="314">
        <f>[5]EM__debt!N26</f>
        <v>95.905711820222407</v>
      </c>
      <c r="K47" s="314">
        <f>[5]EM__debt!O26</f>
        <v>100.12066716884142</v>
      </c>
      <c r="L47" s="314">
        <f>[5]EM__debt!P26</f>
        <v>104.34367942375798</v>
      </c>
    </row>
  </sheetData>
  <pageMargins left="0.7" right="0.7" top="0.75" bottom="0.75" header="0.3" footer="0.3"/>
  <pageSetup orientation="portrait" horizontalDpi="90" verticalDpi="9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2FC8F-819C-4989-B423-90EA7C59BC78}">
  <dimension ref="A1:R111"/>
  <sheetViews>
    <sheetView topLeftCell="F9" zoomScale="85" zoomScaleNormal="85" workbookViewId="0">
      <selection activeCell="O40" sqref="O40"/>
    </sheetView>
  </sheetViews>
  <sheetFormatPr defaultColWidth="9.140625" defaultRowHeight="15"/>
  <cols>
    <col min="1" max="1" width="13.28515625" style="11" customWidth="1"/>
    <col min="2" max="2" width="55.5703125" style="11" customWidth="1"/>
    <col min="3" max="3" width="17.28515625" style="11" customWidth="1"/>
    <col min="4" max="4" width="9.140625" style="11"/>
    <col min="5" max="5" width="13.28515625" style="11" customWidth="1"/>
    <col min="6" max="6" width="55.5703125" style="11" customWidth="1"/>
    <col min="7" max="7" width="17.28515625" style="11" customWidth="1"/>
    <col min="8" max="16384" width="9.140625" style="11"/>
  </cols>
  <sheetData>
    <row r="1" spans="1:18">
      <c r="A1" s="11" t="s">
        <v>56</v>
      </c>
      <c r="B1" s="11" t="s">
        <v>57</v>
      </c>
      <c r="C1" s="11" t="s">
        <v>58</v>
      </c>
      <c r="E1" s="11" t="s">
        <v>56</v>
      </c>
      <c r="F1" s="11" t="s">
        <v>57</v>
      </c>
      <c r="G1" s="11" t="s">
        <v>58</v>
      </c>
    </row>
    <row r="2" spans="1:18">
      <c r="A2" s="11" t="s">
        <v>59</v>
      </c>
      <c r="B2" s="11" t="s">
        <v>60</v>
      </c>
      <c r="C2" s="12" t="s">
        <v>61</v>
      </c>
      <c r="D2" s="12"/>
      <c r="E2" s="11" t="s">
        <v>59</v>
      </c>
      <c r="F2" s="11" t="s">
        <v>60</v>
      </c>
      <c r="G2" s="12" t="s">
        <v>62</v>
      </c>
    </row>
    <row r="3" spans="1:18">
      <c r="A3" s="11">
        <v>2023</v>
      </c>
      <c r="B3" s="11">
        <v>0</v>
      </c>
      <c r="C3" s="11">
        <v>0</v>
      </c>
      <c r="E3" s="11">
        <v>2023</v>
      </c>
      <c r="F3" s="11">
        <v>0</v>
      </c>
      <c r="G3" s="11">
        <v>0</v>
      </c>
    </row>
    <row r="4" spans="1:18">
      <c r="A4" s="11">
        <v>2023.25</v>
      </c>
      <c r="B4" s="11">
        <v>6.9948634801986209E-2</v>
      </c>
      <c r="C4" s="11">
        <v>-8.4146582234323475E-3</v>
      </c>
      <c r="E4" s="11">
        <v>2023.25</v>
      </c>
      <c r="F4" s="11">
        <v>0.1039027705044604</v>
      </c>
      <c r="G4" s="11">
        <v>8.997647362022354E-2</v>
      </c>
    </row>
    <row r="5" spans="1:18">
      <c r="A5" s="11">
        <v>2023.5</v>
      </c>
      <c r="B5" s="11">
        <v>0.22261098875480112</v>
      </c>
      <c r="C5" s="11">
        <v>0.13325406156761144</v>
      </c>
      <c r="E5" s="11">
        <v>2023.5</v>
      </c>
      <c r="F5" s="11">
        <v>0.36438946270278549</v>
      </c>
      <c r="G5" s="11">
        <v>0.35163701379077317</v>
      </c>
    </row>
    <row r="6" spans="1:18">
      <c r="A6" s="11">
        <v>2023.75</v>
      </c>
      <c r="B6" s="11">
        <v>0.38089318794627403</v>
      </c>
      <c r="C6" s="11">
        <v>0.284887396524236</v>
      </c>
      <c r="E6" s="11">
        <v>2023.75</v>
      </c>
      <c r="F6" s="11">
        <v>0.61908012107627641</v>
      </c>
      <c r="G6" s="11">
        <v>0.6068730833513003</v>
      </c>
    </row>
    <row r="7" spans="1:18">
      <c r="A7" s="11">
        <v>24</v>
      </c>
      <c r="B7" s="11">
        <v>0.53293633546087626</v>
      </c>
      <c r="C7" s="11">
        <v>0.43015614981438688</v>
      </c>
      <c r="E7" s="11">
        <v>2024</v>
      </c>
      <c r="F7" s="11">
        <v>0.86962962324595994</v>
      </c>
      <c r="G7" s="11">
        <v>0.85749914886622536</v>
      </c>
    </row>
    <row r="8" spans="1:18" ht="21">
      <c r="A8" s="11">
        <v>24.25</v>
      </c>
      <c r="B8" s="11">
        <v>0.67863958364349219</v>
      </c>
      <c r="C8" s="11">
        <v>0.56877181751029404</v>
      </c>
      <c r="E8" s="11">
        <v>2024.25</v>
      </c>
      <c r="F8" s="11">
        <v>1.1161140787437023</v>
      </c>
      <c r="G8" s="11">
        <v>1.1035699743756395</v>
      </c>
      <c r="I8" s="431" t="s">
        <v>1195</v>
      </c>
      <c r="J8" s="54"/>
      <c r="K8" s="54"/>
      <c r="L8" s="54"/>
      <c r="M8" s="54"/>
      <c r="N8" s="54"/>
      <c r="O8" s="54"/>
      <c r="P8" s="54"/>
      <c r="Q8" s="54"/>
      <c r="R8" s="54"/>
    </row>
    <row r="9" spans="1:18" ht="21">
      <c r="A9" s="11">
        <v>24.5</v>
      </c>
      <c r="B9" s="11">
        <v>0.8183934544470528</v>
      </c>
      <c r="C9" s="11">
        <v>0.70115172765514711</v>
      </c>
      <c r="E9" s="11">
        <v>2024.5</v>
      </c>
      <c r="F9" s="11">
        <v>1.3587200057265321</v>
      </c>
      <c r="G9" s="11">
        <v>1.3452569304965856</v>
      </c>
      <c r="I9" s="431" t="s">
        <v>1196</v>
      </c>
      <c r="J9" s="54"/>
      <c r="K9" s="54"/>
      <c r="L9" s="54"/>
      <c r="M9" s="54"/>
      <c r="N9" s="54"/>
      <c r="O9" s="54"/>
      <c r="P9" s="54"/>
      <c r="Q9" s="54"/>
      <c r="R9" s="54"/>
    </row>
    <row r="10" spans="1:18" ht="18.75">
      <c r="A10" s="11">
        <v>24.75</v>
      </c>
      <c r="B10" s="11">
        <v>0.9525690946606824</v>
      </c>
      <c r="C10" s="11">
        <v>0.8277169262107309</v>
      </c>
      <c r="E10" s="11">
        <v>2024.75</v>
      </c>
      <c r="F10" s="11">
        <v>1.5976092760782379</v>
      </c>
      <c r="G10" s="11">
        <v>1.5827066742890024</v>
      </c>
      <c r="I10" s="432" t="s">
        <v>1194</v>
      </c>
      <c r="J10" s="54"/>
      <c r="K10" s="54"/>
      <c r="L10" s="54"/>
      <c r="M10" s="54"/>
      <c r="N10" s="54"/>
      <c r="O10" s="54"/>
      <c r="P10" s="54"/>
      <c r="Q10" s="54"/>
      <c r="R10" s="54"/>
    </row>
    <row r="11" spans="1:18">
      <c r="A11" s="11">
        <v>25</v>
      </c>
      <c r="B11" s="11">
        <v>1.0812977317386396</v>
      </c>
      <c r="C11" s="11">
        <v>0.94868423158562809</v>
      </c>
      <c r="E11" s="11">
        <v>2025</v>
      </c>
      <c r="F11" s="11">
        <v>1.8329335962752324</v>
      </c>
      <c r="G11" s="11">
        <v>1.8160549266722175</v>
      </c>
      <c r="I11" s="54"/>
      <c r="J11" s="54"/>
      <c r="K11" s="54"/>
      <c r="L11" s="54"/>
      <c r="M11" s="54"/>
      <c r="N11" s="54"/>
      <c r="O11" s="54"/>
      <c r="P11" s="54"/>
      <c r="Q11" s="54"/>
      <c r="R11" s="54"/>
    </row>
    <row r="12" spans="1:18">
      <c r="A12" s="11">
        <v>25.25</v>
      </c>
      <c r="B12" s="11">
        <v>1.2036903894222295</v>
      </c>
      <c r="C12" s="11">
        <v>1.0633551985986367</v>
      </c>
      <c r="E12" s="11">
        <v>2025.25</v>
      </c>
      <c r="F12" s="11">
        <v>2.0648361904464512</v>
      </c>
      <c r="G12" s="11">
        <v>2.0454290489858806</v>
      </c>
      <c r="I12" s="54"/>
      <c r="J12" s="54"/>
      <c r="K12" s="54"/>
      <c r="L12" s="54"/>
      <c r="M12" s="54"/>
      <c r="N12" s="54"/>
      <c r="O12" s="54"/>
      <c r="P12" s="54"/>
      <c r="Q12" s="54"/>
      <c r="R12" s="54"/>
    </row>
    <row r="13" spans="1:18">
      <c r="A13" s="11">
        <v>25.5</v>
      </c>
      <c r="B13" s="11">
        <v>1.3150408193326912</v>
      </c>
      <c r="C13" s="11">
        <v>1.1675342629637209</v>
      </c>
      <c r="E13" s="11">
        <v>2025.5</v>
      </c>
      <c r="F13" s="11">
        <v>2.2934537492107951</v>
      </c>
      <c r="G13" s="11">
        <v>2.2709507690773849</v>
      </c>
      <c r="I13" s="54"/>
      <c r="J13" s="54"/>
      <c r="K13" s="54"/>
      <c r="L13" s="54"/>
      <c r="M13" s="54"/>
      <c r="N13" s="54"/>
      <c r="O13" s="54"/>
      <c r="P13" s="54"/>
      <c r="Q13" s="54"/>
      <c r="R13" s="54"/>
    </row>
    <row r="14" spans="1:18">
      <c r="A14" s="11">
        <v>25.75</v>
      </c>
      <c r="B14" s="11">
        <v>1.4165850535825752</v>
      </c>
      <c r="C14" s="11">
        <v>1.2637072649595904</v>
      </c>
      <c r="E14" s="11">
        <v>2025.75</v>
      </c>
      <c r="F14" s="11">
        <v>2.5189176337864767</v>
      </c>
      <c r="G14" s="11">
        <v>2.4927384979579577</v>
      </c>
      <c r="I14" s="54"/>
      <c r="J14" s="54"/>
      <c r="K14" s="54"/>
      <c r="L14" s="54"/>
      <c r="M14" s="54"/>
      <c r="N14" s="54"/>
      <c r="O14" s="54"/>
      <c r="P14" s="54"/>
      <c r="Q14" s="54"/>
      <c r="R14" s="54"/>
    </row>
    <row r="15" spans="1:18">
      <c r="A15" s="11">
        <v>26</v>
      </c>
      <c r="B15" s="11">
        <v>1.5171222277560847</v>
      </c>
      <c r="C15" s="11">
        <v>1.3693190009948175</v>
      </c>
      <c r="E15" s="11">
        <v>2026</v>
      </c>
      <c r="F15" s="11">
        <v>2.7413546043581931</v>
      </c>
      <c r="G15" s="11">
        <v>2.7109094325806566</v>
      </c>
      <c r="I15" s="54"/>
      <c r="J15" s="54"/>
      <c r="K15" s="54"/>
      <c r="L15" s="54"/>
      <c r="M15" s="54"/>
      <c r="N15" s="54"/>
      <c r="O15" s="54"/>
      <c r="P15" s="54"/>
      <c r="Q15" s="54"/>
      <c r="R15" s="54"/>
    </row>
    <row r="16" spans="1:18">
      <c r="A16" s="11">
        <v>26.25</v>
      </c>
      <c r="B16" s="11">
        <v>1.6178430196311266</v>
      </c>
      <c r="C16" s="11">
        <v>1.4931569661398303</v>
      </c>
      <c r="E16" s="11">
        <v>2026.25</v>
      </c>
      <c r="F16" s="11">
        <v>2.9608872138723541</v>
      </c>
      <c r="G16" s="11">
        <v>2.9255816047842114</v>
      </c>
      <c r="I16" s="54"/>
      <c r="J16" s="54"/>
      <c r="K16" s="54"/>
      <c r="L16" s="54"/>
      <c r="M16" s="54"/>
      <c r="N16" s="54"/>
      <c r="O16" s="54"/>
      <c r="P16" s="54"/>
      <c r="Q16" s="54"/>
      <c r="R16" s="54"/>
    </row>
    <row r="17" spans="1:18">
      <c r="A17" s="11">
        <v>26.5</v>
      </c>
      <c r="B17" s="11">
        <v>1.7208127294477737</v>
      </c>
      <c r="C17" s="11">
        <v>1.6351396042123323</v>
      </c>
      <c r="E17" s="11">
        <v>2026.5</v>
      </c>
      <c r="F17" s="11">
        <v>3.1776339917566556</v>
      </c>
      <c r="G17" s="11">
        <v>3.1368760037170933</v>
      </c>
      <c r="I17" s="54"/>
      <c r="J17" s="54"/>
      <c r="K17" s="54"/>
      <c r="L17" s="54"/>
      <c r="M17" s="54"/>
      <c r="N17" s="54"/>
      <c r="O17" s="54"/>
      <c r="P17" s="54"/>
      <c r="Q17" s="54"/>
      <c r="R17" s="54"/>
    </row>
    <row r="18" spans="1:18">
      <c r="A18" s="11">
        <v>26.75</v>
      </c>
      <c r="B18" s="11">
        <v>1.8259308780166572</v>
      </c>
      <c r="C18" s="11">
        <v>1.7951758999403378</v>
      </c>
      <c r="E18" s="11">
        <v>2026.75</v>
      </c>
      <c r="F18" s="11">
        <v>3.3917095188569881</v>
      </c>
      <c r="G18" s="11">
        <v>3.3449188693635215</v>
      </c>
      <c r="I18" s="54"/>
      <c r="J18" s="54"/>
      <c r="K18" s="54"/>
      <c r="L18" s="54"/>
      <c r="M18" s="54"/>
      <c r="N18" s="54"/>
      <c r="O18" s="54"/>
      <c r="P18" s="54"/>
      <c r="Q18" s="54"/>
      <c r="R18" s="54"/>
    </row>
    <row r="19" spans="1:18">
      <c r="A19" s="11">
        <v>27</v>
      </c>
      <c r="B19" s="11">
        <v>1.9330249871274852</v>
      </c>
      <c r="C19" s="11">
        <v>1.9729903581914954</v>
      </c>
      <c r="E19" s="11">
        <v>2027</v>
      </c>
      <c r="F19" s="11">
        <v>3.6032244275854719</v>
      </c>
      <c r="G19" s="11">
        <v>3.5498441962737992</v>
      </c>
      <c r="I19" s="54"/>
      <c r="J19" s="54"/>
      <c r="K19" s="54"/>
      <c r="L19" s="54"/>
      <c r="M19" s="54"/>
      <c r="N19" s="54"/>
      <c r="O19" s="54"/>
      <c r="P19" s="54"/>
      <c r="Q19" s="54"/>
      <c r="R19" s="54"/>
    </row>
    <row r="20" spans="1:18">
      <c r="A20" s="11">
        <v>27.25</v>
      </c>
      <c r="B20" s="11">
        <v>2.0419346210084344</v>
      </c>
      <c r="C20" s="11">
        <v>2.1682695699071663</v>
      </c>
      <c r="E20" s="11">
        <v>2027.25</v>
      </c>
      <c r="F20" s="11">
        <v>3.8122853949845386</v>
      </c>
      <c r="G20" s="11">
        <v>3.7517965018495705</v>
      </c>
      <c r="I20" s="54"/>
      <c r="J20" s="54"/>
      <c r="K20" s="54"/>
      <c r="L20" s="54"/>
      <c r="M20" s="54"/>
      <c r="N20" s="54"/>
      <c r="O20" s="54"/>
      <c r="P20" s="54"/>
      <c r="Q20" s="54"/>
      <c r="R20" s="54"/>
    </row>
    <row r="21" spans="1:18">
      <c r="A21" s="11">
        <v>27.5</v>
      </c>
      <c r="B21" s="11">
        <v>2.1525133608196523</v>
      </c>
      <c r="C21" s="11">
        <v>2.3806613175177516</v>
      </c>
      <c r="E21" s="11">
        <v>2027.5</v>
      </c>
      <c r="F21" s="11">
        <v>4.0189951947032441</v>
      </c>
      <c r="G21" s="11">
        <v>3.9509339070835754</v>
      </c>
      <c r="I21" s="54"/>
      <c r="J21" s="54"/>
      <c r="K21" s="54"/>
      <c r="L21" s="54"/>
      <c r="M21" s="54"/>
      <c r="N21" s="54"/>
      <c r="O21" s="54"/>
      <c r="P21" s="54"/>
      <c r="Q21" s="54"/>
      <c r="R21" s="54"/>
    </row>
    <row r="22" spans="1:18">
      <c r="A22" s="11">
        <v>27.75</v>
      </c>
      <c r="B22" s="11">
        <v>2.2646275682802974</v>
      </c>
      <c r="C22" s="11">
        <v>2.6097687098477707</v>
      </c>
      <c r="E22" s="11">
        <v>2027.75</v>
      </c>
      <c r="F22" s="11">
        <v>4.2234528962008504</v>
      </c>
      <c r="G22" s="11">
        <v>4.1474315846692562</v>
      </c>
      <c r="I22" s="54"/>
      <c r="J22" s="54"/>
      <c r="K22" s="54"/>
      <c r="L22" s="54"/>
      <c r="M22" s="54"/>
      <c r="N22" s="54"/>
      <c r="O22" s="54"/>
      <c r="P22" s="54"/>
      <c r="Q22" s="54"/>
      <c r="R22" s="54"/>
    </row>
    <row r="23" spans="1:18">
      <c r="A23" s="11">
        <v>28</v>
      </c>
      <c r="B23" s="11">
        <v>2.3781551509595156</v>
      </c>
      <c r="C23" s="11">
        <v>2.8551455571263151</v>
      </c>
      <c r="E23" s="11">
        <v>2028</v>
      </c>
      <c r="F23" s="11">
        <v>4.4257542972111938</v>
      </c>
      <c r="G23" s="11">
        <v>4.3414856224109339</v>
      </c>
      <c r="I23" s="54"/>
      <c r="J23" s="54"/>
      <c r="K23" s="54"/>
      <c r="L23" s="54"/>
      <c r="M23" s="54"/>
      <c r="N23" s="54"/>
      <c r="O23" s="54"/>
      <c r="P23" s="54"/>
      <c r="Q23" s="54"/>
      <c r="R23" s="54"/>
    </row>
    <row r="24" spans="1:18">
      <c r="A24" s="11">
        <v>28.25</v>
      </c>
      <c r="B24" s="11">
        <v>2.4929844464590234</v>
      </c>
      <c r="C24" s="11">
        <v>3.1162933118779712</v>
      </c>
      <c r="E24" s="11">
        <v>2028.25</v>
      </c>
      <c r="F24" s="11">
        <v>4.6259927535429632</v>
      </c>
      <c r="G24" s="11">
        <v>4.5333174031827355</v>
      </c>
      <c r="I24" s="54"/>
      <c r="J24" s="54"/>
      <c r="K24" s="54"/>
      <c r="L24" s="54"/>
      <c r="M24" s="54"/>
      <c r="N24" s="54"/>
      <c r="O24" s="54"/>
      <c r="P24" s="54"/>
      <c r="Q24" s="54"/>
      <c r="R24" s="54"/>
    </row>
    <row r="25" spans="1:18">
      <c r="A25" s="11">
        <v>28.5</v>
      </c>
      <c r="B25" s="11">
        <v>2.6090132179702019</v>
      </c>
      <c r="C25" s="11">
        <v>3.3926596943177678</v>
      </c>
      <c r="E25" s="11">
        <v>2028.5</v>
      </c>
      <c r="F25" s="11">
        <v>4.8242606472526539</v>
      </c>
      <c r="G25" s="11">
        <v>4.7231786621971139</v>
      </c>
      <c r="I25" s="54"/>
      <c r="J25" s="54"/>
      <c r="K25" s="54"/>
      <c r="L25" s="54"/>
      <c r="M25" s="54"/>
      <c r="N25" s="54"/>
      <c r="O25" s="54"/>
      <c r="P25" s="54"/>
      <c r="Q25" s="54"/>
      <c r="R25" s="54"/>
    </row>
    <row r="26" spans="1:18">
      <c r="A26" s="11">
        <v>28.75</v>
      </c>
      <c r="B26" s="11">
        <v>2.7261477500790665</v>
      </c>
      <c r="C26" s="11">
        <v>3.6836391575705063</v>
      </c>
      <c r="E26" s="11">
        <v>2028.75</v>
      </c>
      <c r="F26" s="11">
        <v>5.0206518739834056</v>
      </c>
      <c r="G26" s="11">
        <v>4.9113574903938062</v>
      </c>
      <c r="I26" s="54"/>
      <c r="J26" s="54"/>
      <c r="K26" s="54"/>
      <c r="L26" s="54"/>
      <c r="M26" s="54"/>
      <c r="N26" s="54"/>
      <c r="O26" s="54"/>
      <c r="P26" s="54"/>
      <c r="Q26" s="54"/>
      <c r="R26" s="54"/>
    </row>
    <row r="27" spans="1:18">
      <c r="A27" s="11">
        <v>29</v>
      </c>
      <c r="B27" s="11">
        <v>2.844302034773194</v>
      </c>
      <c r="C27" s="11">
        <v>3.9885753917100697</v>
      </c>
      <c r="E27" s="11">
        <v>2029</v>
      </c>
      <c r="F27" s="11">
        <v>5.2152658731232737</v>
      </c>
      <c r="G27" s="11">
        <v>5.0981856814779523</v>
      </c>
      <c r="I27" s="54"/>
      <c r="J27" s="54"/>
      <c r="K27" s="54"/>
      <c r="L27" s="54"/>
      <c r="M27" s="54"/>
      <c r="N27" s="54"/>
      <c r="O27" s="54"/>
      <c r="P27" s="54"/>
      <c r="Q27" s="54"/>
      <c r="R27" s="54"/>
    </row>
    <row r="28" spans="1:18">
      <c r="A28" s="11">
        <v>29.25</v>
      </c>
      <c r="B28" s="11">
        <v>2.9633970386791608</v>
      </c>
      <c r="C28" s="11">
        <v>4.3067661049611239</v>
      </c>
      <c r="E28" s="11">
        <v>2029.25</v>
      </c>
      <c r="F28" s="11">
        <v>5.4082140800930336</v>
      </c>
      <c r="G28" s="11">
        <v>5.2840481239305515</v>
      </c>
      <c r="I28" s="54"/>
      <c r="J28" s="54"/>
      <c r="K28" s="54"/>
      <c r="L28" s="54"/>
      <c r="M28" s="54"/>
      <c r="N28" s="54"/>
      <c r="O28" s="54"/>
      <c r="P28" s="54"/>
      <c r="Q28" s="54"/>
      <c r="R28" s="54"/>
    </row>
    <row r="29" spans="1:18">
      <c r="A29" s="11">
        <v>29.5</v>
      </c>
      <c r="B29" s="11">
        <v>3.0833600434834185</v>
      </c>
      <c r="C29" s="11">
        <v>4.6374703517521922</v>
      </c>
      <c r="E29" s="11">
        <v>2029.5</v>
      </c>
      <c r="F29" s="11">
        <v>5.599630407232457</v>
      </c>
      <c r="G29" s="11">
        <v>5.4693956015820291</v>
      </c>
      <c r="I29" s="54"/>
      <c r="J29" s="54"/>
      <c r="K29" s="54"/>
      <c r="L29" s="54"/>
      <c r="M29" s="54"/>
      <c r="N29" s="54"/>
      <c r="O29" s="54"/>
      <c r="P29" s="54"/>
      <c r="Q29" s="54"/>
      <c r="R29" s="54"/>
    </row>
    <row r="30" spans="1:18">
      <c r="A30" s="11">
        <v>29.75</v>
      </c>
      <c r="B30" s="11">
        <v>3.2041240522900916</v>
      </c>
      <c r="C30" s="11">
        <v>4.9799186905133297</v>
      </c>
      <c r="E30" s="11">
        <v>2029.75</v>
      </c>
      <c r="F30" s="11">
        <v>5.7896838752275119</v>
      </c>
      <c r="G30" s="11">
        <v>5.6547592629363042</v>
      </c>
      <c r="I30" s="54"/>
      <c r="J30" s="54"/>
      <c r="K30" s="54"/>
      <c r="L30" s="54"/>
      <c r="M30" s="54"/>
      <c r="N30" s="54"/>
      <c r="O30" s="54"/>
      <c r="P30" s="54"/>
      <c r="Q30" s="54"/>
      <c r="R30" s="54"/>
    </row>
    <row r="31" spans="1:18">
      <c r="A31" s="11">
        <v>30</v>
      </c>
      <c r="B31" s="11">
        <v>3.3256272553761512</v>
      </c>
      <c r="C31" s="11">
        <v>5.3333264165725591</v>
      </c>
      <c r="E31" s="11">
        <v>2030</v>
      </c>
      <c r="F31" s="11">
        <v>5.9786925591105877</v>
      </c>
      <c r="G31" s="11">
        <v>5.8408585578602725</v>
      </c>
      <c r="I31" s="54"/>
      <c r="J31" s="54"/>
      <c r="K31" s="54"/>
      <c r="L31" s="54"/>
      <c r="M31" s="54"/>
      <c r="N31" s="54"/>
      <c r="O31" s="54"/>
      <c r="P31" s="54"/>
      <c r="Q31" s="54"/>
      <c r="R31" s="54"/>
    </row>
    <row r="32" spans="1:18">
      <c r="A32" s="11">
        <v>30.25</v>
      </c>
      <c r="B32" s="11">
        <v>3.447812549432272</v>
      </c>
      <c r="C32" s="11">
        <v>5.6969099174660975</v>
      </c>
      <c r="E32" s="11">
        <v>2030.25</v>
      </c>
      <c r="F32" s="11">
        <v>6.1651861611003014</v>
      </c>
      <c r="G32" s="11">
        <v>6.0267020309138886</v>
      </c>
      <c r="I32" s="54"/>
      <c r="J32" s="54"/>
      <c r="K32" s="54"/>
      <c r="L32" s="54"/>
      <c r="M32" s="54"/>
      <c r="N32" s="54"/>
      <c r="O32" s="54"/>
      <c r="P32" s="54"/>
      <c r="Q32" s="54"/>
      <c r="R32" s="54"/>
    </row>
    <row r="33" spans="1:18">
      <c r="A33" s="11">
        <v>30.5</v>
      </c>
      <c r="B33" s="11">
        <v>3.5706271049386515</v>
      </c>
      <c r="C33" s="11">
        <v>6.0699054640552585</v>
      </c>
      <c r="E33" s="11">
        <v>2030.5</v>
      </c>
      <c r="F33" s="11">
        <v>6.3375227829112539</v>
      </c>
      <c r="G33" s="11">
        <v>6.2015952025615597</v>
      </c>
      <c r="I33" s="54" t="s">
        <v>495</v>
      </c>
      <c r="J33" s="54"/>
      <c r="K33" s="54"/>
      <c r="L33" s="54"/>
      <c r="M33" s="54"/>
      <c r="N33" s="54"/>
      <c r="O33" s="54"/>
      <c r="P33" s="54"/>
      <c r="Q33" s="54"/>
      <c r="R33" s="54"/>
    </row>
    <row r="34" spans="1:18">
      <c r="A34" s="11">
        <v>30.75</v>
      </c>
      <c r="B34" s="11">
        <v>3.6940219768399229</v>
      </c>
      <c r="C34" s="11">
        <v>6.4515866795841648</v>
      </c>
      <c r="E34" s="11">
        <v>2030.75</v>
      </c>
      <c r="F34" s="11">
        <v>6.5219391056730576</v>
      </c>
      <c r="G34" s="11">
        <v>6.3911839868864515</v>
      </c>
      <c r="I34" s="54" t="s">
        <v>1066</v>
      </c>
      <c r="J34" s="54"/>
      <c r="K34" s="54"/>
      <c r="L34" s="54"/>
      <c r="M34" s="54"/>
      <c r="N34" s="54"/>
      <c r="O34" s="54"/>
      <c r="P34" s="54"/>
      <c r="Q34" s="54"/>
      <c r="R34" s="54"/>
    </row>
    <row r="35" spans="1:18">
      <c r="A35" s="11">
        <v>31</v>
      </c>
      <c r="B35" s="11">
        <v>3.8179517541383712</v>
      </c>
      <c r="C35" s="11">
        <v>6.841277001273661</v>
      </c>
      <c r="E35" s="11">
        <v>2031</v>
      </c>
      <c r="F35" s="11">
        <v>6.7021225417771433</v>
      </c>
      <c r="G35" s="11">
        <v>6.5807550439620073</v>
      </c>
      <c r="I35" s="54" t="s">
        <v>1067</v>
      </c>
      <c r="J35" s="54"/>
      <c r="K35" s="54"/>
      <c r="L35" s="54"/>
      <c r="M35" s="54"/>
      <c r="N35" s="54"/>
      <c r="O35" s="54"/>
      <c r="P35" s="54"/>
      <c r="Q35" s="54"/>
      <c r="R35" s="54"/>
    </row>
    <row r="36" spans="1:18">
      <c r="A36" s="11">
        <v>31.25</v>
      </c>
      <c r="B36" s="11">
        <v>3.9423742444551158</v>
      </c>
      <c r="C36" s="11">
        <v>7.2383583430156717</v>
      </c>
      <c r="E36" s="11">
        <v>2031.25</v>
      </c>
      <c r="F36" s="11">
        <v>6.8850738292934199</v>
      </c>
      <c r="G36" s="11">
        <v>6.7777154402929103</v>
      </c>
      <c r="I36" s="54" t="s">
        <v>1068</v>
      </c>
      <c r="J36" s="54"/>
      <c r="K36" s="54"/>
      <c r="L36" s="54"/>
      <c r="M36" s="54"/>
      <c r="N36" s="54"/>
      <c r="O36" s="54"/>
      <c r="P36" s="54"/>
      <c r="Q36" s="54"/>
      <c r="R36" s="54"/>
    </row>
    <row r="37" spans="1:18">
      <c r="A37" s="11">
        <v>31.5</v>
      </c>
      <c r="B37" s="11">
        <v>4.0672501899846401</v>
      </c>
      <c r="C37" s="11">
        <v>7.6422763727485252</v>
      </c>
      <c r="E37" s="11">
        <v>2031.5</v>
      </c>
      <c r="F37" s="11">
        <v>7.0698469516042657</v>
      </c>
      <c r="G37" s="11">
        <v>6.981749798187721</v>
      </c>
      <c r="I37" s="54" t="s">
        <v>1069</v>
      </c>
      <c r="J37" s="54"/>
      <c r="K37" s="54"/>
      <c r="L37" s="54"/>
      <c r="M37" s="54"/>
      <c r="N37" s="54"/>
      <c r="O37" s="54"/>
      <c r="P37" s="54"/>
      <c r="Q37" s="54"/>
      <c r="R37" s="54"/>
    </row>
    <row r="38" spans="1:18">
      <c r="A38" s="11">
        <v>31.75</v>
      </c>
      <c r="B38" s="11">
        <v>4.1925430116234166</v>
      </c>
      <c r="C38" s="11">
        <v>8.0525427473577835</v>
      </c>
      <c r="E38" s="11">
        <v>2031.75</v>
      </c>
      <c r="F38" s="11">
        <v>7.2564912786278768</v>
      </c>
      <c r="G38" s="11">
        <v>7.1935072246856571</v>
      </c>
      <c r="I38" s="54" t="s">
        <v>1070</v>
      </c>
      <c r="J38" s="54"/>
      <c r="K38" s="54"/>
      <c r="L38" s="54"/>
      <c r="M38" s="54"/>
      <c r="N38" s="54"/>
      <c r="O38" s="54"/>
      <c r="P38" s="54"/>
      <c r="Q38" s="54"/>
      <c r="R38" s="54"/>
    </row>
    <row r="39" spans="1:18">
      <c r="A39" s="11">
        <v>32</v>
      </c>
      <c r="B39" s="11">
        <v>4.318218578370292</v>
      </c>
      <c r="C39" s="11">
        <v>8.4687346188292878</v>
      </c>
      <c r="E39" s="11">
        <v>2032</v>
      </c>
      <c r="F39" s="11">
        <v>7.444931947957846</v>
      </c>
      <c r="G39" s="11">
        <v>7.4135140659679397</v>
      </c>
      <c r="I39" s="54" t="s">
        <v>1071</v>
      </c>
      <c r="J39" s="54"/>
      <c r="K39" s="54"/>
      <c r="L39" s="54"/>
      <c r="M39" s="54"/>
      <c r="N39" s="54"/>
      <c r="O39" s="54"/>
      <c r="P39" s="54"/>
      <c r="Q39" s="54"/>
      <c r="R39" s="54"/>
    </row>
    <row r="40" spans="1:18">
      <c r="A40" s="11">
        <v>32.25</v>
      </c>
      <c r="B40" s="11">
        <v>4.4442449993880482</v>
      </c>
      <c r="C40" s="11">
        <v>8.8904917316885665</v>
      </c>
      <c r="E40" s="11">
        <v>2032.25</v>
      </c>
      <c r="F40" s="11">
        <v>7.635116921645837</v>
      </c>
      <c r="G40" s="11">
        <v>7.64229623993422</v>
      </c>
      <c r="I40" s="54" t="s">
        <v>1072</v>
      </c>
      <c r="J40" s="54"/>
      <c r="K40" s="54"/>
      <c r="L40" s="54"/>
      <c r="M40" s="54"/>
      <c r="N40" s="54"/>
      <c r="O40" s="54"/>
      <c r="P40" s="54"/>
      <c r="Q40" s="54"/>
      <c r="R40" s="54"/>
    </row>
    <row r="41" spans="1:18">
      <c r="A41" s="11">
        <v>32.5</v>
      </c>
      <c r="B41" s="11">
        <v>4.5705924363780746</v>
      </c>
      <c r="C41" s="11">
        <v>9.3175115537472042</v>
      </c>
      <c r="E41" s="11">
        <v>2032.5</v>
      </c>
      <c r="F41" s="11">
        <v>7.8269971546154551</v>
      </c>
      <c r="G41" s="11">
        <v>7.8803388181485339</v>
      </c>
      <c r="I41" s="54" t="s">
        <v>1073</v>
      </c>
      <c r="J41" s="54"/>
      <c r="K41" s="54"/>
      <c r="L41" s="54"/>
      <c r="M41" s="54"/>
      <c r="N41" s="54"/>
      <c r="O41" s="54"/>
      <c r="P41" s="54"/>
      <c r="Q41" s="54"/>
      <c r="R41" s="54"/>
    </row>
    <row r="42" spans="1:18">
      <c r="A42" s="11">
        <v>32.75</v>
      </c>
      <c r="B42" s="11">
        <v>4.6972329341626651</v>
      </c>
      <c r="C42" s="11">
        <v>9.7495435218597724</v>
      </c>
      <c r="E42" s="11">
        <v>2032.75</v>
      </c>
      <c r="F42" s="11">
        <v>8.0205288573605422</v>
      </c>
      <c r="G42" s="11">
        <v>8.1280813666961471</v>
      </c>
      <c r="I42" s="54" t="s">
        <v>1074</v>
      </c>
      <c r="J42" s="54"/>
      <c r="K42" s="54"/>
      <c r="L42" s="54"/>
      <c r="M42" s="54"/>
      <c r="N42" s="54"/>
      <c r="O42" s="54"/>
      <c r="P42" s="54"/>
      <c r="Q42" s="54"/>
      <c r="R42" s="54"/>
    </row>
    <row r="43" spans="1:18">
      <c r="A43" s="11">
        <v>33</v>
      </c>
      <c r="B43" s="11">
        <v>4.8241402675818001</v>
      </c>
      <c r="C43" s="11">
        <v>10.186383482277716</v>
      </c>
      <c r="E43" s="11">
        <v>2033</v>
      </c>
      <c r="F43" s="11">
        <v>8.2156728273372188</v>
      </c>
      <c r="G43" s="11">
        <v>8.3858991691103029</v>
      </c>
      <c r="I43" s="54"/>
      <c r="J43" s="54"/>
      <c r="K43" s="54"/>
      <c r="L43" s="54"/>
      <c r="M43" s="54"/>
      <c r="N43" s="54"/>
      <c r="O43" s="54"/>
      <c r="P43" s="54"/>
      <c r="Q43" s="54"/>
      <c r="R43" s="54"/>
    </row>
    <row r="44" spans="1:18">
      <c r="A44" s="11">
        <v>33.25</v>
      </c>
      <c r="B44" s="11">
        <v>4.9512898030128705</v>
      </c>
      <c r="C44" s="11">
        <v>10.627868258477278</v>
      </c>
      <c r="E44" s="11">
        <v>2033.25</v>
      </c>
      <c r="F44" s="11">
        <v>8.4123941787568306</v>
      </c>
      <c r="G44" s="11">
        <v>8.6541144200323643</v>
      </c>
      <c r="I44" s="54"/>
      <c r="J44" s="54"/>
      <c r="K44" s="54"/>
      <c r="L44" s="54"/>
      <c r="M44" s="54"/>
      <c r="N44" s="54"/>
      <c r="O44" s="54"/>
      <c r="P44" s="54"/>
      <c r="Q44" s="54"/>
      <c r="R44" s="54"/>
    </row>
    <row r="45" spans="1:18">
      <c r="A45" s="11">
        <v>33.5</v>
      </c>
      <c r="B45" s="11">
        <v>5.07865837299597</v>
      </c>
      <c r="C45" s="11">
        <v>11.073870431191214</v>
      </c>
      <c r="E45" s="11">
        <v>2033.5</v>
      </c>
      <c r="F45" s="11">
        <v>8.6106620280904096</v>
      </c>
      <c r="G45" s="11">
        <v>8.9329667324044237</v>
      </c>
    </row>
    <row r="46" spans="1:18">
      <c r="A46" s="11">
        <v>33.75</v>
      </c>
      <c r="B46" s="11">
        <v>5.2062241626063868</v>
      </c>
      <c r="C46" s="11">
        <v>11.524293400807672</v>
      </c>
      <c r="E46" s="11">
        <v>2033.75</v>
      </c>
      <c r="F46" s="11">
        <v>8.8104491971014092</v>
      </c>
      <c r="G46" s="11">
        <v>9.2226462098713426</v>
      </c>
    </row>
    <row r="47" spans="1:18">
      <c r="A47" s="11">
        <v>34</v>
      </c>
      <c r="B47" s="11">
        <v>5.3339666063637372</v>
      </c>
      <c r="C47" s="11">
        <v>11.979066782712657</v>
      </c>
      <c r="E47" s="11">
        <v>2034</v>
      </c>
      <c r="F47" s="11">
        <v>9.0117319254818042</v>
      </c>
      <c r="G47" s="11">
        <v>9.5233020612093142</v>
      </c>
    </row>
    <row r="48" spans="1:18">
      <c r="A48" s="11">
        <v>34.25</v>
      </c>
      <c r="B48" s="11">
        <v>5.4618662945899574</v>
      </c>
      <c r="C48" s="11">
        <v>12.438142168781649</v>
      </c>
      <c r="E48" s="11">
        <v>2034.25</v>
      </c>
      <c r="F48" s="11">
        <v>9.2144895961271409</v>
      </c>
      <c r="G48" s="11">
        <v>9.8350478918308291</v>
      </c>
    </row>
    <row r="49" spans="1:7">
      <c r="A49" s="11">
        <v>34.5</v>
      </c>
      <c r="B49" s="11">
        <v>5.5899048882499081</v>
      </c>
      <c r="C49" s="11">
        <v>12.901489273329213</v>
      </c>
      <c r="E49" s="11">
        <v>2034.5</v>
      </c>
      <c r="F49" s="11">
        <v>9.4187044740574386</v>
      </c>
      <c r="G49" s="11">
        <v>10.157960405582166</v>
      </c>
    </row>
    <row r="50" spans="1:7">
      <c r="A50" s="11">
        <v>34.75</v>
      </c>
      <c r="B50" s="11">
        <v>5.7180650414091927</v>
      </c>
      <c r="C50" s="11">
        <v>13.369092469263542</v>
      </c>
      <c r="E50" s="11">
        <v>2034.75</v>
      </c>
      <c r="F50" s="11">
        <v>9.6243614607109933</v>
      </c>
      <c r="G50" s="11">
        <v>10.492084532649827</v>
      </c>
    </row>
    <row r="51" spans="1:7">
      <c r="A51" s="11">
        <v>35</v>
      </c>
      <c r="B51" s="11">
        <v>5.8463303305355661</v>
      </c>
      <c r="C51" s="11">
        <v>13.840947709830019</v>
      </c>
      <c r="E51" s="11">
        <v>2035</v>
      </c>
      <c r="F51" s="11">
        <v>9.8314478627860602</v>
      </c>
      <c r="G51" s="11">
        <v>10.837418901094455</v>
      </c>
    </row>
    <row r="52" spans="1:7">
      <c r="A52" s="11">
        <v>35.25</v>
      </c>
      <c r="B52" s="11">
        <v>5.9746851899562312</v>
      </c>
      <c r="C52" s="11">
        <v>14.317059822987476</v>
      </c>
      <c r="E52" s="11">
        <v>2035.25</v>
      </c>
      <c r="F52" s="11">
        <v>10.039953176739903</v>
      </c>
      <c r="G52" s="11">
        <v>11.193919491670179</v>
      </c>
    </row>
    <row r="53" spans="1:7">
      <c r="A53" s="11">
        <v>35.5</v>
      </c>
      <c r="B53" s="11">
        <v>6.1031148528543078</v>
      </c>
      <c r="C53" s="11">
        <v>14.797440158935359</v>
      </c>
      <c r="E53" s="11">
        <v>2035.5</v>
      </c>
      <c r="F53" s="11">
        <v>10.24986888917465</v>
      </c>
      <c r="G53" s="11">
        <v>11.561490414631191</v>
      </c>
    </row>
    <row r="54" spans="1:7">
      <c r="A54" s="11">
        <v>35.75</v>
      </c>
      <c r="B54" s="11">
        <v>6.2316052972561033</v>
      </c>
      <c r="C54" s="11">
        <v>15.282104566430309</v>
      </c>
      <c r="E54" s="11">
        <v>2035.75</v>
      </c>
      <c r="F54" s="11">
        <v>10.461188293941159</v>
      </c>
      <c r="G54" s="11">
        <v>11.939967725282784</v>
      </c>
    </row>
    <row r="55" spans="1:7">
      <c r="A55" s="11">
        <v>36</v>
      </c>
      <c r="B55" s="11">
        <v>6.3601431965167654</v>
      </c>
      <c r="C55" s="11">
        <v>15.771071670084403</v>
      </c>
      <c r="E55" s="11">
        <v>2036</v>
      </c>
      <c r="F55" s="11">
        <v>10.673906324184824</v>
      </c>
      <c r="G55" s="11">
        <v>12.32914851890602</v>
      </c>
    </row>
    <row r="56" spans="1:7">
      <c r="A56" s="11">
        <v>36.25</v>
      </c>
      <c r="B56" s="11">
        <v>6.488715873869122</v>
      </c>
      <c r="C56" s="11">
        <v>16.264361418644022</v>
      </c>
      <c r="E56" s="11">
        <v>2036.25</v>
      </c>
      <c r="F56" s="11">
        <v>10.888019399666835</v>
      </c>
      <c r="G56" s="11">
        <v>12.728753961315785</v>
      </c>
    </row>
    <row r="57" spans="1:7">
      <c r="A57" s="11">
        <v>36.5</v>
      </c>
      <c r="B57" s="11">
        <v>6.6173112606397346</v>
      </c>
      <c r="C57" s="11">
        <v>16.76199387312478</v>
      </c>
      <c r="E57" s="11">
        <v>2036.5</v>
      </c>
      <c r="F57" s="11">
        <v>11.103525288856133</v>
      </c>
      <c r="G57" s="11">
        <v>13.138487549558185</v>
      </c>
    </row>
    <row r="58" spans="1:7">
      <c r="A58" s="11">
        <v>36.75</v>
      </c>
      <c r="B58" s="11">
        <v>6.7459178577876866</v>
      </c>
      <c r="C58" s="11">
        <v>17.263988203472302</v>
      </c>
      <c r="E58" s="11">
        <v>2036.75</v>
      </c>
      <c r="F58" s="11">
        <v>11.32042298603675</v>
      </c>
      <c r="G58" s="11">
        <v>13.558057911194002</v>
      </c>
    </row>
    <row r="59" spans="1:7">
      <c r="A59" s="11">
        <v>37</v>
      </c>
      <c r="B59" s="11">
        <v>6.8745247004478482</v>
      </c>
      <c r="C59" s="11">
        <v>17.770361862953045</v>
      </c>
      <c r="E59" s="11">
        <v>2037</v>
      </c>
      <c r="F59" s="11">
        <v>11.53871260102699</v>
      </c>
      <c r="G59" s="11">
        <v>13.987200560159032</v>
      </c>
    </row>
    <row r="60" spans="1:7">
      <c r="A60" s="11">
        <v>37.25</v>
      </c>
      <c r="B60" s="11">
        <v>7.0031213252020885</v>
      </c>
      <c r="C60" s="11">
        <v>18.281129910663839</v>
      </c>
      <c r="E60" s="11">
        <v>2037.25</v>
      </c>
      <c r="F60" s="11">
        <v>11.758395261442821</v>
      </c>
      <c r="G60" s="11">
        <v>14.425694501659557</v>
      </c>
    </row>
    <row r="61" spans="1:7">
      <c r="A61" s="11">
        <v>37.5</v>
      </c>
      <c r="B61" s="11">
        <v>7.1316977398256265</v>
      </c>
      <c r="C61" s="11">
        <v>18.796304454218447</v>
      </c>
      <c r="E61" s="11">
        <v>2037.5</v>
      </c>
      <c r="F61" s="11">
        <v>11.97947302664959</v>
      </c>
      <c r="G61" s="11">
        <v>14.873374466032029</v>
      </c>
    </row>
    <row r="62" spans="1:7">
      <c r="A62" s="11">
        <v>37.75</v>
      </c>
      <c r="B62" s="11">
        <v>7.2602443952847189</v>
      </c>
      <c r="C62" s="11">
        <v>19.315894186780323</v>
      </c>
      <c r="E62" s="11">
        <v>2037.75</v>
      </c>
      <c r="F62" s="11">
        <v>12.201948813436157</v>
      </c>
      <c r="G62" s="11">
        <v>15.330138885833112</v>
      </c>
    </row>
    <row r="63" spans="1:7">
      <c r="A63" s="11">
        <v>38</v>
      </c>
      <c r="B63" s="11">
        <v>7.3887521597835857</v>
      </c>
      <c r="C63" s="11">
        <v>19.839903995035346</v>
      </c>
      <c r="E63" s="11">
        <v>2038</v>
      </c>
      <c r="F63" s="11">
        <v>12.425826330765734</v>
      </c>
      <c r="G63" s="11">
        <v>15.795953495325112</v>
      </c>
    </row>
    <row r="64" spans="1:7">
      <c r="A64" s="11">
        <v>38.25</v>
      </c>
      <c r="B64" s="11">
        <v>7.5172122946791422</v>
      </c>
      <c r="C64" s="11">
        <v>20.368334617410589</v>
      </c>
      <c r="E64" s="11">
        <v>2038.25</v>
      </c>
      <c r="F64" s="11">
        <v>12.651110023479983</v>
      </c>
      <c r="G64" s="11">
        <v>16.270857523497305</v>
      </c>
    </row>
    <row r="65" spans="1:7">
      <c r="A65" s="11">
        <v>38.5</v>
      </c>
      <c r="B65" s="11">
        <v>7.6456164321020861</v>
      </c>
      <c r="C65" s="11">
        <v>20.901182334783087</v>
      </c>
      <c r="E65" s="11">
        <v>2038.5</v>
      </c>
      <c r="F65" s="11">
        <v>12.877805024072231</v>
      </c>
      <c r="G65" s="11">
        <v>16.75495749818257</v>
      </c>
    </row>
    <row r="66" spans="1:7">
      <c r="A66" s="11">
        <v>38.75</v>
      </c>
      <c r="B66" s="11">
        <v>7.7739565541369728</v>
      </c>
      <c r="C66" s="11">
        <v>21.438438679044182</v>
      </c>
      <c r="E66" s="11">
        <v>2038.75</v>
      </c>
      <c r="F66" s="11">
        <v>13.105917112650442</v>
      </c>
      <c r="G66" s="11">
        <v>17.248430431268364</v>
      </c>
    </row>
    <row r="67" spans="1:7">
      <c r="A67" s="11">
        <v>39</v>
      </c>
      <c r="B67" s="11">
        <v>7.90222497342927</v>
      </c>
      <c r="C67" s="11">
        <v>21.980090148194066</v>
      </c>
      <c r="E67" s="11">
        <v>2039</v>
      </c>
      <c r="F67" s="11">
        <v>13.335452682459593</v>
      </c>
      <c r="G67" s="11">
        <v>17.751518834695347</v>
      </c>
    </row>
    <row r="68" spans="1:7">
      <c r="A68" s="11">
        <v>39.25</v>
      </c>
      <c r="B68" s="11">
        <v>8.0304143151016962</v>
      </c>
      <c r="C68" s="11">
        <v>22.526117920102415</v>
      </c>
      <c r="E68" s="11">
        <v>2039.25</v>
      </c>
      <c r="F68" s="11">
        <v>13.566418711005113</v>
      </c>
      <c r="G68" s="11">
        <v>18.264522121251172</v>
      </c>
    </row>
    <row r="69" spans="1:7">
      <c r="A69" s="11">
        <v>39.5</v>
      </c>
      <c r="B69" s="11">
        <v>8.1585174998717331</v>
      </c>
      <c r="C69" s="11">
        <v>23.076497560686484</v>
      </c>
      <c r="E69" s="11">
        <v>2039.5</v>
      </c>
      <c r="F69" s="11">
        <v>13.798822736061144</v>
      </c>
      <c r="G69" s="11">
        <v>18.787783613751731</v>
      </c>
    </row>
    <row r="70" spans="1:7">
      <c r="A70" s="11">
        <v>39.75</v>
      </c>
      <c r="B70" s="11">
        <v>8.2865277282736294</v>
      </c>
      <c r="C70" s="11">
        <v>23.631198726047266</v>
      </c>
      <c r="E70" s="11">
        <v>2039.75</v>
      </c>
      <c r="F70" s="11">
        <v>14.032672836905888</v>
      </c>
      <c r="G70" s="11">
        <v>19.321673022030417</v>
      </c>
    </row>
    <row r="71" spans="1:7">
      <c r="A71" s="11">
        <v>40</v>
      </c>
      <c r="B71" s="11">
        <v>8.4144384658973337</v>
      </c>
      <c r="C71" s="11">
        <v>24.190184862038585</v>
      </c>
      <c r="E71" s="11">
        <v>2040</v>
      </c>
      <c r="F71" s="11">
        <v>14.267977618310312</v>
      </c>
      <c r="G71" s="11">
        <v>19.866564185533743</v>
      </c>
    </row>
    <row r="72" spans="1:7">
      <c r="A72" s="11">
        <v>40.25</v>
      </c>
      <c r="B72" s="11">
        <v>8.5422434295653762</v>
      </c>
      <c r="C72" s="11">
        <v>24.753412908863062</v>
      </c>
      <c r="E72" s="11">
        <v>2040.25</v>
      </c>
      <c r="F72" s="11">
        <v>14.504746197564501</v>
      </c>
      <c r="G72" s="11">
        <v>20.422805664930866</v>
      </c>
    </row>
    <row r="73" spans="1:7">
      <c r="A73" s="11">
        <v>40.5</v>
      </c>
      <c r="B73" s="11">
        <v>8.6699365743740735</v>
      </c>
      <c r="C73" s="11">
        <v>25.320833022568355</v>
      </c>
      <c r="E73" s="11">
        <v>2040.5</v>
      </c>
      <c r="F73" s="11">
        <v>14.742988194053918</v>
      </c>
      <c r="G73" s="11">
        <v>20.990744304917484</v>
      </c>
    </row>
    <row r="74" spans="1:7">
      <c r="A74" s="11">
        <v>40.75</v>
      </c>
      <c r="B74" s="11">
        <v>8.7975120815361407</v>
      </c>
      <c r="C74" s="11">
        <v>25.892388329768433</v>
      </c>
      <c r="E74" s="11">
        <v>2040.75</v>
      </c>
      <c r="F74" s="11">
        <v>14.982713721996898</v>
      </c>
      <c r="G74" s="11">
        <v>21.570666343750791</v>
      </c>
    </row>
    <row r="75" spans="1:7">
      <c r="A75" s="11">
        <v>41</v>
      </c>
      <c r="B75" s="11">
        <v>8.924964346962394</v>
      </c>
      <c r="C75" s="11">
        <v>26.468014736519233</v>
      </c>
      <c r="E75" s="11">
        <v>2041</v>
      </c>
      <c r="F75" s="11">
        <v>15.223933384030886</v>
      </c>
      <c r="G75" s="11">
        <v>22.162852455356287</v>
      </c>
    </row>
    <row r="76" spans="1:7">
      <c r="A76" s="11">
        <v>41.25</v>
      </c>
      <c r="B76" s="11">
        <v>9.0522879705310366</v>
      </c>
      <c r="C76" s="11">
        <v>27.047640817015559</v>
      </c>
      <c r="E76" s="11">
        <v>2041.25</v>
      </c>
      <c r="F76" s="11">
        <v>15.466658266177124</v>
      </c>
      <c r="G76" s="11">
        <v>22.767590590084087</v>
      </c>
    </row>
    <row r="77" spans="1:7">
      <c r="A77" s="11">
        <v>41.5</v>
      </c>
      <c r="B77" s="11">
        <v>9.1794777459927275</v>
      </c>
      <c r="C77" s="11">
        <v>27.631187812598036</v>
      </c>
      <c r="E77" s="11">
        <v>2041.5</v>
      </c>
      <c r="F77" s="11">
        <v>15.710899933908664</v>
      </c>
      <c r="G77" s="11">
        <v>23.385188451588633</v>
      </c>
    </row>
    <row r="78" spans="1:7">
      <c r="A78" s="11">
        <v>41.75</v>
      </c>
      <c r="B78" s="11">
        <v>9.3065286514678593</v>
      </c>
      <c r="C78" s="11">
        <v>28.218569776405424</v>
      </c>
      <c r="E78" s="11">
        <v>2041.75</v>
      </c>
      <c r="F78" s="11">
        <v>15.95667043015866</v>
      </c>
      <c r="G78" s="11">
        <v>24.015979884061736</v>
      </c>
    </row>
    <row r="79" spans="1:7">
      <c r="A79" s="11">
        <v>42</v>
      </c>
      <c r="B79" s="11">
        <v>9.433435840494143</v>
      </c>
      <c r="C79" s="11">
        <v>28.809693903771439</v>
      </c>
      <c r="E79" s="11">
        <v>2042</v>
      </c>
      <c r="F79" s="11">
        <v>16.203982273088037</v>
      </c>
      <c r="G79" s="11">
        <v>24.660325751715796</v>
      </c>
    </row>
    <row r="80" spans="1:7">
      <c r="A80" s="11">
        <v>42.25</v>
      </c>
      <c r="B80" s="11">
        <v>9.5601946335866401</v>
      </c>
      <c r="C80" s="11">
        <v>29.40446109294108</v>
      </c>
      <c r="E80" s="11">
        <v>2042.25</v>
      </c>
      <c r="F80" s="11">
        <v>16.452848454335424</v>
      </c>
      <c r="G80" s="11">
        <v>25.318609022954405</v>
      </c>
    </row>
    <row r="81" spans="1:7">
      <c r="A81" s="11">
        <v>42.5</v>
      </c>
      <c r="B81" s="11">
        <v>9.6868005102761039</v>
      </c>
      <c r="C81" s="11">
        <v>30.002766784451349</v>
      </c>
      <c r="E81" s="11">
        <v>2042.5</v>
      </c>
      <c r="F81" s="11">
        <v>16.703282437624413</v>
      </c>
      <c r="G81" s="11">
        <v>25.99122384701332</v>
      </c>
    </row>
    <row r="82" spans="1:7">
      <c r="A82" s="11">
        <v>42.75</v>
      </c>
      <c r="B82" s="11">
        <v>9.81324910159287</v>
      </c>
      <c r="C82" s="11">
        <v>30.604502129379217</v>
      </c>
      <c r="E82" s="11">
        <v>2042.75</v>
      </c>
      <c r="F82" s="11">
        <v>16.955298158740018</v>
      </c>
      <c r="G82" s="11">
        <v>26.678558351383703</v>
      </c>
    </row>
    <row r="83" spans="1:7">
      <c r="A83" s="11">
        <v>43</v>
      </c>
      <c r="B83" s="11">
        <v>9.9395361829678812</v>
      </c>
      <c r="C83" s="11">
        <v>31.209555532806885</v>
      </c>
      <c r="E83" s="11">
        <v>2043</v>
      </c>
      <c r="F83" s="11">
        <v>17.208910024763224</v>
      </c>
      <c r="G83" s="11">
        <v>27.380970948204141</v>
      </c>
    </row>
    <row r="84" spans="1:7">
      <c r="A84" s="11">
        <v>43.25</v>
      </c>
      <c r="B84" s="11">
        <v>10.065657667523052</v>
      </c>
      <c r="C84" s="11">
        <v>31.817814596256301</v>
      </c>
      <c r="E84" s="11">
        <v>2043.25</v>
      </c>
      <c r="F84" s="11">
        <v>17.464132913412943</v>
      </c>
      <c r="G84" s="11">
        <v>28.09875660603517</v>
      </c>
    </row>
    <row r="85" spans="1:7">
      <c r="A85" s="11">
        <v>43.5</v>
      </c>
      <c r="B85" s="11">
        <v>10.191609599727027</v>
      </c>
      <c r="C85" s="11">
        <v>32.429168395633539</v>
      </c>
      <c r="E85" s="11">
        <v>2043.5</v>
      </c>
      <c r="F85" s="11">
        <v>17.720982172471565</v>
      </c>
      <c r="G85" s="11">
        <v>28.832200471673154</v>
      </c>
    </row>
    <row r="86" spans="1:7">
      <c r="A86" s="11">
        <v>43.75</v>
      </c>
      <c r="B86" s="11">
        <v>10.31738814939316</v>
      </c>
      <c r="C86" s="11">
        <v>33.043509723725251</v>
      </c>
      <c r="E86" s="11">
        <v>2043.75</v>
      </c>
      <c r="F86" s="11">
        <v>17.979473620409472</v>
      </c>
      <c r="G86" s="11">
        <v>29.581489543060819</v>
      </c>
    </row>
    <row r="87" spans="1:7">
      <c r="A87" s="11">
        <v>44</v>
      </c>
      <c r="B87" s="11">
        <v>10.44298960599701</v>
      </c>
      <c r="C87" s="11">
        <v>33.660736715829501</v>
      </c>
      <c r="E87" s="11">
        <v>2044</v>
      </c>
      <c r="F87" s="11">
        <v>18.239623546122097</v>
      </c>
      <c r="G87" s="11">
        <v>30.346815748785929</v>
      </c>
    </row>
    <row r="88" spans="1:7">
      <c r="A88" s="11">
        <v>44.25</v>
      </c>
      <c r="B88" s="11">
        <v>10.568410373297098</v>
      </c>
      <c r="C88" s="11">
        <v>34.280754032803863</v>
      </c>
      <c r="E88" s="11">
        <v>2044.25</v>
      </c>
      <c r="F88" s="11">
        <v>18.501448708700817</v>
      </c>
      <c r="G88" s="11">
        <v>31.128410241358761</v>
      </c>
    </row>
    <row r="89" spans="1:7">
      <c r="A89" s="11">
        <v>44.5</v>
      </c>
      <c r="B89" s="11">
        <v>10.693646964236047</v>
      </c>
      <c r="C89" s="11">
        <v>34.903473667654787</v>
      </c>
      <c r="E89" s="11">
        <v>2044.5</v>
      </c>
      <c r="F89" s="11">
        <v>18.764966337261512</v>
      </c>
      <c r="G89" s="11">
        <v>31.92658039069719</v>
      </c>
    </row>
    <row r="90" spans="1:7">
      <c r="A90" s="11">
        <v>44.75</v>
      </c>
      <c r="B90" s="11">
        <v>10.818695996109781</v>
      </c>
      <c r="C90" s="11">
        <v>35.528815432627226</v>
      </c>
      <c r="E90" s="11">
        <v>2044.75</v>
      </c>
      <c r="F90" s="11">
        <v>19.030194132012589</v>
      </c>
      <c r="G90" s="11">
        <v>32.741739589780146</v>
      </c>
    </row>
    <row r="91" spans="1:7">
      <c r="A91" s="11">
        <v>45</v>
      </c>
      <c r="B91" s="11">
        <v>10.943554185986248</v>
      </c>
      <c r="C91" s="11">
        <v>36.156707179128247</v>
      </c>
      <c r="E91" s="11">
        <v>2045</v>
      </c>
      <c r="F91" s="11">
        <v>19.297150264453755</v>
      </c>
      <c r="G91" s="11">
        <v>33.574431272344277</v>
      </c>
    </row>
    <row r="92" spans="1:7">
      <c r="A92" s="11">
        <v>45.25</v>
      </c>
      <c r="B92" s="11">
        <v>11.06821834636005</v>
      </c>
      <c r="C92" s="11">
        <v>36.787084798149358</v>
      </c>
      <c r="E92" s="11">
        <v>2045.25</v>
      </c>
      <c r="F92" s="11">
        <v>19.565853377669054</v>
      </c>
      <c r="G92" s="11">
        <v>34.425346882044323</v>
      </c>
    </row>
    <row r="93" spans="1:7">
      <c r="A93" s="11">
        <v>45.5</v>
      </c>
      <c r="B93" s="11">
        <v>11.192685381029666</v>
      </c>
      <c r="C93" s="11">
        <v>37.419892044060845</v>
      </c>
      <c r="E93" s="11">
        <v>2045.5</v>
      </c>
      <c r="F93" s="11">
        <v>19.836322586749247</v>
      </c>
      <c r="G93" s="11">
        <v>35.295337684165609</v>
      </c>
    </row>
    <row r="94" spans="1:7">
      <c r="A94" s="11">
        <v>45.75</v>
      </c>
      <c r="B94" s="11">
        <v>11.31695228118279</v>
      </c>
      <c r="C94" s="11">
        <v>38.055080219844811</v>
      </c>
      <c r="E94" s="11">
        <v>2045.75</v>
      </c>
      <c r="F94" s="11">
        <v>20.108577480564506</v>
      </c>
      <c r="G94" s="11">
        <v>36.185419026994161</v>
      </c>
    </row>
    <row r="95" spans="1:7">
      <c r="A95" s="11">
        <v>46</v>
      </c>
      <c r="B95" s="11">
        <v>11.441016121681955</v>
      </c>
      <c r="C95" s="11">
        <v>38.692607757110849</v>
      </c>
      <c r="E95" s="11">
        <v>2046</v>
      </c>
      <c r="F95" s="11">
        <v>20.382638122735653</v>
      </c>
      <c r="G95" s="11">
        <v>37.096802113850586</v>
      </c>
    </row>
    <row r="96" spans="1:7">
      <c r="A96" s="11">
        <v>46.25</v>
      </c>
      <c r="B96" s="11">
        <v>11.564874057534634</v>
      </c>
      <c r="C96" s="11">
        <v>39.33243971964184</v>
      </c>
      <c r="E96" s="11">
        <v>2046.25</v>
      </c>
      <c r="F96" s="11">
        <v>20.658525052785755</v>
      </c>
      <c r="G96" s="11">
        <v>38.03086659258976</v>
      </c>
    </row>
    <row r="97" spans="1:7">
      <c r="A97" s="11">
        <v>46.5</v>
      </c>
      <c r="B97" s="11">
        <v>11.688523320540998</v>
      </c>
      <c r="C97" s="11">
        <v>39.974547254796988</v>
      </c>
      <c r="E97" s="11">
        <v>2046.5</v>
      </c>
      <c r="F97" s="11">
        <v>20.936259287505568</v>
      </c>
      <c r="G97" s="11">
        <v>38.989199644948698</v>
      </c>
    </row>
    <row r="98" spans="1:7">
      <c r="A98" s="11">
        <v>46.75</v>
      </c>
      <c r="B98" s="11">
        <v>11.811961216107413</v>
      </c>
      <c r="C98" s="11">
        <v>40.618907012800733</v>
      </c>
      <c r="E98" s="11">
        <v>2046.75</v>
      </c>
      <c r="F98" s="11">
        <v>21.21586232377274</v>
      </c>
      <c r="G98" s="11">
        <v>39.973603662572224</v>
      </c>
    </row>
    <row r="99" spans="1:7">
      <c r="A99" s="11">
        <v>47</v>
      </c>
      <c r="B99" s="11">
        <v>11.935185120219471</v>
      </c>
      <c r="C99" s="11">
        <v>41.265500549734568</v>
      </c>
      <c r="E99" s="11">
        <v>2047</v>
      </c>
      <c r="F99" s="11">
        <v>21.497356140627609</v>
      </c>
      <c r="G99" s="11">
        <v>40.986099194809057</v>
      </c>
    </row>
    <row r="100" spans="1:7">
      <c r="A100" s="11">
        <v>47.25</v>
      </c>
      <c r="B100" s="11">
        <v>12.058192476562567</v>
      </c>
      <c r="C100" s="11">
        <v>41.914313725715232</v>
      </c>
      <c r="E100" s="11">
        <v>2047.25</v>
      </c>
      <c r="F100" s="11">
        <v>21.780763201590858</v>
      </c>
      <c r="G100" s="11">
        <v>42.028918052216291</v>
      </c>
    </row>
    <row r="101" spans="1:7">
      <c r="A101" s="11">
        <v>47.5</v>
      </c>
      <c r="B101" s="11">
        <v>12.180980793784801</v>
      </c>
      <c r="C101" s="11">
        <v>42.565336104971152</v>
      </c>
      <c r="E101" s="11">
        <v>2047.5</v>
      </c>
      <c r="F101" s="11">
        <v>22.066106457249624</v>
      </c>
      <c r="G101" s="11">
        <v>43.104485842183806</v>
      </c>
    </row>
    <row r="102" spans="1:7">
      <c r="A102" s="11">
        <v>47.75</v>
      </c>
      <c r="B102" s="11">
        <v>12.303547642893943</v>
      </c>
      <c r="C102" s="11">
        <v>43.218560358466846</v>
      </c>
      <c r="E102" s="11">
        <v>2047.75</v>
      </c>
      <c r="F102" s="11">
        <v>22.353409349372455</v>
      </c>
      <c r="G102" s="11">
        <v>44.215392181330429</v>
      </c>
    </row>
    <row r="103" spans="1:7">
      <c r="A103" s="11">
        <v>48</v>
      </c>
      <c r="B103" s="11">
        <v>12.425890654780169</v>
      </c>
      <c r="C103" s="11">
        <v>43.873981660201196</v>
      </c>
      <c r="E103" s="11">
        <v>2048</v>
      </c>
      <c r="F103" s="11">
        <v>22.64269581430073</v>
      </c>
      <c r="G103" s="11">
        <v>45.364346639841713</v>
      </c>
    </row>
    <row r="104" spans="1:7">
      <c r="A104" s="11">
        <v>48.25</v>
      </c>
      <c r="B104" s="11">
        <v>12.548007517860961</v>
      </c>
      <c r="C104" s="11">
        <v>44.531597048549877</v>
      </c>
      <c r="E104" s="11">
        <v>2048.25</v>
      </c>
      <c r="F104" s="11">
        <v>22.933990286607788</v>
      </c>
      <c r="G104" s="11">
        <v>46.554115541547318</v>
      </c>
    </row>
    <row r="105" spans="1:7">
      <c r="A105" s="11">
        <v>48.5</v>
      </c>
      <c r="B105" s="11">
        <v>12.669895975838251</v>
      </c>
      <c r="C105" s="11">
        <v>45.191404671503975</v>
      </c>
      <c r="E105" s="11">
        <v>2048.5</v>
      </c>
      <c r="F105" s="11">
        <v>23.227317703056432</v>
      </c>
      <c r="G105" s="11">
        <v>47.787543054815345</v>
      </c>
    </row>
    <row r="106" spans="1:7">
      <c r="A106" s="11">
        <v>48.75</v>
      </c>
      <c r="B106" s="11">
        <v>12.791553825565607</v>
      </c>
      <c r="C106" s="11">
        <v>45.853402670476484</v>
      </c>
      <c r="E106" s="11">
        <v>2048.75</v>
      </c>
      <c r="F106" s="11">
        <v>23.522703508120781</v>
      </c>
      <c r="G106" s="11">
        <v>49.067388904167927</v>
      </c>
    </row>
    <row r="107" spans="1:7">
      <c r="A107" s="11">
        <v>49</v>
      </c>
      <c r="B107" s="11">
        <v>12.912978915016968</v>
      </c>
      <c r="C107" s="11">
        <v>46.517586899045341</v>
      </c>
      <c r="E107" s="11">
        <v>2049</v>
      </c>
      <c r="F107" s="11">
        <v>23.820173658789123</v>
      </c>
      <c r="G107" s="11">
        <v>50.396366646969426</v>
      </c>
    </row>
    <row r="108" spans="1:7">
      <c r="A108" s="11">
        <v>49.25</v>
      </c>
      <c r="B108" s="11">
        <v>13.034169141353201</v>
      </c>
      <c r="C108" s="11">
        <v>47.183944699052851</v>
      </c>
      <c r="E108" s="11">
        <v>2049.25</v>
      </c>
      <c r="F108" s="11">
        <v>24.119754629653535</v>
      </c>
      <c r="G108" s="11">
        <v>51.777081236415086</v>
      </c>
    </row>
    <row r="109" spans="1:7">
      <c r="A109" s="11">
        <v>49.5</v>
      </c>
      <c r="B109" s="11">
        <v>13.155122449082434</v>
      </c>
      <c r="C109" s="11">
        <v>47.852434853285757</v>
      </c>
      <c r="E109" s="11">
        <v>2049.5</v>
      </c>
      <c r="F109" s="11">
        <v>24.421473418323991</v>
      </c>
      <c r="G109" s="11">
        <v>53.2122579585035</v>
      </c>
    </row>
    <row r="110" spans="1:7">
      <c r="A110" s="11">
        <v>49.75</v>
      </c>
      <c r="B110" s="11">
        <v>13.275836828307197</v>
      </c>
      <c r="C110" s="11">
        <v>48.522918065650771</v>
      </c>
      <c r="E110" s="11">
        <v>2049.75</v>
      </c>
      <c r="F110" s="11">
        <v>24.725357552484184</v>
      </c>
      <c r="G110" s="11">
        <v>54.704466276271333</v>
      </c>
    </row>
    <row r="111" spans="1:7">
      <c r="A111" s="11">
        <v>50</v>
      </c>
      <c r="B111" s="11">
        <v>13.396310313055594</v>
      </c>
      <c r="C111" s="11">
        <v>49.194908453853948</v>
      </c>
      <c r="E111" s="11">
        <v>2050</v>
      </c>
      <c r="F111" s="11">
        <v>25.031435096299557</v>
      </c>
      <c r="G111" s="11">
        <v>56.256478412420023</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6CA0E-7C42-4086-9824-967EE2EBA36E}">
  <dimension ref="A1:R48"/>
  <sheetViews>
    <sheetView topLeftCell="A12" workbookViewId="0">
      <selection activeCell="K48" sqref="K48"/>
    </sheetView>
  </sheetViews>
  <sheetFormatPr defaultColWidth="9.140625" defaultRowHeight="12.75"/>
  <cols>
    <col min="1" max="1" width="11.42578125" style="283" customWidth="1"/>
    <col min="2" max="16384" width="9.140625" style="283"/>
  </cols>
  <sheetData>
    <row r="1" spans="1:15">
      <c r="C1" s="283" t="s">
        <v>63</v>
      </c>
      <c r="D1" s="283" t="s">
        <v>64</v>
      </c>
      <c r="E1" s="283" t="s">
        <v>65</v>
      </c>
      <c r="F1" s="283" t="s">
        <v>66</v>
      </c>
    </row>
    <row r="2" spans="1:15">
      <c r="A2" s="283" t="s">
        <v>67</v>
      </c>
      <c r="B2" s="283" t="s">
        <v>68</v>
      </c>
      <c r="C2" s="317">
        <v>0.38635206</v>
      </c>
      <c r="D2" s="317">
        <v>2.4365261</v>
      </c>
      <c r="E2" s="317">
        <v>6.1183065000000002E-2</v>
      </c>
      <c r="F2" s="318">
        <v>21.161192</v>
      </c>
      <c r="L2" s="317"/>
      <c r="M2" s="317"/>
      <c r="N2" s="317"/>
      <c r="O2" s="318"/>
    </row>
    <row r="3" spans="1:15">
      <c r="B3" s="283" t="s">
        <v>69</v>
      </c>
      <c r="C3" s="317">
        <v>0.70865363000000003</v>
      </c>
      <c r="D3" s="317">
        <v>7.8076391000000003</v>
      </c>
      <c r="E3" s="317">
        <v>0.38648399999999999</v>
      </c>
      <c r="F3" s="318">
        <v>30.225263999999999</v>
      </c>
      <c r="L3" s="317"/>
      <c r="M3" s="317"/>
      <c r="N3" s="317"/>
      <c r="O3" s="318"/>
    </row>
    <row r="4" spans="1:15">
      <c r="B4" s="283" t="s">
        <v>70</v>
      </c>
      <c r="C4" s="317">
        <v>2.7339318000000001</v>
      </c>
      <c r="D4" s="317">
        <v>8.4768170999999999</v>
      </c>
      <c r="E4" s="317">
        <v>0.20792374</v>
      </c>
      <c r="F4" s="318">
        <v>23.285982000000001</v>
      </c>
      <c r="L4" s="317"/>
      <c r="M4" s="317"/>
      <c r="N4" s="317"/>
      <c r="O4" s="318"/>
    </row>
    <row r="6" spans="1:15">
      <c r="A6" s="283" t="s">
        <v>71</v>
      </c>
      <c r="B6" s="283" t="s">
        <v>68</v>
      </c>
      <c r="C6" s="317">
        <v>0.10655028</v>
      </c>
      <c r="D6" s="317">
        <v>2.4365261</v>
      </c>
      <c r="E6" s="317">
        <v>1.5844632000000001E-2</v>
      </c>
      <c r="F6" s="318">
        <v>20.857561</v>
      </c>
      <c r="L6" s="317"/>
      <c r="M6" s="317"/>
      <c r="N6" s="317"/>
      <c r="O6" s="318"/>
    </row>
    <row r="7" spans="1:15">
      <c r="B7" s="283" t="s">
        <v>69</v>
      </c>
      <c r="C7" s="317">
        <v>0.25412776999999998</v>
      </c>
      <c r="D7" s="317">
        <v>7.8076391000000003</v>
      </c>
      <c r="E7" s="317">
        <v>0.109</v>
      </c>
      <c r="F7" s="318">
        <v>29.369581</v>
      </c>
      <c r="L7" s="317"/>
      <c r="M7" s="317"/>
      <c r="N7" s="317"/>
      <c r="O7" s="318"/>
    </row>
    <row r="8" spans="1:15">
      <c r="B8" s="283" t="s">
        <v>70</v>
      </c>
      <c r="C8" s="317">
        <v>0.95912664999999997</v>
      </c>
      <c r="D8" s="317">
        <v>8.4768170999999999</v>
      </c>
      <c r="E8" s="317">
        <v>2.0109899000000001E-2</v>
      </c>
      <c r="F8" s="318">
        <v>19.229536</v>
      </c>
      <c r="L8" s="317"/>
      <c r="M8" s="317"/>
      <c r="N8" s="317"/>
      <c r="O8" s="318"/>
    </row>
    <row r="13" spans="1:15" ht="17.25" customHeight="1">
      <c r="B13" s="433" t="s">
        <v>1197</v>
      </c>
      <c r="C13" s="434"/>
      <c r="D13" s="434"/>
      <c r="E13" s="434"/>
      <c r="F13" s="434"/>
      <c r="G13" s="434"/>
      <c r="H13" s="434"/>
      <c r="I13" s="434"/>
    </row>
    <row r="14" spans="1:15" ht="15.75">
      <c r="B14" s="418" t="s">
        <v>1198</v>
      </c>
      <c r="C14" s="13"/>
      <c r="D14" s="13"/>
      <c r="E14" s="13"/>
      <c r="F14" s="13"/>
      <c r="G14" s="13"/>
      <c r="H14" s="13"/>
      <c r="I14" s="13"/>
      <c r="K14" s="319"/>
    </row>
    <row r="15" spans="1:15" ht="15">
      <c r="B15" s="435" t="s">
        <v>1194</v>
      </c>
      <c r="C15" s="13"/>
      <c r="D15" s="13"/>
      <c r="E15" s="13"/>
      <c r="F15" s="13"/>
      <c r="G15" s="13"/>
      <c r="H15" s="13"/>
      <c r="I15" s="13"/>
      <c r="K15" s="320"/>
    </row>
    <row r="16" spans="1:15">
      <c r="B16" s="13"/>
      <c r="C16" s="13"/>
      <c r="D16" s="13"/>
      <c r="E16" s="13"/>
      <c r="F16" s="13"/>
      <c r="G16" s="13"/>
      <c r="H16" s="13"/>
      <c r="I16" s="13"/>
    </row>
    <row r="17" spans="2:9">
      <c r="B17" s="13"/>
      <c r="C17" s="13"/>
      <c r="D17" s="13"/>
      <c r="E17" s="13"/>
      <c r="F17" s="13"/>
      <c r="G17" s="13"/>
      <c r="H17" s="13"/>
      <c r="I17" s="13"/>
    </row>
    <row r="18" spans="2:9">
      <c r="B18" s="13"/>
      <c r="C18" s="13"/>
      <c r="D18" s="13"/>
      <c r="E18" s="13"/>
      <c r="F18" s="13"/>
      <c r="G18" s="13"/>
      <c r="H18" s="13"/>
      <c r="I18" s="13"/>
    </row>
    <row r="19" spans="2:9">
      <c r="B19" s="13"/>
      <c r="C19" s="13"/>
      <c r="D19" s="13"/>
      <c r="E19" s="13"/>
      <c r="F19" s="13"/>
      <c r="G19" s="13"/>
      <c r="H19" s="13"/>
      <c r="I19" s="13"/>
    </row>
    <row r="20" spans="2:9">
      <c r="B20" s="13"/>
      <c r="C20" s="13"/>
      <c r="D20" s="13"/>
      <c r="E20" s="13"/>
      <c r="F20" s="13"/>
      <c r="G20" s="13"/>
      <c r="H20" s="13"/>
      <c r="I20" s="13"/>
    </row>
    <row r="21" spans="2:9">
      <c r="B21" s="13"/>
      <c r="C21" s="13"/>
      <c r="D21" s="13"/>
      <c r="E21" s="13"/>
      <c r="F21" s="13"/>
      <c r="G21" s="13"/>
      <c r="H21" s="13"/>
      <c r="I21" s="13"/>
    </row>
    <row r="22" spans="2:9">
      <c r="B22" s="13"/>
      <c r="C22" s="13"/>
      <c r="D22" s="13"/>
      <c r="E22" s="13"/>
      <c r="F22" s="13"/>
      <c r="G22" s="13"/>
      <c r="H22" s="13"/>
      <c r="I22" s="13"/>
    </row>
    <row r="23" spans="2:9">
      <c r="B23" s="13"/>
      <c r="C23" s="13"/>
      <c r="D23" s="13"/>
      <c r="E23" s="13"/>
      <c r="F23" s="13"/>
      <c r="G23" s="13"/>
      <c r="H23" s="13"/>
      <c r="I23" s="13"/>
    </row>
    <row r="24" spans="2:9">
      <c r="B24" s="13"/>
      <c r="C24" s="13"/>
      <c r="D24" s="13"/>
      <c r="E24" s="13"/>
      <c r="F24" s="13"/>
      <c r="G24" s="13"/>
      <c r="H24" s="13"/>
      <c r="I24" s="13"/>
    </row>
    <row r="25" spans="2:9">
      <c r="B25" s="13"/>
      <c r="C25" s="13"/>
      <c r="D25" s="13"/>
      <c r="E25" s="13"/>
      <c r="F25" s="13"/>
      <c r="G25" s="13"/>
      <c r="H25" s="13"/>
      <c r="I25" s="13"/>
    </row>
    <row r="26" spans="2:9">
      <c r="B26" s="13"/>
      <c r="C26" s="13"/>
      <c r="D26" s="13"/>
      <c r="E26" s="13"/>
      <c r="F26" s="13"/>
      <c r="G26" s="13"/>
      <c r="H26" s="13"/>
      <c r="I26" s="13"/>
    </row>
    <row r="27" spans="2:9">
      <c r="B27" s="13"/>
      <c r="C27" s="13"/>
      <c r="D27" s="13"/>
      <c r="E27" s="13"/>
      <c r="F27" s="13"/>
      <c r="G27" s="13"/>
      <c r="H27" s="13"/>
      <c r="I27" s="13"/>
    </row>
    <row r="28" spans="2:9" ht="12.6" customHeight="1">
      <c r="B28" s="13"/>
      <c r="C28" s="13"/>
      <c r="D28" s="13"/>
      <c r="E28" s="13"/>
      <c r="F28" s="13"/>
      <c r="G28" s="13"/>
      <c r="H28" s="13"/>
      <c r="I28" s="13"/>
    </row>
    <row r="29" spans="2:9">
      <c r="B29" s="13"/>
      <c r="C29" s="13"/>
      <c r="D29" s="13"/>
      <c r="E29" s="13"/>
      <c r="F29" s="13"/>
      <c r="G29" s="13"/>
      <c r="H29" s="13"/>
      <c r="I29" s="13"/>
    </row>
    <row r="30" spans="2:9">
      <c r="B30" s="13"/>
      <c r="C30" s="13"/>
      <c r="D30" s="13"/>
      <c r="E30" s="13"/>
      <c r="F30" s="13"/>
      <c r="G30" s="13"/>
      <c r="H30" s="13"/>
      <c r="I30" s="13"/>
    </row>
    <row r="31" spans="2:9">
      <c r="B31" s="13"/>
      <c r="C31" s="13"/>
      <c r="D31" s="13"/>
      <c r="E31" s="13"/>
      <c r="F31" s="13"/>
      <c r="G31" s="13"/>
      <c r="H31" s="13"/>
      <c r="I31" s="13"/>
    </row>
    <row r="32" spans="2:9">
      <c r="B32" s="13"/>
      <c r="C32" s="13"/>
      <c r="D32" s="13"/>
      <c r="E32" s="13"/>
      <c r="F32" s="13"/>
      <c r="G32" s="13"/>
      <c r="H32" s="13"/>
      <c r="I32" s="13"/>
    </row>
    <row r="33" spans="2:18">
      <c r="B33" s="13"/>
      <c r="C33" s="13"/>
      <c r="D33" s="13"/>
      <c r="E33" s="13"/>
      <c r="F33" s="13"/>
      <c r="G33" s="13"/>
      <c r="H33" s="13"/>
      <c r="I33" s="13"/>
    </row>
    <row r="34" spans="2:18">
      <c r="B34" s="13"/>
      <c r="C34" s="13"/>
      <c r="D34" s="13"/>
      <c r="E34" s="13"/>
      <c r="F34" s="13"/>
      <c r="G34" s="13"/>
      <c r="H34" s="13"/>
      <c r="I34" s="13"/>
    </row>
    <row r="35" spans="2:18">
      <c r="B35" s="13"/>
      <c r="C35" s="13"/>
      <c r="D35" s="13"/>
      <c r="E35" s="13"/>
      <c r="F35" s="13"/>
      <c r="G35" s="13"/>
      <c r="H35" s="13"/>
      <c r="I35" s="13"/>
    </row>
    <row r="36" spans="2:18">
      <c r="B36" s="13"/>
      <c r="C36" s="13"/>
      <c r="D36" s="13"/>
      <c r="E36" s="13"/>
      <c r="F36" s="13"/>
      <c r="G36" s="13"/>
      <c r="H36" s="13"/>
      <c r="I36" s="13"/>
    </row>
    <row r="37" spans="2:18" ht="17.25" customHeight="1">
      <c r="B37" s="438" t="s">
        <v>1075</v>
      </c>
      <c r="C37" s="436"/>
      <c r="D37" s="436"/>
      <c r="E37" s="436"/>
      <c r="F37" s="436"/>
      <c r="G37" s="436"/>
      <c r="H37" s="436"/>
      <c r="I37" s="436"/>
    </row>
    <row r="38" spans="2:18">
      <c r="B38" s="438" t="s">
        <v>1076</v>
      </c>
      <c r="C38" s="13"/>
      <c r="D38" s="13"/>
      <c r="E38" s="13"/>
      <c r="F38" s="13"/>
      <c r="G38" s="13"/>
      <c r="H38" s="13"/>
      <c r="I38" s="13"/>
    </row>
    <row r="39" spans="2:18">
      <c r="B39" s="438" t="s">
        <v>1077</v>
      </c>
      <c r="C39" s="13"/>
      <c r="D39" s="13"/>
      <c r="E39" s="13"/>
      <c r="F39" s="13"/>
      <c r="G39" s="13"/>
      <c r="H39" s="13"/>
      <c r="I39" s="13"/>
    </row>
    <row r="40" spans="2:18">
      <c r="B40" s="438" t="s">
        <v>1078</v>
      </c>
      <c r="C40" s="437"/>
      <c r="D40" s="437"/>
      <c r="E40" s="437"/>
      <c r="F40" s="437"/>
      <c r="G40" s="437"/>
      <c r="H40" s="437"/>
      <c r="I40" s="437"/>
      <c r="K40" s="321"/>
      <c r="L40" s="321"/>
      <c r="M40" s="321"/>
      <c r="N40" s="321"/>
      <c r="O40" s="321"/>
      <c r="P40" s="321"/>
      <c r="Q40" s="321"/>
      <c r="R40" s="321"/>
    </row>
    <row r="41" spans="2:18">
      <c r="B41" s="438" t="s">
        <v>1079</v>
      </c>
      <c r="C41" s="437"/>
      <c r="D41" s="437"/>
      <c r="E41" s="437"/>
      <c r="F41" s="437"/>
      <c r="G41" s="437"/>
      <c r="H41" s="437"/>
      <c r="I41" s="437"/>
      <c r="K41" s="321"/>
      <c r="L41" s="321"/>
      <c r="M41" s="321"/>
      <c r="N41" s="321"/>
      <c r="O41" s="321"/>
      <c r="P41" s="321"/>
      <c r="Q41" s="321"/>
      <c r="R41" s="321"/>
    </row>
    <row r="42" spans="2:18">
      <c r="B42" s="438" t="s">
        <v>1080</v>
      </c>
      <c r="C42" s="437"/>
      <c r="D42" s="437"/>
      <c r="E42" s="437"/>
      <c r="F42" s="437"/>
      <c r="G42" s="437"/>
      <c r="H42" s="437"/>
      <c r="I42" s="437"/>
      <c r="K42" s="321"/>
      <c r="L42" s="321"/>
      <c r="M42" s="321"/>
      <c r="N42" s="321"/>
      <c r="O42" s="321"/>
      <c r="P42" s="321"/>
      <c r="Q42" s="321"/>
      <c r="R42" s="321"/>
    </row>
    <row r="43" spans="2:18">
      <c r="B43" s="438" t="s">
        <v>1081</v>
      </c>
      <c r="C43" s="437"/>
      <c r="D43" s="437"/>
      <c r="E43" s="437"/>
      <c r="F43" s="437"/>
      <c r="G43" s="437"/>
      <c r="H43" s="437"/>
      <c r="I43" s="437"/>
      <c r="K43" s="321"/>
      <c r="L43" s="321"/>
      <c r="M43" s="321"/>
      <c r="N43" s="321"/>
      <c r="O43" s="321"/>
      <c r="P43" s="321"/>
      <c r="Q43" s="321"/>
      <c r="R43" s="321"/>
    </row>
    <row r="44" spans="2:18">
      <c r="B44" s="438" t="s">
        <v>1082</v>
      </c>
      <c r="C44" s="437"/>
      <c r="D44" s="437"/>
      <c r="E44" s="437"/>
      <c r="F44" s="437"/>
      <c r="G44" s="437"/>
      <c r="H44" s="437"/>
      <c r="I44" s="437"/>
      <c r="K44" s="321"/>
      <c r="L44" s="321"/>
      <c r="M44" s="321"/>
      <c r="N44" s="321"/>
      <c r="O44" s="321"/>
      <c r="P44" s="321"/>
      <c r="Q44" s="321"/>
      <c r="R44" s="321"/>
    </row>
    <row r="45" spans="2:18">
      <c r="B45" s="438" t="s">
        <v>1083</v>
      </c>
      <c r="C45" s="437"/>
      <c r="D45" s="437"/>
      <c r="E45" s="437"/>
      <c r="F45" s="437"/>
      <c r="G45" s="437"/>
      <c r="H45" s="437"/>
      <c r="I45" s="437"/>
      <c r="K45" s="321"/>
      <c r="L45" s="321"/>
      <c r="M45" s="321"/>
      <c r="N45" s="321"/>
      <c r="O45" s="321"/>
      <c r="P45" s="321"/>
      <c r="Q45" s="321"/>
      <c r="R45" s="321"/>
    </row>
    <row r="46" spans="2:18">
      <c r="B46" s="438" t="s">
        <v>1084</v>
      </c>
      <c r="C46" s="13"/>
      <c r="D46" s="13"/>
      <c r="E46" s="13"/>
      <c r="F46" s="13"/>
      <c r="G46" s="13"/>
      <c r="H46" s="13"/>
      <c r="I46" s="13"/>
    </row>
    <row r="47" spans="2:18">
      <c r="B47" s="438" t="s">
        <v>1085</v>
      </c>
      <c r="C47" s="13"/>
      <c r="D47" s="13"/>
      <c r="E47" s="13"/>
      <c r="F47" s="13"/>
      <c r="G47" s="13"/>
      <c r="H47" s="13"/>
      <c r="I47" s="13"/>
    </row>
    <row r="48" spans="2:18">
      <c r="B48" s="13"/>
      <c r="C48" s="13"/>
      <c r="D48" s="13"/>
      <c r="E48" s="13"/>
      <c r="F48" s="13"/>
      <c r="G48" s="13"/>
      <c r="H48" s="13"/>
      <c r="I48" s="13"/>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68A41-A299-4B9C-BFB4-D87FDD8D395A}">
  <dimension ref="A1:W46"/>
  <sheetViews>
    <sheetView zoomScale="49" workbookViewId="0">
      <selection activeCell="N54" sqref="N54"/>
    </sheetView>
  </sheetViews>
  <sheetFormatPr defaultRowHeight="12.75"/>
  <sheetData>
    <row r="1" spans="1:23">
      <c r="A1" s="13"/>
      <c r="B1" s="13"/>
      <c r="C1" s="13"/>
      <c r="D1" s="13"/>
      <c r="E1" s="13"/>
      <c r="F1" s="13"/>
      <c r="G1" s="13"/>
      <c r="H1" s="13"/>
      <c r="I1" s="13"/>
      <c r="J1" s="13"/>
      <c r="K1" s="13"/>
      <c r="L1" s="13"/>
      <c r="M1" s="13"/>
      <c r="N1" s="13"/>
      <c r="O1" s="13"/>
      <c r="P1" s="13"/>
      <c r="Q1" s="13"/>
      <c r="R1" s="13"/>
      <c r="S1" s="13"/>
      <c r="T1" s="13"/>
      <c r="U1" s="13"/>
      <c r="V1" s="13"/>
      <c r="W1" s="13"/>
    </row>
    <row r="2" spans="1:23" ht="20.25">
      <c r="A2" s="460" t="s">
        <v>1199</v>
      </c>
      <c r="B2" s="13"/>
      <c r="C2" s="13"/>
      <c r="D2" s="13"/>
      <c r="E2" s="13"/>
      <c r="F2" s="13"/>
      <c r="G2" s="13"/>
      <c r="H2" s="13"/>
      <c r="I2" s="13"/>
      <c r="J2" s="13"/>
      <c r="K2" s="13"/>
      <c r="L2" s="13"/>
      <c r="M2" s="13"/>
      <c r="N2" s="13"/>
      <c r="O2" s="13"/>
      <c r="P2" s="13"/>
      <c r="Q2" s="13"/>
      <c r="R2" s="13"/>
      <c r="S2" s="13"/>
      <c r="T2" s="13"/>
      <c r="U2" s="13"/>
      <c r="V2" s="13"/>
      <c r="W2" s="13"/>
    </row>
    <row r="3" spans="1:23">
      <c r="A3" s="13"/>
      <c r="B3" s="13"/>
      <c r="C3" s="13"/>
      <c r="D3" s="13"/>
      <c r="E3" s="13"/>
      <c r="F3" s="13"/>
      <c r="G3" s="13"/>
      <c r="H3" s="13"/>
      <c r="I3" s="13"/>
      <c r="J3" s="13"/>
      <c r="K3" s="13"/>
      <c r="L3" s="13"/>
      <c r="M3" s="13"/>
      <c r="N3" s="13"/>
      <c r="O3" s="13"/>
      <c r="P3" s="13"/>
      <c r="Q3" s="13"/>
      <c r="R3" s="13"/>
      <c r="S3" s="13"/>
      <c r="T3" s="13"/>
      <c r="U3" s="13"/>
      <c r="V3" s="13"/>
      <c r="W3" s="13"/>
    </row>
    <row r="4" spans="1:23">
      <c r="A4" s="13"/>
      <c r="B4" s="13"/>
      <c r="C4" s="13"/>
      <c r="D4" s="13"/>
      <c r="E4" s="13"/>
      <c r="F4" s="13"/>
      <c r="G4" s="13"/>
      <c r="H4" s="13"/>
      <c r="I4" s="13"/>
      <c r="J4" s="13"/>
      <c r="K4" s="13"/>
      <c r="L4" s="13"/>
      <c r="M4" s="13"/>
      <c r="N4" s="13"/>
      <c r="O4" s="13"/>
      <c r="P4" s="13"/>
      <c r="Q4" s="13"/>
      <c r="R4" s="13"/>
      <c r="S4" s="13"/>
      <c r="T4" s="13"/>
      <c r="U4" s="13"/>
      <c r="V4" s="13"/>
      <c r="W4" s="13"/>
    </row>
    <row r="5" spans="1:23">
      <c r="A5" s="13"/>
      <c r="B5" s="13"/>
      <c r="C5" s="13"/>
      <c r="D5" s="13"/>
      <c r="E5" s="13"/>
      <c r="F5" s="13"/>
      <c r="G5" s="13"/>
      <c r="H5" s="13"/>
      <c r="I5" s="13"/>
      <c r="J5" s="13"/>
      <c r="K5" s="13"/>
      <c r="L5" s="13"/>
      <c r="M5" s="13"/>
      <c r="N5" s="13"/>
      <c r="O5" s="13"/>
      <c r="P5" s="13"/>
      <c r="Q5" s="13"/>
      <c r="R5" s="13"/>
      <c r="S5" s="13"/>
      <c r="T5" s="13"/>
      <c r="U5" s="13"/>
      <c r="V5" s="13"/>
      <c r="W5" s="13"/>
    </row>
    <row r="6" spans="1:23">
      <c r="A6" s="13"/>
      <c r="B6" s="13"/>
      <c r="C6" s="13"/>
      <c r="D6" s="13"/>
      <c r="E6" s="13"/>
      <c r="F6" s="13"/>
      <c r="G6" s="13"/>
      <c r="H6" s="13"/>
      <c r="I6" s="13"/>
      <c r="J6" s="13"/>
      <c r="K6" s="13"/>
      <c r="L6" s="13"/>
      <c r="M6" s="13"/>
      <c r="N6" s="13"/>
      <c r="O6" s="13"/>
      <c r="P6" s="13"/>
      <c r="Q6" s="13"/>
      <c r="R6" s="13"/>
      <c r="S6" s="13"/>
      <c r="T6" s="13"/>
      <c r="U6" s="13"/>
      <c r="V6" s="13"/>
      <c r="W6" s="13"/>
    </row>
    <row r="7" spans="1:23">
      <c r="A7" s="13"/>
      <c r="B7" s="13"/>
      <c r="C7" s="13"/>
      <c r="D7" s="13"/>
      <c r="E7" s="13"/>
      <c r="F7" s="13"/>
      <c r="G7" s="13"/>
      <c r="H7" s="13"/>
      <c r="I7" s="13"/>
      <c r="J7" s="13"/>
      <c r="K7" s="13"/>
      <c r="L7" s="13"/>
      <c r="M7" s="13"/>
      <c r="N7" s="13"/>
      <c r="O7" s="13"/>
      <c r="P7" s="13"/>
      <c r="Q7" s="13"/>
      <c r="R7" s="13"/>
      <c r="S7" s="13"/>
      <c r="T7" s="13"/>
      <c r="U7" s="13"/>
      <c r="V7" s="13"/>
      <c r="W7" s="13"/>
    </row>
    <row r="8" spans="1:23">
      <c r="A8" s="13"/>
      <c r="B8" s="13"/>
      <c r="C8" s="13"/>
      <c r="D8" s="13"/>
      <c r="E8" s="13"/>
      <c r="F8" s="13"/>
      <c r="G8" s="13"/>
      <c r="H8" s="13"/>
      <c r="I8" s="13"/>
      <c r="J8" s="13"/>
      <c r="K8" s="13"/>
      <c r="L8" s="13"/>
      <c r="M8" s="13"/>
      <c r="N8" s="13"/>
      <c r="O8" s="13"/>
      <c r="P8" s="13"/>
      <c r="Q8" s="13"/>
      <c r="R8" s="13"/>
      <c r="S8" s="13"/>
      <c r="T8" s="13"/>
      <c r="U8" s="13"/>
      <c r="V8" s="13"/>
      <c r="W8" s="13"/>
    </row>
    <row r="9" spans="1:23">
      <c r="A9" s="13"/>
      <c r="B9" s="13"/>
      <c r="C9" s="13"/>
      <c r="D9" s="13"/>
      <c r="E9" s="13"/>
      <c r="F9" s="13"/>
      <c r="G9" s="13"/>
      <c r="H9" s="13"/>
      <c r="I9" s="13"/>
      <c r="J9" s="13"/>
      <c r="K9" s="13"/>
      <c r="L9" s="13"/>
      <c r="M9" s="13"/>
      <c r="N9" s="13"/>
      <c r="O9" s="13"/>
      <c r="P9" s="13"/>
      <c r="Q9" s="13"/>
      <c r="R9" s="13"/>
      <c r="S9" s="13"/>
      <c r="T9" s="13"/>
      <c r="U9" s="13"/>
      <c r="V9" s="13"/>
      <c r="W9" s="13"/>
    </row>
    <row r="10" spans="1:23">
      <c r="A10" s="13"/>
      <c r="B10" s="13"/>
      <c r="C10" s="13"/>
      <c r="D10" s="13"/>
      <c r="E10" s="13"/>
      <c r="F10" s="13"/>
      <c r="G10" s="13"/>
      <c r="H10" s="13"/>
      <c r="I10" s="13"/>
      <c r="J10" s="13"/>
      <c r="K10" s="13"/>
      <c r="L10" s="13"/>
      <c r="M10" s="13"/>
      <c r="N10" s="13"/>
      <c r="O10" s="13"/>
      <c r="P10" s="13"/>
      <c r="Q10" s="13"/>
      <c r="R10" s="13"/>
      <c r="S10" s="13"/>
      <c r="T10" s="13"/>
      <c r="U10" s="13"/>
      <c r="V10" s="13"/>
      <c r="W10" s="13"/>
    </row>
    <row r="11" spans="1:23">
      <c r="A11" s="13"/>
      <c r="B11" s="13"/>
      <c r="C11" s="13"/>
      <c r="D11" s="13"/>
      <c r="E11" s="13"/>
      <c r="F11" s="13"/>
      <c r="G11" s="13"/>
      <c r="H11" s="13"/>
      <c r="I11" s="13"/>
      <c r="J11" s="13"/>
      <c r="K11" s="13"/>
      <c r="L11" s="13"/>
      <c r="M11" s="13"/>
      <c r="N11" s="13"/>
      <c r="O11" s="13"/>
      <c r="P11" s="13"/>
      <c r="Q11" s="13"/>
      <c r="R11" s="13"/>
      <c r="S11" s="13"/>
      <c r="T11" s="13"/>
      <c r="U11" s="13"/>
      <c r="V11" s="13"/>
      <c r="W11" s="13"/>
    </row>
    <row r="12" spans="1:23">
      <c r="A12" s="13"/>
      <c r="B12" s="13"/>
      <c r="C12" s="13"/>
      <c r="D12" s="13"/>
      <c r="E12" s="13"/>
      <c r="F12" s="13"/>
      <c r="G12" s="13"/>
      <c r="H12" s="13"/>
      <c r="I12" s="13"/>
      <c r="J12" s="13"/>
      <c r="K12" s="13"/>
      <c r="L12" s="13"/>
      <c r="M12" s="13"/>
      <c r="N12" s="13"/>
      <c r="O12" s="13"/>
      <c r="P12" s="13"/>
      <c r="Q12" s="13"/>
      <c r="R12" s="13"/>
      <c r="S12" s="13"/>
      <c r="T12" s="13"/>
      <c r="U12" s="13"/>
      <c r="V12" s="13"/>
      <c r="W12" s="13"/>
    </row>
    <row r="13" spans="1:23">
      <c r="A13" s="13"/>
      <c r="B13" s="13"/>
      <c r="C13" s="13"/>
      <c r="D13" s="13"/>
      <c r="E13" s="13"/>
      <c r="F13" s="13"/>
      <c r="G13" s="13"/>
      <c r="H13" s="13"/>
      <c r="I13" s="13"/>
      <c r="J13" s="13"/>
      <c r="K13" s="13"/>
      <c r="L13" s="13"/>
      <c r="M13" s="13"/>
      <c r="N13" s="13"/>
      <c r="O13" s="13"/>
      <c r="P13" s="13"/>
      <c r="Q13" s="13"/>
      <c r="R13" s="13"/>
      <c r="S13" s="13"/>
      <c r="T13" s="13"/>
      <c r="U13" s="13"/>
      <c r="V13" s="13"/>
      <c r="W13" s="13"/>
    </row>
    <row r="14" spans="1:23">
      <c r="A14" s="13"/>
      <c r="B14" s="13"/>
      <c r="C14" s="13"/>
      <c r="D14" s="13"/>
      <c r="E14" s="13"/>
      <c r="F14" s="13"/>
      <c r="G14" s="13"/>
      <c r="H14" s="13"/>
      <c r="I14" s="13"/>
      <c r="J14" s="13"/>
      <c r="K14" s="13"/>
      <c r="L14" s="13"/>
      <c r="M14" s="13"/>
      <c r="N14" s="13"/>
      <c r="O14" s="13"/>
      <c r="P14" s="13"/>
      <c r="Q14" s="13"/>
      <c r="R14" s="13"/>
      <c r="S14" s="13"/>
      <c r="T14" s="13"/>
      <c r="U14" s="13"/>
      <c r="V14" s="13"/>
      <c r="W14" s="13"/>
    </row>
    <row r="15" spans="1:23">
      <c r="A15" s="13"/>
      <c r="B15" s="13"/>
      <c r="C15" s="13"/>
      <c r="D15" s="13"/>
      <c r="E15" s="13"/>
      <c r="F15" s="13"/>
      <c r="G15" s="13"/>
      <c r="H15" s="13"/>
      <c r="I15" s="13"/>
      <c r="J15" s="13"/>
      <c r="K15" s="13"/>
      <c r="L15" s="13"/>
      <c r="M15" s="13"/>
      <c r="N15" s="13"/>
      <c r="O15" s="13"/>
      <c r="P15" s="13"/>
      <c r="Q15" s="13"/>
      <c r="R15" s="13"/>
      <c r="S15" s="13"/>
      <c r="T15" s="13"/>
      <c r="U15" s="13"/>
      <c r="V15" s="13"/>
      <c r="W15" s="13"/>
    </row>
    <row r="16" spans="1:23">
      <c r="A16" s="13"/>
      <c r="B16" s="13"/>
      <c r="C16" s="13"/>
      <c r="D16" s="13"/>
      <c r="E16" s="13"/>
      <c r="F16" s="13"/>
      <c r="G16" s="13"/>
      <c r="H16" s="13"/>
      <c r="I16" s="13"/>
      <c r="J16" s="13"/>
      <c r="K16" s="13"/>
      <c r="L16" s="13"/>
      <c r="M16" s="13"/>
      <c r="N16" s="13"/>
      <c r="O16" s="13"/>
      <c r="P16" s="13"/>
      <c r="Q16" s="13"/>
      <c r="R16" s="13"/>
      <c r="S16" s="13"/>
      <c r="T16" s="13"/>
      <c r="U16" s="13"/>
      <c r="V16" s="13"/>
      <c r="W16" s="13"/>
    </row>
    <row r="17" spans="1:23">
      <c r="A17" s="13"/>
      <c r="B17" s="13"/>
      <c r="C17" s="13"/>
      <c r="D17" s="13"/>
      <c r="E17" s="13"/>
      <c r="F17" s="13"/>
      <c r="G17" s="13"/>
      <c r="H17" s="13"/>
      <c r="I17" s="13"/>
      <c r="J17" s="13"/>
      <c r="K17" s="13"/>
      <c r="L17" s="13"/>
      <c r="M17" s="13"/>
      <c r="N17" s="13"/>
      <c r="O17" s="13"/>
      <c r="P17" s="13"/>
      <c r="Q17" s="13"/>
      <c r="R17" s="13"/>
      <c r="S17" s="13"/>
      <c r="T17" s="13"/>
      <c r="U17" s="13"/>
      <c r="V17" s="13"/>
      <c r="W17" s="13"/>
    </row>
    <row r="18" spans="1:23">
      <c r="A18" s="13"/>
      <c r="B18" s="13"/>
      <c r="C18" s="13"/>
      <c r="D18" s="13"/>
      <c r="E18" s="13"/>
      <c r="F18" s="13"/>
      <c r="G18" s="13"/>
      <c r="H18" s="13"/>
      <c r="I18" s="13"/>
      <c r="J18" s="13"/>
      <c r="K18" s="13"/>
      <c r="L18" s="13"/>
      <c r="M18" s="13"/>
      <c r="N18" s="13"/>
      <c r="O18" s="13"/>
      <c r="P18" s="13"/>
      <c r="Q18" s="13"/>
      <c r="R18" s="13"/>
      <c r="S18" s="13"/>
      <c r="T18" s="13"/>
      <c r="U18" s="13"/>
      <c r="V18" s="13"/>
      <c r="W18" s="13"/>
    </row>
    <row r="19" spans="1:23">
      <c r="A19" s="13"/>
      <c r="B19" s="13"/>
      <c r="C19" s="13"/>
      <c r="D19" s="13"/>
      <c r="E19" s="13"/>
      <c r="F19" s="13"/>
      <c r="G19" s="13"/>
      <c r="H19" s="13"/>
      <c r="I19" s="13"/>
      <c r="J19" s="13"/>
      <c r="K19" s="13"/>
      <c r="L19" s="13"/>
      <c r="M19" s="13"/>
      <c r="N19" s="13"/>
      <c r="O19" s="13"/>
      <c r="P19" s="13"/>
      <c r="Q19" s="13"/>
      <c r="R19" s="13"/>
      <c r="S19" s="13"/>
      <c r="T19" s="13"/>
      <c r="U19" s="13"/>
      <c r="V19" s="13"/>
      <c r="W19" s="13"/>
    </row>
    <row r="20" spans="1:23">
      <c r="A20" s="13"/>
      <c r="B20" s="13"/>
      <c r="C20" s="13"/>
      <c r="D20" s="13"/>
      <c r="E20" s="13"/>
      <c r="F20" s="13"/>
      <c r="G20" s="13"/>
      <c r="H20" s="13"/>
      <c r="I20" s="13"/>
      <c r="J20" s="13"/>
      <c r="K20" s="13"/>
      <c r="L20" s="13"/>
      <c r="M20" s="13"/>
      <c r="N20" s="13"/>
      <c r="O20" s="13"/>
      <c r="P20" s="13"/>
      <c r="Q20" s="13"/>
      <c r="R20" s="13"/>
      <c r="S20" s="13"/>
      <c r="T20" s="13"/>
      <c r="U20" s="13"/>
      <c r="V20" s="13"/>
      <c r="W20" s="13"/>
    </row>
    <row r="21" spans="1:23">
      <c r="A21" s="13"/>
      <c r="B21" s="13"/>
      <c r="C21" s="13"/>
      <c r="D21" s="13"/>
      <c r="E21" s="13"/>
      <c r="F21" s="13"/>
      <c r="G21" s="13"/>
      <c r="H21" s="13"/>
      <c r="I21" s="13"/>
      <c r="J21" s="13"/>
      <c r="K21" s="13"/>
      <c r="L21" s="13"/>
      <c r="M21" s="13"/>
      <c r="N21" s="13"/>
      <c r="O21" s="13"/>
      <c r="P21" s="13"/>
      <c r="Q21" s="13"/>
      <c r="R21" s="13"/>
      <c r="S21" s="13"/>
      <c r="T21" s="13"/>
      <c r="U21" s="13"/>
      <c r="V21" s="13"/>
      <c r="W21" s="13"/>
    </row>
    <row r="22" spans="1:23">
      <c r="A22" s="13"/>
      <c r="B22" s="13"/>
      <c r="C22" s="13"/>
      <c r="D22" s="13"/>
      <c r="E22" s="13"/>
      <c r="F22" s="13"/>
      <c r="G22" s="13"/>
      <c r="H22" s="13"/>
      <c r="I22" s="13"/>
      <c r="J22" s="13"/>
      <c r="K22" s="13"/>
      <c r="L22" s="13"/>
      <c r="M22" s="13"/>
      <c r="N22" s="13"/>
      <c r="O22" s="13"/>
      <c r="P22" s="13"/>
      <c r="Q22" s="13"/>
      <c r="R22" s="13"/>
      <c r="S22" s="13"/>
      <c r="T22" s="13"/>
      <c r="U22" s="13"/>
      <c r="V22" s="13"/>
      <c r="W22" s="13"/>
    </row>
    <row r="23" spans="1:23">
      <c r="A23" s="13"/>
      <c r="B23" s="13"/>
      <c r="C23" s="13"/>
      <c r="D23" s="13"/>
      <c r="E23" s="13"/>
      <c r="F23" s="13"/>
      <c r="G23" s="13"/>
      <c r="H23" s="13"/>
      <c r="I23" s="13"/>
      <c r="J23" s="13"/>
      <c r="K23" s="13"/>
      <c r="L23" s="13"/>
      <c r="M23" s="13"/>
      <c r="N23" s="13"/>
      <c r="O23" s="13"/>
      <c r="P23" s="13"/>
      <c r="Q23" s="13"/>
      <c r="R23" s="13"/>
      <c r="S23" s="13"/>
      <c r="T23" s="13"/>
      <c r="U23" s="13"/>
      <c r="V23" s="13"/>
      <c r="W23" s="13"/>
    </row>
    <row r="24" spans="1:23">
      <c r="A24" s="13"/>
      <c r="B24" s="13"/>
      <c r="C24" s="13"/>
      <c r="D24" s="13"/>
      <c r="E24" s="13"/>
      <c r="F24" s="13"/>
      <c r="G24" s="13"/>
      <c r="H24" s="13"/>
      <c r="I24" s="13"/>
      <c r="J24" s="13"/>
      <c r="K24" s="13"/>
      <c r="L24" s="13"/>
      <c r="M24" s="13"/>
      <c r="N24" s="13"/>
      <c r="O24" s="13"/>
      <c r="P24" s="13"/>
      <c r="Q24" s="13"/>
      <c r="R24" s="13"/>
      <c r="S24" s="13"/>
      <c r="T24" s="13"/>
      <c r="U24" s="13"/>
      <c r="V24" s="13"/>
      <c r="W24" s="13"/>
    </row>
    <row r="25" spans="1:23">
      <c r="A25" s="13"/>
      <c r="B25" s="13"/>
      <c r="C25" s="13"/>
      <c r="D25" s="13"/>
      <c r="E25" s="13"/>
      <c r="F25" s="13"/>
      <c r="G25" s="13"/>
      <c r="H25" s="13"/>
      <c r="I25" s="13"/>
      <c r="J25" s="13"/>
      <c r="K25" s="13"/>
      <c r="L25" s="13"/>
      <c r="M25" s="13"/>
      <c r="N25" s="13"/>
      <c r="O25" s="13"/>
      <c r="P25" s="13"/>
      <c r="Q25" s="13"/>
      <c r="R25" s="13"/>
      <c r="S25" s="13"/>
      <c r="T25" s="13"/>
      <c r="U25" s="13"/>
      <c r="V25" s="13"/>
      <c r="W25" s="13"/>
    </row>
    <row r="26" spans="1:23">
      <c r="A26" s="13"/>
      <c r="B26" s="13"/>
      <c r="C26" s="13"/>
      <c r="D26" s="13"/>
      <c r="E26" s="13"/>
      <c r="F26" s="13"/>
      <c r="G26" s="13"/>
      <c r="H26" s="13"/>
      <c r="I26" s="13"/>
      <c r="J26" s="13"/>
      <c r="K26" s="13"/>
      <c r="L26" s="13"/>
      <c r="M26" s="13"/>
      <c r="N26" s="13"/>
      <c r="O26" s="13"/>
      <c r="P26" s="13"/>
      <c r="Q26" s="13"/>
      <c r="R26" s="13"/>
      <c r="S26" s="13"/>
      <c r="T26" s="13"/>
      <c r="U26" s="13"/>
      <c r="V26" s="13"/>
      <c r="W26" s="13"/>
    </row>
    <row r="27" spans="1:23">
      <c r="A27" s="13"/>
      <c r="B27" s="13"/>
      <c r="C27" s="13"/>
      <c r="D27" s="13"/>
      <c r="E27" s="13"/>
      <c r="F27" s="13"/>
      <c r="G27" s="13"/>
      <c r="H27" s="13"/>
      <c r="I27" s="13"/>
      <c r="J27" s="13"/>
      <c r="K27" s="13"/>
      <c r="L27" s="13"/>
      <c r="M27" s="13"/>
      <c r="N27" s="13"/>
      <c r="O27" s="13"/>
      <c r="P27" s="13"/>
      <c r="Q27" s="13"/>
      <c r="R27" s="13"/>
      <c r="S27" s="13"/>
      <c r="T27" s="13"/>
      <c r="U27" s="13"/>
      <c r="V27" s="13"/>
      <c r="W27" s="13"/>
    </row>
    <row r="28" spans="1:23">
      <c r="A28" s="13"/>
      <c r="B28" s="13"/>
      <c r="C28" s="13"/>
      <c r="D28" s="13"/>
      <c r="E28" s="13"/>
      <c r="F28" s="13"/>
      <c r="G28" s="13"/>
      <c r="H28" s="13"/>
      <c r="I28" s="13"/>
      <c r="J28" s="13"/>
      <c r="K28" s="13"/>
      <c r="L28" s="13"/>
      <c r="M28" s="13"/>
      <c r="N28" s="13"/>
      <c r="O28" s="13"/>
      <c r="P28" s="13"/>
      <c r="Q28" s="13"/>
      <c r="R28" s="13"/>
      <c r="S28" s="13"/>
      <c r="T28" s="13"/>
      <c r="U28" s="13"/>
      <c r="V28" s="13"/>
      <c r="W28" s="13"/>
    </row>
    <row r="29" spans="1:23">
      <c r="A29" s="13"/>
      <c r="B29" s="13"/>
      <c r="C29" s="13"/>
      <c r="D29" s="13"/>
      <c r="E29" s="13"/>
      <c r="F29" s="13"/>
      <c r="G29" s="13"/>
      <c r="H29" s="13"/>
      <c r="I29" s="13"/>
      <c r="J29" s="13"/>
      <c r="K29" s="13"/>
      <c r="L29" s="13"/>
      <c r="M29" s="13"/>
      <c r="N29" s="13"/>
      <c r="O29" s="13"/>
      <c r="P29" s="13"/>
      <c r="Q29" s="13"/>
      <c r="R29" s="13"/>
      <c r="S29" s="13"/>
      <c r="T29" s="13"/>
      <c r="U29" s="13"/>
      <c r="V29" s="13"/>
      <c r="W29" s="13"/>
    </row>
    <row r="30" spans="1:23">
      <c r="A30" s="13"/>
      <c r="B30" s="13"/>
      <c r="C30" s="13"/>
      <c r="D30" s="13"/>
      <c r="E30" s="13"/>
      <c r="F30" s="13"/>
      <c r="G30" s="13"/>
      <c r="H30" s="13"/>
      <c r="I30" s="13"/>
      <c r="J30" s="13"/>
      <c r="K30" s="13"/>
      <c r="L30" s="13"/>
      <c r="M30" s="13"/>
      <c r="N30" s="13"/>
      <c r="O30" s="13"/>
      <c r="P30" s="13"/>
      <c r="Q30" s="13"/>
      <c r="R30" s="13"/>
      <c r="S30" s="13"/>
      <c r="T30" s="13"/>
      <c r="U30" s="13"/>
      <c r="V30" s="13"/>
      <c r="W30" s="13"/>
    </row>
    <row r="31" spans="1:23">
      <c r="A31" s="13"/>
      <c r="B31" s="13"/>
      <c r="C31" s="13"/>
      <c r="D31" s="13"/>
      <c r="E31" s="13"/>
      <c r="F31" s="13"/>
      <c r="G31" s="13"/>
      <c r="H31" s="13"/>
      <c r="I31" s="13"/>
      <c r="J31" s="13"/>
      <c r="K31" s="13"/>
      <c r="L31" s="13"/>
      <c r="M31" s="13"/>
      <c r="N31" s="13"/>
      <c r="O31" s="13"/>
      <c r="P31" s="13"/>
      <c r="Q31" s="13"/>
      <c r="R31" s="13"/>
      <c r="S31" s="13"/>
      <c r="T31" s="13"/>
      <c r="U31" s="13"/>
      <c r="V31" s="13"/>
      <c r="W31" s="13"/>
    </row>
    <row r="32" spans="1:23">
      <c r="A32" s="13"/>
      <c r="B32" s="13"/>
      <c r="C32" s="13"/>
      <c r="D32" s="13"/>
      <c r="E32" s="13"/>
      <c r="F32" s="13"/>
      <c r="G32" s="13"/>
      <c r="H32" s="13"/>
      <c r="I32" s="13"/>
      <c r="J32" s="13"/>
      <c r="K32" s="13"/>
      <c r="L32" s="13"/>
      <c r="M32" s="13"/>
      <c r="N32" s="13"/>
      <c r="O32" s="13"/>
      <c r="P32" s="13"/>
      <c r="Q32" s="13"/>
      <c r="R32" s="13"/>
      <c r="S32" s="13"/>
      <c r="T32" s="13"/>
      <c r="U32" s="13"/>
      <c r="V32" s="13"/>
      <c r="W32" s="13"/>
    </row>
    <row r="33" spans="1:23">
      <c r="A33" s="13"/>
      <c r="B33" s="13"/>
      <c r="C33" s="13"/>
      <c r="D33" s="13"/>
      <c r="E33" s="13"/>
      <c r="F33" s="13"/>
      <c r="G33" s="13"/>
      <c r="H33" s="13"/>
      <c r="I33" s="13"/>
      <c r="J33" s="13"/>
      <c r="K33" s="13"/>
      <c r="L33" s="13"/>
      <c r="M33" s="13"/>
      <c r="N33" s="13"/>
      <c r="O33" s="13"/>
      <c r="P33" s="13"/>
      <c r="Q33" s="13"/>
      <c r="R33" s="13"/>
      <c r="S33" s="13"/>
      <c r="T33" s="13"/>
      <c r="U33" s="13"/>
      <c r="V33" s="13"/>
      <c r="W33" s="13"/>
    </row>
    <row r="34" spans="1:23">
      <c r="A34" s="13"/>
      <c r="B34" s="13"/>
      <c r="C34" s="13"/>
      <c r="D34" s="13"/>
      <c r="E34" s="13"/>
      <c r="F34" s="13"/>
      <c r="G34" s="13"/>
      <c r="H34" s="13"/>
      <c r="I34" s="13"/>
      <c r="J34" s="13"/>
      <c r="K34" s="13"/>
      <c r="L34" s="13"/>
      <c r="M34" s="13"/>
      <c r="N34" s="13"/>
      <c r="O34" s="13"/>
      <c r="P34" s="13"/>
      <c r="Q34" s="13"/>
      <c r="R34" s="13"/>
      <c r="S34" s="13"/>
      <c r="T34" s="13"/>
      <c r="U34" s="13"/>
      <c r="V34" s="13"/>
      <c r="W34" s="13"/>
    </row>
    <row r="35" spans="1:23">
      <c r="A35" s="13"/>
      <c r="B35" s="13"/>
      <c r="C35" s="13"/>
      <c r="D35" s="13"/>
      <c r="E35" s="13"/>
      <c r="F35" s="13"/>
      <c r="G35" s="13"/>
      <c r="H35" s="13"/>
      <c r="I35" s="13"/>
      <c r="J35" s="13"/>
      <c r="K35" s="13"/>
      <c r="L35" s="13"/>
      <c r="M35" s="13"/>
      <c r="N35" s="13"/>
      <c r="O35" s="13"/>
      <c r="P35" s="13"/>
      <c r="Q35" s="13"/>
      <c r="R35" s="13"/>
      <c r="S35" s="13"/>
      <c r="T35" s="13"/>
      <c r="U35" s="13"/>
      <c r="V35" s="13"/>
      <c r="W35" s="13"/>
    </row>
    <row r="36" spans="1:23">
      <c r="A36" s="13"/>
      <c r="B36" s="13"/>
      <c r="C36" s="13"/>
      <c r="D36" s="13"/>
      <c r="E36" s="13"/>
      <c r="F36" s="13"/>
      <c r="G36" s="13"/>
      <c r="H36" s="13"/>
      <c r="I36" s="13"/>
      <c r="J36" s="13"/>
      <c r="K36" s="13"/>
      <c r="L36" s="13"/>
      <c r="M36" s="13"/>
      <c r="N36" s="13"/>
      <c r="O36" s="13"/>
      <c r="P36" s="13"/>
      <c r="Q36" s="13"/>
      <c r="R36" s="13"/>
      <c r="S36" s="13"/>
      <c r="T36" s="13"/>
      <c r="U36" s="13"/>
      <c r="V36" s="13"/>
      <c r="W36" s="13"/>
    </row>
    <row r="37" spans="1:23">
      <c r="A37" s="13"/>
      <c r="B37" s="13"/>
      <c r="C37" s="13"/>
      <c r="D37" s="13"/>
      <c r="E37" s="13"/>
      <c r="F37" s="13"/>
      <c r="G37" s="13"/>
      <c r="H37" s="13"/>
      <c r="I37" s="13"/>
      <c r="J37" s="13"/>
      <c r="K37" s="13"/>
      <c r="L37" s="13"/>
      <c r="M37" s="13"/>
      <c r="N37" s="13"/>
      <c r="O37" s="13"/>
      <c r="P37" s="13"/>
      <c r="Q37" s="13"/>
      <c r="R37" s="13"/>
      <c r="S37" s="13"/>
      <c r="T37" s="13"/>
      <c r="U37" s="13"/>
      <c r="V37" s="13"/>
      <c r="W37" s="13"/>
    </row>
    <row r="38" spans="1:23">
      <c r="A38" s="13"/>
      <c r="B38" s="13"/>
      <c r="C38" s="13"/>
      <c r="D38" s="13"/>
      <c r="E38" s="13"/>
      <c r="F38" s="13"/>
      <c r="G38" s="13"/>
      <c r="H38" s="13"/>
      <c r="I38" s="13"/>
      <c r="J38" s="13"/>
      <c r="K38" s="13"/>
      <c r="L38" s="13"/>
      <c r="M38" s="13"/>
      <c r="N38" s="13"/>
      <c r="O38" s="13"/>
      <c r="P38" s="13"/>
      <c r="Q38" s="13"/>
      <c r="R38" s="13"/>
      <c r="S38" s="13"/>
      <c r="T38" s="13"/>
      <c r="U38" s="13"/>
      <c r="V38" s="13"/>
      <c r="W38" s="13"/>
    </row>
    <row r="39" spans="1:23">
      <c r="A39" s="13"/>
      <c r="B39" s="13"/>
      <c r="C39" s="13"/>
      <c r="D39" s="13"/>
      <c r="E39" s="13"/>
      <c r="F39" s="13"/>
      <c r="G39" s="13"/>
      <c r="H39" s="13"/>
      <c r="I39" s="13"/>
      <c r="J39" s="13"/>
      <c r="K39" s="13"/>
      <c r="L39" s="13"/>
      <c r="M39" s="13"/>
      <c r="N39" s="13"/>
      <c r="O39" s="13"/>
      <c r="P39" s="13"/>
      <c r="Q39" s="13"/>
      <c r="R39" s="13"/>
      <c r="S39" s="13"/>
      <c r="T39" s="13"/>
      <c r="U39" s="13"/>
      <c r="V39" s="13"/>
      <c r="W39" s="13"/>
    </row>
    <row r="40" spans="1:23">
      <c r="A40" s="13"/>
      <c r="B40" s="13"/>
      <c r="C40" s="13"/>
      <c r="D40" s="13"/>
      <c r="E40" s="13"/>
      <c r="F40" s="13"/>
      <c r="G40" s="13"/>
      <c r="H40" s="13"/>
      <c r="I40" s="13"/>
      <c r="J40" s="13"/>
      <c r="K40" s="13"/>
      <c r="L40" s="13"/>
      <c r="M40" s="13"/>
      <c r="N40" s="13"/>
      <c r="O40" s="13"/>
      <c r="P40" s="13"/>
      <c r="Q40" s="13"/>
      <c r="R40" s="13"/>
      <c r="S40" s="13"/>
      <c r="T40" s="13"/>
      <c r="U40" s="13"/>
      <c r="V40" s="13"/>
      <c r="W40" s="13"/>
    </row>
    <row r="41" spans="1:23">
      <c r="A41" s="13"/>
      <c r="B41" s="13"/>
      <c r="C41" s="13"/>
      <c r="D41" s="13"/>
      <c r="E41" s="13"/>
      <c r="F41" s="13"/>
      <c r="G41" s="13"/>
      <c r="H41" s="13"/>
      <c r="I41" s="13"/>
      <c r="J41" s="13"/>
      <c r="K41" s="13"/>
      <c r="L41" s="13"/>
      <c r="M41" s="13"/>
      <c r="N41" s="13"/>
      <c r="O41" s="13"/>
      <c r="P41" s="13"/>
      <c r="Q41" s="13"/>
      <c r="R41" s="13"/>
      <c r="S41" s="13"/>
      <c r="T41" s="13"/>
      <c r="U41" s="13"/>
      <c r="V41" s="13"/>
      <c r="W41" s="13"/>
    </row>
    <row r="42" spans="1:23">
      <c r="A42" s="13"/>
      <c r="B42" s="13"/>
      <c r="C42" s="13"/>
      <c r="D42" s="13"/>
      <c r="E42" s="13"/>
      <c r="F42" s="13"/>
      <c r="G42" s="13"/>
      <c r="H42" s="13"/>
      <c r="I42" s="13"/>
      <c r="J42" s="13"/>
      <c r="K42" s="13"/>
      <c r="L42" s="13"/>
      <c r="M42" s="13"/>
      <c r="N42" s="13"/>
      <c r="O42" s="13"/>
      <c r="P42" s="13"/>
      <c r="Q42" s="13"/>
      <c r="R42" s="13"/>
      <c r="S42" s="13"/>
      <c r="T42" s="13"/>
      <c r="U42" s="13"/>
      <c r="V42" s="13"/>
      <c r="W42" s="13"/>
    </row>
    <row r="43" spans="1:23">
      <c r="A43" s="13"/>
      <c r="B43" s="13"/>
      <c r="C43" s="13"/>
      <c r="D43" s="13"/>
      <c r="E43" s="13"/>
      <c r="F43" s="13"/>
      <c r="G43" s="13"/>
      <c r="H43" s="13"/>
      <c r="I43" s="13"/>
      <c r="J43" s="13"/>
      <c r="K43" s="13"/>
      <c r="L43" s="13"/>
      <c r="M43" s="13"/>
      <c r="N43" s="13"/>
      <c r="O43" s="13"/>
      <c r="P43" s="13"/>
      <c r="Q43" s="13"/>
      <c r="R43" s="13"/>
      <c r="S43" s="13"/>
      <c r="T43" s="13"/>
      <c r="U43" s="13"/>
      <c r="V43" s="13"/>
      <c r="W43" s="13"/>
    </row>
    <row r="44" spans="1:23">
      <c r="A44" s="13" t="s">
        <v>1017</v>
      </c>
      <c r="B44" s="13"/>
      <c r="C44" s="13"/>
      <c r="D44" s="13"/>
      <c r="E44" s="13"/>
      <c r="F44" s="13"/>
      <c r="G44" s="13"/>
      <c r="H44" s="13"/>
      <c r="I44" s="13"/>
      <c r="J44" s="13"/>
      <c r="K44" s="13"/>
      <c r="L44" s="13"/>
      <c r="M44" s="13"/>
      <c r="N44" s="13"/>
      <c r="O44" s="13"/>
      <c r="P44" s="13"/>
      <c r="Q44" s="13"/>
      <c r="R44" s="13"/>
      <c r="S44" s="13"/>
      <c r="T44" s="13"/>
      <c r="U44" s="13"/>
      <c r="V44" s="13"/>
      <c r="W44" s="13"/>
    </row>
    <row r="45" spans="1:23">
      <c r="A45" s="13"/>
      <c r="B45" s="13"/>
      <c r="C45" s="13"/>
      <c r="D45" s="13"/>
      <c r="E45" s="13"/>
      <c r="F45" s="13"/>
      <c r="G45" s="13"/>
      <c r="H45" s="13"/>
      <c r="I45" s="13"/>
      <c r="J45" s="13"/>
      <c r="K45" s="13"/>
      <c r="L45" s="13"/>
      <c r="M45" s="13"/>
      <c r="N45" s="13"/>
      <c r="O45" s="13"/>
      <c r="P45" s="13"/>
      <c r="Q45" s="13"/>
      <c r="R45" s="13"/>
      <c r="S45" s="13"/>
      <c r="T45" s="13"/>
      <c r="U45" s="13"/>
      <c r="V45" s="13"/>
      <c r="W45" s="13"/>
    </row>
    <row r="46" spans="1:23">
      <c r="A46" s="13"/>
      <c r="B46" s="13"/>
      <c r="C46" s="13"/>
      <c r="D46" s="13"/>
      <c r="E46" s="13"/>
      <c r="F46" s="13"/>
      <c r="G46" s="13"/>
      <c r="H46" s="13"/>
      <c r="I46" s="13"/>
      <c r="J46" s="13"/>
      <c r="K46" s="13"/>
      <c r="L46" s="13"/>
      <c r="M46" s="13"/>
      <c r="N46" s="13"/>
      <c r="O46" s="13"/>
      <c r="P46" s="13"/>
      <c r="Q46" s="13"/>
      <c r="R46" s="13"/>
      <c r="S46" s="13"/>
      <c r="T46" s="13"/>
      <c r="U46" s="13"/>
      <c r="V46" s="13"/>
      <c r="W46" s="13"/>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9CF2A-2076-4799-A5CF-9E8A91144DA6}">
  <dimension ref="A1:AC78"/>
  <sheetViews>
    <sheetView topLeftCell="J4" zoomScale="66" zoomScaleNormal="66" workbookViewId="0">
      <selection activeCell="AC53" sqref="AC53"/>
    </sheetView>
  </sheetViews>
  <sheetFormatPr defaultColWidth="8.85546875" defaultRowHeight="12.75"/>
  <cols>
    <col min="1" max="2" width="8.85546875" style="14"/>
    <col min="3" max="3" width="30.42578125" style="6" customWidth="1"/>
    <col min="4" max="7" width="8.85546875" style="6"/>
    <col min="8" max="9" width="9" style="6" bestFit="1" customWidth="1"/>
    <col min="10" max="10" width="12.140625" style="6" bestFit="1" customWidth="1"/>
    <col min="11" max="11" width="11.140625" style="6" customWidth="1"/>
    <col min="12" max="12" width="26" style="14" bestFit="1" customWidth="1"/>
    <col min="13" max="13" width="14.28515625" style="14" bestFit="1" customWidth="1"/>
    <col min="14" max="16384" width="8.85546875" style="14"/>
  </cols>
  <sheetData>
    <row r="1" spans="1:29">
      <c r="C1" s="15"/>
      <c r="D1" s="15"/>
      <c r="E1" s="15"/>
      <c r="F1" s="15"/>
      <c r="G1" s="15"/>
      <c r="H1" s="15"/>
      <c r="I1" s="15"/>
    </row>
    <row r="2" spans="1:29">
      <c r="C2" s="15"/>
      <c r="D2" s="15"/>
      <c r="E2" s="15"/>
      <c r="F2" s="15"/>
      <c r="G2" s="15"/>
      <c r="H2" s="15"/>
      <c r="I2" s="15"/>
    </row>
    <row r="3" spans="1:29">
      <c r="C3" s="7" t="s">
        <v>72</v>
      </c>
      <c r="D3" s="15"/>
      <c r="E3" s="15"/>
      <c r="F3" s="15"/>
      <c r="G3" s="15"/>
      <c r="H3" s="15"/>
      <c r="I3" s="15"/>
    </row>
    <row r="4" spans="1:29" s="16" customFormat="1" ht="102">
      <c r="C4" s="8" t="s">
        <v>73</v>
      </c>
      <c r="D4" s="8" t="s">
        <v>74</v>
      </c>
      <c r="E4" s="8" t="s">
        <v>75</v>
      </c>
      <c r="F4" s="8" t="s">
        <v>76</v>
      </c>
      <c r="G4" s="8" t="s">
        <v>77</v>
      </c>
      <c r="H4" s="8" t="s">
        <v>78</v>
      </c>
      <c r="I4" s="8" t="s">
        <v>79</v>
      </c>
      <c r="J4" s="17" t="s">
        <v>81</v>
      </c>
      <c r="K4" s="17"/>
    </row>
    <row r="5" spans="1:29" s="16" customFormat="1" ht="18">
      <c r="C5" s="7"/>
      <c r="D5" s="7"/>
      <c r="E5" s="7"/>
      <c r="F5" s="7"/>
      <c r="G5" s="7" t="s">
        <v>82</v>
      </c>
      <c r="H5" s="18">
        <v>25</v>
      </c>
      <c r="I5" s="7">
        <v>170</v>
      </c>
      <c r="J5" s="7">
        <v>1</v>
      </c>
      <c r="K5" s="7"/>
      <c r="AC5" s="19"/>
    </row>
    <row r="6" spans="1:29">
      <c r="A6" s="14">
        <v>1</v>
      </c>
      <c r="B6" s="14" t="s">
        <v>83</v>
      </c>
      <c r="C6" s="20" t="s">
        <v>84</v>
      </c>
      <c r="D6" s="15" t="s">
        <v>72</v>
      </c>
      <c r="E6" s="15" t="s">
        <v>85</v>
      </c>
      <c r="F6" s="15" t="s">
        <v>86</v>
      </c>
      <c r="G6" s="14" t="s">
        <v>83</v>
      </c>
      <c r="H6" s="21">
        <v>20</v>
      </c>
      <c r="I6" s="20">
        <v>3.339010944</v>
      </c>
      <c r="J6" s="6">
        <v>2.6475214910137122E-2</v>
      </c>
      <c r="K6" s="22"/>
    </row>
    <row r="7" spans="1:29">
      <c r="A7" s="14">
        <v>2</v>
      </c>
      <c r="B7" s="14" t="s">
        <v>87</v>
      </c>
      <c r="C7" s="20" t="s">
        <v>88</v>
      </c>
      <c r="D7" s="15" t="s">
        <v>72</v>
      </c>
      <c r="E7" s="15" t="s">
        <v>85</v>
      </c>
      <c r="F7" s="15" t="s">
        <v>86</v>
      </c>
      <c r="G7" s="14" t="s">
        <v>87</v>
      </c>
      <c r="H7" s="21">
        <v>23</v>
      </c>
      <c r="I7" s="20">
        <v>5.0558104449999997</v>
      </c>
      <c r="J7" s="6">
        <v>2.6635524252847161E-2</v>
      </c>
      <c r="K7" s="22"/>
    </row>
    <row r="8" spans="1:29">
      <c r="A8" s="14">
        <v>3</v>
      </c>
      <c r="B8" s="14" t="s">
        <v>89</v>
      </c>
      <c r="C8" s="20" t="s">
        <v>90</v>
      </c>
      <c r="D8" s="15" t="s">
        <v>72</v>
      </c>
      <c r="E8" s="15" t="s">
        <v>85</v>
      </c>
      <c r="F8" s="15" t="s">
        <v>86</v>
      </c>
      <c r="G8" s="14" t="s">
        <v>89</v>
      </c>
      <c r="H8" s="21">
        <v>29.4</v>
      </c>
      <c r="I8" s="20">
        <v>5</v>
      </c>
      <c r="J8" s="6">
        <v>5.6861825763394956E-2</v>
      </c>
      <c r="K8" s="22"/>
    </row>
    <row r="9" spans="1:29">
      <c r="A9" s="14">
        <v>4</v>
      </c>
      <c r="B9" s="14" t="s">
        <v>91</v>
      </c>
      <c r="C9" s="15" t="s">
        <v>92</v>
      </c>
      <c r="D9" s="15" t="s">
        <v>72</v>
      </c>
      <c r="E9" s="15" t="s">
        <v>85</v>
      </c>
      <c r="F9" s="15" t="s">
        <v>86</v>
      </c>
      <c r="G9" s="14" t="s">
        <v>91</v>
      </c>
      <c r="H9" s="21">
        <v>80</v>
      </c>
      <c r="I9" s="20">
        <v>3.7678975129999999</v>
      </c>
      <c r="J9" s="6">
        <v>3.195103862773116E-2</v>
      </c>
      <c r="K9" s="22"/>
    </row>
    <row r="10" spans="1:29">
      <c r="A10" s="14">
        <v>5</v>
      </c>
      <c r="B10" s="14" t="s">
        <v>93</v>
      </c>
      <c r="C10" s="15" t="s">
        <v>94</v>
      </c>
      <c r="D10" s="15" t="s">
        <v>72</v>
      </c>
      <c r="E10" s="15" t="s">
        <v>85</v>
      </c>
      <c r="F10" s="15" t="s">
        <v>86</v>
      </c>
      <c r="G10" s="14" t="s">
        <v>93</v>
      </c>
      <c r="H10" s="21">
        <v>80</v>
      </c>
      <c r="I10" s="20">
        <v>8.9256142680000004</v>
      </c>
      <c r="J10" s="6">
        <v>2.3370084327282142E-2</v>
      </c>
      <c r="K10" s="22"/>
    </row>
    <row r="11" spans="1:29">
      <c r="A11" s="14">
        <v>6</v>
      </c>
      <c r="B11" s="14" t="s">
        <v>95</v>
      </c>
      <c r="C11" s="15" t="s">
        <v>96</v>
      </c>
      <c r="D11" s="15"/>
      <c r="E11" s="15"/>
      <c r="F11" s="15"/>
      <c r="G11" s="14" t="s">
        <v>95</v>
      </c>
      <c r="H11" s="21">
        <v>11.2</v>
      </c>
      <c r="I11" s="20">
        <v>155.86835020000001</v>
      </c>
      <c r="J11" s="6">
        <v>0.37728259532321556</v>
      </c>
      <c r="K11" s="22"/>
    </row>
    <row r="12" spans="1:29">
      <c r="A12" s="14">
        <v>7</v>
      </c>
      <c r="B12" s="14" t="s">
        <v>97</v>
      </c>
      <c r="C12" s="15" t="s">
        <v>98</v>
      </c>
      <c r="D12" s="15" t="s">
        <v>72</v>
      </c>
      <c r="E12" s="15" t="s">
        <v>85</v>
      </c>
      <c r="F12" s="15" t="s">
        <v>86</v>
      </c>
      <c r="G12" s="14" t="s">
        <v>97</v>
      </c>
      <c r="H12" s="21">
        <v>71</v>
      </c>
      <c r="I12" s="20">
        <v>0.82037595100000005</v>
      </c>
      <c r="J12" s="6">
        <v>2.6702460310754971E-2</v>
      </c>
      <c r="K12" s="22"/>
      <c r="P12" s="23"/>
    </row>
    <row r="13" spans="1:29" ht="20.25">
      <c r="C13" s="24"/>
      <c r="D13" s="15"/>
      <c r="E13" s="15"/>
      <c r="F13" s="15"/>
      <c r="G13" s="15"/>
      <c r="H13" s="21"/>
      <c r="I13" s="24"/>
      <c r="K13" s="22"/>
      <c r="N13" s="439"/>
      <c r="O13" s="440" t="s">
        <v>1200</v>
      </c>
      <c r="P13" s="439"/>
      <c r="Q13" s="439"/>
      <c r="R13" s="439"/>
      <c r="S13" s="439"/>
      <c r="T13" s="439"/>
      <c r="U13" s="439"/>
      <c r="V13" s="439"/>
      <c r="W13" s="439"/>
      <c r="X13" s="439"/>
      <c r="Y13" s="439"/>
    </row>
    <row r="14" spans="1:29" ht="20.25">
      <c r="C14" s="15"/>
      <c r="D14" s="15"/>
      <c r="E14" s="15"/>
      <c r="F14" s="15"/>
      <c r="G14" s="15"/>
      <c r="H14" s="21"/>
      <c r="I14" s="15"/>
      <c r="K14" s="22"/>
      <c r="N14" s="439"/>
      <c r="O14" s="440" t="s">
        <v>1201</v>
      </c>
      <c r="P14" s="439"/>
      <c r="Q14" s="439"/>
      <c r="R14" s="439"/>
      <c r="S14" s="439"/>
      <c r="T14" s="439"/>
      <c r="U14" s="439"/>
      <c r="V14" s="439"/>
      <c r="W14" s="439"/>
      <c r="X14" s="439"/>
      <c r="Y14" s="439"/>
    </row>
    <row r="15" spans="1:29" ht="18.75">
      <c r="C15" s="7" t="s">
        <v>99</v>
      </c>
      <c r="D15" s="15"/>
      <c r="E15" s="15"/>
      <c r="F15" s="15"/>
      <c r="G15" s="15"/>
      <c r="H15" s="15"/>
      <c r="I15" s="15"/>
      <c r="K15" s="22"/>
      <c r="N15" s="439"/>
      <c r="O15" s="441" t="s">
        <v>1202</v>
      </c>
      <c r="P15" s="439"/>
      <c r="Q15" s="439"/>
      <c r="R15" s="439"/>
      <c r="S15" s="439"/>
      <c r="T15" s="439"/>
      <c r="U15" s="439"/>
      <c r="V15" s="439"/>
      <c r="W15" s="439"/>
      <c r="X15" s="439"/>
      <c r="Y15" s="439"/>
    </row>
    <row r="16" spans="1:29">
      <c r="C16" s="7" t="s">
        <v>73</v>
      </c>
      <c r="D16" s="7" t="s">
        <v>74</v>
      </c>
      <c r="E16" s="7" t="s">
        <v>75</v>
      </c>
      <c r="F16" s="7" t="s">
        <v>76</v>
      </c>
      <c r="G16" s="7" t="s">
        <v>77</v>
      </c>
      <c r="H16" s="7"/>
      <c r="I16" s="15"/>
      <c r="K16" s="22"/>
      <c r="N16" s="439"/>
      <c r="O16" s="439"/>
      <c r="P16" s="439"/>
      <c r="Q16" s="439"/>
      <c r="R16" s="439"/>
      <c r="S16" s="439"/>
      <c r="T16" s="439"/>
      <c r="U16" s="439"/>
      <c r="V16" s="439"/>
      <c r="W16" s="439"/>
      <c r="X16" s="439"/>
      <c r="Y16" s="439"/>
    </row>
    <row r="17" spans="1:25">
      <c r="C17" s="15"/>
      <c r="D17" s="15"/>
      <c r="E17" s="15"/>
      <c r="F17" s="15"/>
      <c r="G17" s="14"/>
      <c r="H17" s="21"/>
      <c r="I17" s="15"/>
      <c r="K17" s="22"/>
      <c r="N17" s="439"/>
      <c r="O17" s="439"/>
      <c r="P17" s="439"/>
      <c r="Q17" s="439"/>
      <c r="R17" s="439"/>
      <c r="S17" s="439"/>
      <c r="T17" s="439"/>
      <c r="U17" s="439"/>
      <c r="V17" s="439"/>
      <c r="W17" s="439"/>
      <c r="X17" s="439"/>
      <c r="Y17" s="439"/>
    </row>
    <row r="18" spans="1:25">
      <c r="A18" s="14">
        <v>8</v>
      </c>
      <c r="B18" s="14" t="s">
        <v>100</v>
      </c>
      <c r="C18" s="20" t="s">
        <v>101</v>
      </c>
      <c r="D18" s="20" t="s">
        <v>102</v>
      </c>
      <c r="E18" s="15"/>
      <c r="F18" s="15"/>
      <c r="G18" s="14" t="s">
        <v>100</v>
      </c>
      <c r="H18" s="21">
        <v>74.642126344378298</v>
      </c>
      <c r="I18" s="15">
        <v>63.202679324957913</v>
      </c>
      <c r="J18" s="6">
        <v>8.3076216118808111E-2</v>
      </c>
      <c r="K18" s="22"/>
      <c r="N18" s="439"/>
      <c r="O18" s="439"/>
      <c r="P18" s="439"/>
      <c r="Q18" s="439"/>
      <c r="R18" s="439"/>
      <c r="S18" s="439"/>
      <c r="T18" s="439"/>
      <c r="U18" s="439"/>
      <c r="V18" s="439"/>
      <c r="W18" s="439"/>
      <c r="X18" s="439"/>
      <c r="Y18" s="439"/>
    </row>
    <row r="19" spans="1:25">
      <c r="A19" s="14">
        <v>9</v>
      </c>
      <c r="B19" s="14" t="s">
        <v>103</v>
      </c>
      <c r="C19" s="20" t="s">
        <v>104</v>
      </c>
      <c r="D19" s="20" t="s">
        <v>102</v>
      </c>
      <c r="E19" s="15"/>
      <c r="F19" s="15"/>
      <c r="G19" s="14" t="s">
        <v>103</v>
      </c>
      <c r="H19" s="21">
        <v>40.814702819308266</v>
      </c>
      <c r="I19" s="15">
        <v>96.298136</v>
      </c>
      <c r="J19" s="6">
        <v>0.62486945634176705</v>
      </c>
      <c r="K19" s="22"/>
      <c r="N19" s="439"/>
      <c r="O19" s="439"/>
      <c r="P19" s="439"/>
      <c r="Q19" s="439"/>
      <c r="R19" s="439"/>
      <c r="S19" s="439"/>
      <c r="T19" s="439"/>
      <c r="U19" s="439"/>
      <c r="V19" s="439"/>
      <c r="W19" s="439"/>
      <c r="X19" s="439"/>
      <c r="Y19" s="439"/>
    </row>
    <row r="20" spans="1:25">
      <c r="A20" s="14">
        <v>10</v>
      </c>
      <c r="B20" s="14" t="s">
        <v>105</v>
      </c>
      <c r="C20" s="20" t="s">
        <v>106</v>
      </c>
      <c r="D20" s="20" t="s">
        <v>102</v>
      </c>
      <c r="E20" s="15"/>
      <c r="F20" s="15"/>
      <c r="G20" s="14" t="s">
        <v>105</v>
      </c>
      <c r="H20" s="21">
        <v>62.835841074570538</v>
      </c>
      <c r="I20" s="15">
        <v>96.298126999999994</v>
      </c>
      <c r="J20" s="6">
        <v>1.2757106547719241</v>
      </c>
      <c r="K20" s="22"/>
      <c r="N20" s="439"/>
      <c r="O20" s="439"/>
      <c r="P20" s="439"/>
      <c r="Q20" s="439"/>
      <c r="R20" s="439"/>
      <c r="S20" s="439"/>
      <c r="T20" s="439"/>
      <c r="U20" s="439"/>
      <c r="V20" s="439"/>
      <c r="W20" s="439"/>
      <c r="X20" s="439"/>
      <c r="Y20" s="439"/>
    </row>
    <row r="21" spans="1:25">
      <c r="A21" s="14">
        <v>11</v>
      </c>
      <c r="B21" s="14" t="s">
        <v>107</v>
      </c>
      <c r="C21" s="20" t="s">
        <v>108</v>
      </c>
      <c r="D21" s="20" t="s">
        <v>102</v>
      </c>
      <c r="E21" s="15"/>
      <c r="F21" s="15"/>
      <c r="G21" s="14" t="s">
        <v>107</v>
      </c>
      <c r="H21" s="21">
        <v>24.228494238405155</v>
      </c>
      <c r="I21" s="15">
        <v>96.298136999999997</v>
      </c>
      <c r="J21" s="6">
        <v>0.28937903312061031</v>
      </c>
      <c r="K21" s="22"/>
      <c r="N21" s="439"/>
      <c r="O21" s="439"/>
      <c r="P21" s="439"/>
      <c r="Q21" s="439"/>
      <c r="R21" s="439"/>
      <c r="S21" s="439"/>
      <c r="T21" s="439"/>
      <c r="U21" s="439"/>
      <c r="V21" s="439"/>
      <c r="W21" s="439"/>
      <c r="X21" s="439"/>
      <c r="Y21" s="439"/>
    </row>
    <row r="22" spans="1:25">
      <c r="A22" s="14">
        <v>12</v>
      </c>
      <c r="B22" s="14" t="s">
        <v>109</v>
      </c>
      <c r="C22" s="20" t="s">
        <v>110</v>
      </c>
      <c r="D22" s="20" t="s">
        <v>102</v>
      </c>
      <c r="E22" s="15"/>
      <c r="F22" s="15"/>
      <c r="G22" s="14" t="s">
        <v>109</v>
      </c>
      <c r="H22" s="21">
        <v>24.402136864338523</v>
      </c>
      <c r="I22" s="15">
        <v>96.298150000000007</v>
      </c>
      <c r="J22" s="6">
        <v>0.16708373502956811</v>
      </c>
      <c r="K22" s="22"/>
      <c r="N22" s="439"/>
      <c r="O22" s="439"/>
      <c r="P22" s="439"/>
      <c r="Q22" s="439"/>
      <c r="R22" s="439"/>
      <c r="S22" s="439"/>
      <c r="T22" s="439"/>
      <c r="U22" s="439"/>
      <c r="V22" s="439"/>
      <c r="W22" s="439"/>
      <c r="X22" s="439"/>
      <c r="Y22" s="439"/>
    </row>
    <row r="23" spans="1:25">
      <c r="A23" s="14">
        <v>13</v>
      </c>
      <c r="B23" s="14" t="s">
        <v>112</v>
      </c>
      <c r="C23" s="20" t="s">
        <v>113</v>
      </c>
      <c r="D23" s="20" t="s">
        <v>102</v>
      </c>
      <c r="E23" s="15"/>
      <c r="F23" s="15"/>
      <c r="G23" s="14" t="s">
        <v>112</v>
      </c>
      <c r="H23" s="21">
        <v>42.250134532300912</v>
      </c>
      <c r="I23" s="15">
        <v>96.298151000000004</v>
      </c>
      <c r="J23" s="6">
        <v>0.31449158364823088</v>
      </c>
      <c r="K23" s="22"/>
      <c r="N23" s="439"/>
      <c r="O23" s="439"/>
      <c r="P23" s="439"/>
      <c r="Q23" s="439"/>
      <c r="R23" s="439"/>
      <c r="S23" s="439"/>
      <c r="T23" s="439"/>
      <c r="U23" s="439"/>
      <c r="V23" s="439"/>
      <c r="W23" s="439"/>
      <c r="X23" s="439"/>
      <c r="Y23" s="439"/>
    </row>
    <row r="24" spans="1:25" ht="13.5" thickBot="1">
      <c r="A24" s="14">
        <v>14</v>
      </c>
      <c r="B24" s="14" t="s">
        <v>114</v>
      </c>
      <c r="C24" s="20" t="s">
        <v>115</v>
      </c>
      <c r="D24" s="20" t="s">
        <v>102</v>
      </c>
      <c r="E24" s="15"/>
      <c r="F24" s="15"/>
      <c r="G24" s="14" t="s">
        <v>114</v>
      </c>
      <c r="H24" s="21">
        <v>35.786347376575669</v>
      </c>
      <c r="I24" s="15">
        <v>96.298125999999996</v>
      </c>
      <c r="J24" s="6">
        <v>0.11662632039985568</v>
      </c>
      <c r="K24" s="22"/>
      <c r="N24" s="439"/>
      <c r="O24" s="439"/>
      <c r="P24" s="439"/>
      <c r="Q24" s="439"/>
      <c r="R24" s="439"/>
      <c r="S24" s="439"/>
      <c r="T24" s="439"/>
      <c r="U24" s="439"/>
      <c r="V24" s="439"/>
      <c r="W24" s="439"/>
      <c r="X24" s="439"/>
      <c r="Y24" s="439"/>
    </row>
    <row r="25" spans="1:25" ht="13.5" thickBot="1">
      <c r="A25" s="14">
        <v>15</v>
      </c>
      <c r="B25" s="26" t="s">
        <v>116</v>
      </c>
      <c r="C25" s="27" t="s">
        <v>117</v>
      </c>
      <c r="D25" s="20"/>
      <c r="E25" s="15"/>
      <c r="F25" s="15"/>
      <c r="G25" s="26" t="s">
        <v>116</v>
      </c>
      <c r="H25" s="21">
        <v>48.187159440165665</v>
      </c>
      <c r="I25" s="15">
        <v>96.29813</v>
      </c>
      <c r="J25" s="6">
        <v>0.24123286397586755</v>
      </c>
      <c r="K25" s="22"/>
      <c r="N25" s="439"/>
      <c r="O25" s="439"/>
      <c r="P25" s="439"/>
      <c r="Q25" s="439"/>
      <c r="R25" s="439"/>
      <c r="S25" s="439"/>
      <c r="T25" s="439"/>
      <c r="U25" s="439"/>
      <c r="V25" s="439"/>
      <c r="W25" s="439"/>
      <c r="X25" s="439"/>
      <c r="Y25" s="439"/>
    </row>
    <row r="26" spans="1:25">
      <c r="A26" s="14">
        <v>16</v>
      </c>
      <c r="B26" s="14" t="s">
        <v>118</v>
      </c>
      <c r="C26" s="20" t="s">
        <v>119</v>
      </c>
      <c r="D26" s="20" t="s">
        <v>102</v>
      </c>
      <c r="E26" s="15"/>
      <c r="F26" s="15"/>
      <c r="G26" s="14" t="s">
        <v>118</v>
      </c>
      <c r="H26" s="21">
        <v>26.40633461641815</v>
      </c>
      <c r="I26" s="15">
        <v>96.298128000000005</v>
      </c>
      <c r="J26" s="6">
        <v>0.20699235415874623</v>
      </c>
      <c r="K26" s="22"/>
      <c r="N26" s="439"/>
      <c r="O26" s="439"/>
      <c r="P26" s="439"/>
      <c r="Q26" s="439"/>
      <c r="R26" s="439"/>
      <c r="S26" s="439"/>
      <c r="T26" s="439"/>
      <c r="U26" s="439"/>
      <c r="V26" s="439"/>
      <c r="W26" s="439"/>
      <c r="X26" s="439"/>
      <c r="Y26" s="439"/>
    </row>
    <row r="27" spans="1:25">
      <c r="A27" s="14">
        <v>17</v>
      </c>
      <c r="B27" s="14" t="s">
        <v>120</v>
      </c>
      <c r="C27" s="20" t="s">
        <v>121</v>
      </c>
      <c r="D27" s="20" t="s">
        <v>102</v>
      </c>
      <c r="E27" s="15"/>
      <c r="F27" s="15"/>
      <c r="G27" s="14" t="s">
        <v>120</v>
      </c>
      <c r="H27" s="21">
        <v>25.016913246312551</v>
      </c>
      <c r="I27" s="15">
        <v>96.298142999999996</v>
      </c>
      <c r="J27" s="6">
        <v>0.1513576421876551</v>
      </c>
      <c r="K27" s="22"/>
      <c r="N27" s="439"/>
      <c r="O27" s="439"/>
      <c r="P27" s="439"/>
      <c r="Q27" s="439"/>
      <c r="R27" s="439"/>
      <c r="S27" s="439"/>
      <c r="T27" s="439"/>
      <c r="U27" s="439"/>
      <c r="V27" s="439"/>
      <c r="W27" s="439"/>
      <c r="X27" s="439"/>
      <c r="Y27" s="439"/>
    </row>
    <row r="28" spans="1:25">
      <c r="A28" s="14">
        <v>18</v>
      </c>
      <c r="B28" s="14" t="s">
        <v>122</v>
      </c>
      <c r="C28" s="20" t="s">
        <v>123</v>
      </c>
      <c r="D28" s="20" t="s">
        <v>102</v>
      </c>
      <c r="E28" s="15"/>
      <c r="F28" s="15"/>
      <c r="G28" s="14" t="s">
        <v>122</v>
      </c>
      <c r="H28" s="21">
        <v>49.922853433552305</v>
      </c>
      <c r="I28" s="15">
        <v>96.298129000000003</v>
      </c>
      <c r="J28" s="6">
        <v>0.36883707450732428</v>
      </c>
      <c r="K28" s="22"/>
      <c r="N28" s="439"/>
      <c r="O28" s="439"/>
      <c r="P28" s="439"/>
      <c r="Q28" s="439"/>
      <c r="R28" s="439"/>
      <c r="S28" s="439"/>
      <c r="T28" s="439"/>
      <c r="U28" s="439"/>
      <c r="V28" s="439"/>
      <c r="W28" s="439"/>
      <c r="X28" s="439"/>
      <c r="Y28" s="439"/>
    </row>
    <row r="29" spans="1:25">
      <c r="A29" s="14">
        <v>19</v>
      </c>
      <c r="B29" s="14" t="s">
        <v>124</v>
      </c>
      <c r="C29" s="20" t="s">
        <v>125</v>
      </c>
      <c r="D29" s="20" t="s">
        <v>102</v>
      </c>
      <c r="E29" s="15"/>
      <c r="F29" s="15"/>
      <c r="G29" s="14" t="s">
        <v>124</v>
      </c>
      <c r="H29" s="21">
        <v>37.346269333255158</v>
      </c>
      <c r="I29" s="15">
        <v>96.298145000000005</v>
      </c>
      <c r="J29" s="6">
        <v>0.22435457562292593</v>
      </c>
      <c r="K29" s="22"/>
      <c r="N29" s="439"/>
      <c r="O29" s="439"/>
      <c r="P29" s="439"/>
      <c r="Q29" s="439"/>
      <c r="R29" s="439"/>
      <c r="S29" s="439"/>
      <c r="T29" s="439"/>
      <c r="U29" s="439"/>
      <c r="V29" s="439"/>
      <c r="W29" s="439"/>
      <c r="X29" s="439"/>
      <c r="Y29" s="439"/>
    </row>
    <row r="30" spans="1:25">
      <c r="A30" s="14">
        <v>20</v>
      </c>
      <c r="B30" s="14" t="s">
        <v>126</v>
      </c>
      <c r="C30" s="20" t="s">
        <v>34</v>
      </c>
      <c r="D30" s="20" t="s">
        <v>102</v>
      </c>
      <c r="E30" s="15"/>
      <c r="F30" s="15"/>
      <c r="G30" s="14" t="s">
        <v>126</v>
      </c>
      <c r="H30" s="21">
        <v>32.637911373203174</v>
      </c>
      <c r="I30" s="15">
        <v>96.298140000000004</v>
      </c>
      <c r="J30" s="6">
        <v>0.16412763486120616</v>
      </c>
      <c r="K30" s="22"/>
      <c r="N30" s="439"/>
      <c r="O30" s="439"/>
      <c r="P30" s="439"/>
      <c r="Q30" s="439"/>
      <c r="R30" s="439"/>
      <c r="S30" s="439"/>
      <c r="T30" s="439"/>
      <c r="U30" s="439"/>
      <c r="V30" s="439"/>
      <c r="W30" s="439"/>
      <c r="X30" s="439"/>
      <c r="Y30" s="439"/>
    </row>
    <row r="31" spans="1:25">
      <c r="A31" s="14">
        <v>21</v>
      </c>
      <c r="B31" s="14" t="s">
        <v>127</v>
      </c>
      <c r="C31" s="15" t="s">
        <v>31</v>
      </c>
      <c r="D31" s="15" t="s">
        <v>99</v>
      </c>
      <c r="E31" s="15" t="s">
        <v>85</v>
      </c>
      <c r="F31" s="15" t="s">
        <v>86</v>
      </c>
      <c r="G31" s="14" t="s">
        <v>127</v>
      </c>
      <c r="H31" s="21">
        <v>86.550861995140309</v>
      </c>
      <c r="I31" s="15">
        <v>66.871213750584758</v>
      </c>
      <c r="J31" s="6">
        <v>0.34260514624962735</v>
      </c>
      <c r="K31" s="22"/>
      <c r="N31" s="439"/>
      <c r="O31" s="439"/>
      <c r="P31" s="439"/>
      <c r="Q31" s="439"/>
      <c r="R31" s="439"/>
      <c r="S31" s="439"/>
      <c r="T31" s="439"/>
      <c r="U31" s="439"/>
      <c r="V31" s="439"/>
      <c r="W31" s="439"/>
      <c r="X31" s="439"/>
      <c r="Y31" s="439"/>
    </row>
    <row r="32" spans="1:25">
      <c r="A32" s="14">
        <v>22</v>
      </c>
      <c r="B32" s="14" t="s">
        <v>128</v>
      </c>
      <c r="C32" s="20" t="s">
        <v>129</v>
      </c>
      <c r="D32" s="15" t="s">
        <v>99</v>
      </c>
      <c r="E32" s="15" t="s">
        <v>85</v>
      </c>
      <c r="F32" s="15" t="s">
        <v>86</v>
      </c>
      <c r="G32" s="14" t="s">
        <v>128</v>
      </c>
      <c r="H32" s="28">
        <v>49</v>
      </c>
      <c r="I32" s="20">
        <v>34.198749999999997</v>
      </c>
      <c r="J32" s="6">
        <v>0.52666447602278266</v>
      </c>
      <c r="K32" s="22"/>
      <c r="N32" s="439"/>
      <c r="O32" s="439"/>
      <c r="P32" s="439"/>
      <c r="Q32" s="439"/>
      <c r="R32" s="439"/>
      <c r="S32" s="439"/>
      <c r="T32" s="439"/>
      <c r="U32" s="439"/>
      <c r="V32" s="439"/>
      <c r="W32" s="439"/>
      <c r="X32" s="439"/>
      <c r="Y32" s="439"/>
    </row>
    <row r="33" spans="1:25">
      <c r="A33" s="14">
        <v>23</v>
      </c>
      <c r="B33" s="14" t="s">
        <v>130</v>
      </c>
      <c r="C33" s="15" t="s">
        <v>131</v>
      </c>
      <c r="D33" s="15" t="s">
        <v>99</v>
      </c>
      <c r="E33" s="15" t="s">
        <v>85</v>
      </c>
      <c r="F33" s="15" t="s">
        <v>86</v>
      </c>
      <c r="G33" s="14" t="s">
        <v>130</v>
      </c>
      <c r="H33" s="28">
        <v>46</v>
      </c>
      <c r="I33" s="20">
        <v>1.1248744559999999</v>
      </c>
      <c r="J33" s="6">
        <v>6.7320979343088977E-2</v>
      </c>
      <c r="K33" s="22"/>
      <c r="N33" s="439"/>
      <c r="O33" s="439"/>
      <c r="P33" s="439"/>
      <c r="Q33" s="439"/>
      <c r="R33" s="439"/>
      <c r="S33" s="439"/>
      <c r="T33" s="439"/>
      <c r="U33" s="439"/>
      <c r="V33" s="439"/>
      <c r="W33" s="439"/>
      <c r="X33" s="439"/>
      <c r="Y33" s="439"/>
    </row>
    <row r="34" spans="1:25">
      <c r="A34" s="14">
        <v>24</v>
      </c>
      <c r="B34" s="14" t="s">
        <v>132</v>
      </c>
      <c r="C34" s="15" t="s">
        <v>133</v>
      </c>
      <c r="D34" s="15" t="s">
        <v>99</v>
      </c>
      <c r="E34" s="15" t="s">
        <v>85</v>
      </c>
      <c r="F34" s="15" t="s">
        <v>86</v>
      </c>
      <c r="G34" s="14" t="s">
        <v>132</v>
      </c>
      <c r="H34" s="28">
        <v>74</v>
      </c>
      <c r="I34" s="20">
        <v>11.236385950000001</v>
      </c>
      <c r="J34" s="6">
        <v>1.4605178400068218E-2</v>
      </c>
      <c r="K34" s="22"/>
      <c r="N34" s="442"/>
      <c r="O34" s="439"/>
      <c r="P34" s="439"/>
      <c r="Q34" s="439"/>
      <c r="R34" s="439"/>
      <c r="S34" s="439"/>
      <c r="T34" s="439"/>
      <c r="U34" s="439"/>
      <c r="V34" s="439"/>
      <c r="W34" s="439"/>
      <c r="X34" s="439"/>
      <c r="Y34" s="439"/>
    </row>
    <row r="35" spans="1:25" ht="21" customHeight="1" thickBot="1">
      <c r="A35" s="14">
        <v>25</v>
      </c>
      <c r="B35" s="14" t="s">
        <v>134</v>
      </c>
      <c r="C35" s="20" t="s">
        <v>135</v>
      </c>
      <c r="D35" s="20" t="s">
        <v>99</v>
      </c>
      <c r="E35" s="15"/>
      <c r="F35" s="15"/>
      <c r="G35" s="14" t="s">
        <v>134</v>
      </c>
      <c r="H35" s="21">
        <v>6.7983927727471878</v>
      </c>
      <c r="I35" s="15">
        <v>25.735573614010566</v>
      </c>
      <c r="J35" s="6">
        <v>2.7145691995613497E-2</v>
      </c>
      <c r="K35" s="22"/>
      <c r="N35" s="442"/>
      <c r="O35" s="439"/>
      <c r="P35" s="443"/>
      <c r="Q35" s="443"/>
      <c r="R35" s="443"/>
      <c r="S35" s="443"/>
      <c r="T35" s="443"/>
      <c r="U35" s="443"/>
      <c r="V35" s="443"/>
      <c r="W35" s="443"/>
      <c r="X35" s="443"/>
      <c r="Y35" s="439"/>
    </row>
    <row r="36" spans="1:25" ht="13.5" thickBot="1">
      <c r="A36" s="14">
        <v>26</v>
      </c>
      <c r="B36" s="26" t="s">
        <v>136</v>
      </c>
      <c r="C36" s="24" t="s">
        <v>137</v>
      </c>
      <c r="D36" s="20"/>
      <c r="E36" s="15"/>
      <c r="F36" s="15"/>
      <c r="G36" s="26" t="s">
        <v>136</v>
      </c>
      <c r="H36" s="21"/>
      <c r="I36" s="15"/>
      <c r="K36" s="22"/>
      <c r="N36" s="442"/>
      <c r="O36" s="439"/>
      <c r="P36" s="439"/>
      <c r="Q36" s="439"/>
      <c r="R36" s="439"/>
      <c r="S36" s="439"/>
      <c r="T36" s="439"/>
      <c r="U36" s="439"/>
      <c r="V36" s="439"/>
      <c r="W36" s="439"/>
      <c r="X36" s="439"/>
      <c r="Y36" s="439"/>
    </row>
    <row r="37" spans="1:25" s="16" customFormat="1">
      <c r="A37" s="14">
        <v>27</v>
      </c>
      <c r="B37" s="14" t="s">
        <v>138</v>
      </c>
      <c r="C37" s="15" t="s">
        <v>139</v>
      </c>
      <c r="D37" s="15" t="s">
        <v>99</v>
      </c>
      <c r="E37" s="15" t="s">
        <v>85</v>
      </c>
      <c r="F37" s="15" t="s">
        <v>86</v>
      </c>
      <c r="G37" s="14" t="s">
        <v>138</v>
      </c>
      <c r="H37" s="28">
        <v>41.292117465224109</v>
      </c>
      <c r="I37" s="20">
        <v>8.2095179550167199</v>
      </c>
      <c r="J37" s="6">
        <v>0.22980729042621109</v>
      </c>
      <c r="K37" s="22"/>
      <c r="L37" s="14"/>
      <c r="M37" s="14"/>
      <c r="N37" s="439"/>
      <c r="O37" s="442"/>
      <c r="P37" s="442"/>
      <c r="Q37" s="442"/>
      <c r="R37" s="442"/>
      <c r="S37" s="442"/>
      <c r="T37" s="442"/>
      <c r="U37" s="442"/>
      <c r="V37" s="442"/>
      <c r="W37" s="442"/>
      <c r="X37" s="442"/>
      <c r="Y37" s="442"/>
    </row>
    <row r="38" spans="1:25" s="16" customFormat="1">
      <c r="A38" s="14">
        <v>28</v>
      </c>
      <c r="B38" s="14" t="s">
        <v>140</v>
      </c>
      <c r="C38" s="24" t="s">
        <v>141</v>
      </c>
      <c r="D38" s="15"/>
      <c r="E38" s="15"/>
      <c r="F38" s="15"/>
      <c r="G38" s="14" t="s">
        <v>140</v>
      </c>
      <c r="H38" s="21">
        <v>26</v>
      </c>
      <c r="I38" s="29" t="s">
        <v>142</v>
      </c>
      <c r="J38" s="6"/>
      <c r="K38" s="22"/>
      <c r="L38" s="14"/>
      <c r="M38" s="14"/>
      <c r="N38" s="439"/>
      <c r="O38" s="442"/>
      <c r="P38" s="442"/>
      <c r="Q38" s="442"/>
      <c r="R38" s="442"/>
      <c r="S38" s="442"/>
      <c r="T38" s="442"/>
      <c r="U38" s="442"/>
      <c r="V38" s="442"/>
      <c r="W38" s="442"/>
      <c r="X38" s="442"/>
      <c r="Y38" s="442"/>
    </row>
    <row r="39" spans="1:25">
      <c r="C39" s="15" t="s">
        <v>82</v>
      </c>
      <c r="D39" s="15"/>
      <c r="E39" s="15"/>
      <c r="F39" s="15"/>
      <c r="G39" s="15"/>
      <c r="H39" s="21"/>
      <c r="I39" s="29"/>
      <c r="K39" s="22"/>
      <c r="N39" s="439"/>
      <c r="O39" s="439"/>
      <c r="P39" s="439"/>
      <c r="Q39" s="439"/>
      <c r="R39" s="439"/>
      <c r="S39" s="439"/>
      <c r="T39" s="439"/>
      <c r="U39" s="439"/>
      <c r="V39" s="439"/>
      <c r="W39" s="439"/>
      <c r="X39" s="439"/>
      <c r="Y39" s="439"/>
    </row>
    <row r="40" spans="1:25">
      <c r="C40" s="7" t="s">
        <v>143</v>
      </c>
      <c r="D40" s="15"/>
      <c r="E40" s="15"/>
      <c r="F40" s="15"/>
      <c r="G40" s="15"/>
      <c r="H40" s="15"/>
      <c r="I40" s="15"/>
      <c r="K40" s="22"/>
      <c r="N40" s="439"/>
      <c r="O40" s="439"/>
      <c r="P40" s="439"/>
      <c r="Q40" s="439"/>
      <c r="R40" s="439"/>
      <c r="S40" s="439"/>
      <c r="T40" s="439"/>
      <c r="U40" s="439"/>
      <c r="V40" s="439"/>
      <c r="W40" s="439"/>
      <c r="X40" s="439"/>
      <c r="Y40" s="439"/>
    </row>
    <row r="41" spans="1:25">
      <c r="A41" s="14">
        <v>29</v>
      </c>
      <c r="B41" s="14" t="s">
        <v>144</v>
      </c>
      <c r="C41" s="15" t="s">
        <v>37</v>
      </c>
      <c r="D41" s="15" t="s">
        <v>145</v>
      </c>
      <c r="E41" s="15"/>
      <c r="F41" s="15"/>
      <c r="G41" s="14" t="s">
        <v>144</v>
      </c>
      <c r="H41" s="15">
        <v>60.800105021345864</v>
      </c>
      <c r="I41" s="15">
        <v>2.132226889604377</v>
      </c>
      <c r="J41" s="6">
        <v>1.6877998869953417E-2</v>
      </c>
      <c r="K41" s="22"/>
      <c r="N41" s="439"/>
      <c r="O41" s="439"/>
      <c r="P41" s="439"/>
      <c r="Q41" s="439"/>
      <c r="R41" s="439"/>
      <c r="S41" s="439"/>
      <c r="T41" s="439"/>
      <c r="U41" s="439"/>
      <c r="V41" s="439"/>
      <c r="W41" s="439"/>
      <c r="X41" s="439"/>
      <c r="Y41" s="439"/>
    </row>
    <row r="42" spans="1:25">
      <c r="A42" s="14">
        <v>30</v>
      </c>
      <c r="B42" s="14" t="s">
        <v>146</v>
      </c>
      <c r="C42" s="20" t="s">
        <v>147</v>
      </c>
      <c r="D42" s="15" t="s">
        <v>145</v>
      </c>
      <c r="E42" s="15"/>
      <c r="F42" s="15"/>
      <c r="G42" s="14" t="s">
        <v>146</v>
      </c>
      <c r="H42" s="15">
        <v>59.46956199539116</v>
      </c>
      <c r="I42" s="15">
        <v>55.47089085109549</v>
      </c>
      <c r="J42" s="6">
        <v>0.22106946403294792</v>
      </c>
      <c r="K42" s="22"/>
      <c r="N42" s="439"/>
      <c r="O42" s="439"/>
      <c r="P42" s="439"/>
      <c r="Q42" s="439"/>
      <c r="R42" s="439"/>
      <c r="S42" s="439"/>
      <c r="T42" s="439"/>
      <c r="U42" s="439"/>
      <c r="V42" s="439"/>
      <c r="W42" s="439"/>
      <c r="X42" s="439"/>
      <c r="Y42" s="439"/>
    </row>
    <row r="43" spans="1:25">
      <c r="A43" s="14">
        <v>31</v>
      </c>
      <c r="B43" s="14" t="s">
        <v>148</v>
      </c>
      <c r="C43" s="20" t="s">
        <v>149</v>
      </c>
      <c r="D43" s="15" t="s">
        <v>145</v>
      </c>
      <c r="E43" s="15"/>
      <c r="F43" s="15"/>
      <c r="G43" s="14" t="s">
        <v>148</v>
      </c>
      <c r="H43" s="15">
        <v>67.767625812189763</v>
      </c>
      <c r="I43" s="15">
        <v>94.739774999318357</v>
      </c>
      <c r="J43" s="6">
        <v>0.91631362933046612</v>
      </c>
      <c r="K43" s="22"/>
      <c r="N43" s="439"/>
      <c r="O43" s="439"/>
      <c r="P43" s="439"/>
      <c r="Q43" s="439"/>
      <c r="R43" s="439"/>
      <c r="S43" s="439"/>
      <c r="T43" s="439"/>
      <c r="U43" s="439"/>
      <c r="V43" s="439"/>
      <c r="W43" s="439"/>
      <c r="X43" s="439"/>
      <c r="Y43" s="439"/>
    </row>
    <row r="44" spans="1:25">
      <c r="A44" s="14">
        <v>32</v>
      </c>
      <c r="B44" s="14" t="s">
        <v>150</v>
      </c>
      <c r="C44" s="20" t="s">
        <v>151</v>
      </c>
      <c r="D44" s="15" t="s">
        <v>145</v>
      </c>
      <c r="E44" s="15"/>
      <c r="F44" s="15"/>
      <c r="G44" s="14" t="s">
        <v>150</v>
      </c>
      <c r="H44" s="15">
        <v>62.470524667153825</v>
      </c>
      <c r="I44" s="15">
        <v>91.737979904474884</v>
      </c>
      <c r="J44" s="6">
        <v>0.7949659487559021</v>
      </c>
      <c r="K44" s="22"/>
      <c r="N44" s="439"/>
      <c r="O44" s="439"/>
      <c r="P44" s="439"/>
      <c r="Q44" s="439"/>
      <c r="R44" s="439"/>
      <c r="S44" s="439"/>
      <c r="T44" s="439"/>
      <c r="U44" s="439"/>
      <c r="V44" s="439"/>
      <c r="W44" s="439"/>
      <c r="X44" s="439"/>
      <c r="Y44" s="439"/>
    </row>
    <row r="45" spans="1:25">
      <c r="A45" s="14">
        <v>33</v>
      </c>
      <c r="B45" s="14" t="s">
        <v>152</v>
      </c>
      <c r="C45" s="20" t="s">
        <v>30</v>
      </c>
      <c r="D45" s="15" t="s">
        <v>145</v>
      </c>
      <c r="E45" s="15"/>
      <c r="F45" s="15"/>
      <c r="G45" s="14" t="s">
        <v>152</v>
      </c>
      <c r="H45" s="15">
        <v>54.779634689941339</v>
      </c>
      <c r="I45" s="15">
        <v>65.760376684375387</v>
      </c>
      <c r="J45" s="6">
        <v>0.37044530750497484</v>
      </c>
      <c r="K45" s="22"/>
      <c r="N45" s="439"/>
      <c r="O45" s="439"/>
      <c r="P45" s="439"/>
      <c r="Q45" s="439"/>
      <c r="R45" s="439"/>
      <c r="S45" s="439"/>
      <c r="T45" s="439"/>
      <c r="U45" s="439"/>
      <c r="V45" s="439"/>
      <c r="W45" s="439"/>
      <c r="X45" s="439"/>
      <c r="Y45" s="439"/>
    </row>
    <row r="46" spans="1:25" ht="14.25">
      <c r="A46" s="14">
        <v>34</v>
      </c>
      <c r="B46" s="14" t="s">
        <v>153</v>
      </c>
      <c r="C46" s="20" t="s">
        <v>154</v>
      </c>
      <c r="D46" s="15" t="s">
        <v>145</v>
      </c>
      <c r="E46" s="15"/>
      <c r="F46" s="15"/>
      <c r="G46" s="14" t="s">
        <v>153</v>
      </c>
      <c r="H46" s="15">
        <v>94.668354161834387</v>
      </c>
      <c r="I46" s="15">
        <v>63.074680602855409</v>
      </c>
      <c r="J46" s="6">
        <v>0.19870698944041376</v>
      </c>
      <c r="K46" s="22"/>
      <c r="N46" s="439"/>
      <c r="O46" s="444" t="s">
        <v>1086</v>
      </c>
      <c r="P46" s="439"/>
      <c r="Q46" s="439"/>
      <c r="R46" s="439"/>
      <c r="S46" s="439"/>
      <c r="T46" s="439"/>
      <c r="U46" s="439"/>
      <c r="V46" s="439"/>
      <c r="W46" s="439"/>
      <c r="X46" s="439"/>
      <c r="Y46" s="439"/>
    </row>
    <row r="47" spans="1:25" ht="14.25">
      <c r="A47" s="14">
        <v>35</v>
      </c>
      <c r="B47" s="14" t="s">
        <v>155</v>
      </c>
      <c r="C47" s="20" t="s">
        <v>156</v>
      </c>
      <c r="D47" s="15" t="s">
        <v>145</v>
      </c>
      <c r="E47" s="15"/>
      <c r="F47" s="15"/>
      <c r="G47" s="14" t="s">
        <v>155</v>
      </c>
      <c r="H47" s="15">
        <v>59.210717877687102</v>
      </c>
      <c r="I47" s="15">
        <v>70.111389303720728</v>
      </c>
      <c r="J47" s="6">
        <v>0.16570059906241918</v>
      </c>
      <c r="K47" s="22"/>
      <c r="N47" s="439"/>
      <c r="O47" s="444" t="s">
        <v>1087</v>
      </c>
      <c r="P47" s="439"/>
      <c r="Q47" s="439"/>
      <c r="R47" s="439"/>
      <c r="S47" s="439"/>
      <c r="T47" s="439"/>
      <c r="U47" s="439"/>
      <c r="V47" s="439"/>
      <c r="W47" s="439"/>
      <c r="X47" s="439"/>
      <c r="Y47" s="439"/>
    </row>
    <row r="48" spans="1:25" ht="14.25">
      <c r="A48" s="14">
        <v>36</v>
      </c>
      <c r="B48" s="14" t="s">
        <v>157</v>
      </c>
      <c r="C48" s="20" t="s">
        <v>158</v>
      </c>
      <c r="D48" s="15" t="s">
        <v>145</v>
      </c>
      <c r="E48" s="15"/>
      <c r="F48" s="15"/>
      <c r="G48" s="14" t="s">
        <v>157</v>
      </c>
      <c r="H48" s="15">
        <v>20.756876325287426</v>
      </c>
      <c r="I48" s="15">
        <v>77.03087752872419</v>
      </c>
      <c r="J48" s="6">
        <v>0.22253866193013616</v>
      </c>
      <c r="K48" s="22"/>
      <c r="N48" s="439"/>
      <c r="O48" s="444" t="s">
        <v>1088</v>
      </c>
      <c r="P48" s="439"/>
      <c r="Q48" s="439"/>
      <c r="R48" s="439"/>
      <c r="S48" s="439"/>
      <c r="T48" s="439"/>
      <c r="U48" s="439"/>
      <c r="V48" s="439"/>
      <c r="W48" s="439"/>
      <c r="X48" s="439"/>
      <c r="Y48" s="439"/>
    </row>
    <row r="49" spans="1:25" ht="14.25">
      <c r="A49" s="14">
        <v>37</v>
      </c>
      <c r="B49" s="14" t="s">
        <v>159</v>
      </c>
      <c r="C49" s="15" t="s">
        <v>160</v>
      </c>
      <c r="D49" s="15" t="s">
        <v>145</v>
      </c>
      <c r="E49" s="15"/>
      <c r="F49" s="15"/>
      <c r="G49" s="14" t="s">
        <v>159</v>
      </c>
      <c r="H49" s="15">
        <v>80.926256785820499</v>
      </c>
      <c r="I49" s="15">
        <v>130.67243478660782</v>
      </c>
      <c r="J49" s="6">
        <v>7.9156941950927581E-2</v>
      </c>
      <c r="K49" s="22"/>
      <c r="N49" s="439"/>
      <c r="O49" s="444" t="s">
        <v>1089</v>
      </c>
      <c r="P49" s="439"/>
      <c r="Q49" s="439"/>
      <c r="R49" s="439"/>
      <c r="S49" s="439"/>
      <c r="T49" s="439"/>
      <c r="U49" s="439"/>
      <c r="V49" s="439"/>
      <c r="W49" s="439"/>
      <c r="X49" s="439"/>
      <c r="Y49" s="439"/>
    </row>
    <row r="50" spans="1:25" ht="15" thickBot="1">
      <c r="A50" s="14">
        <v>38</v>
      </c>
      <c r="B50" s="14" t="s">
        <v>161</v>
      </c>
      <c r="C50" s="20" t="s">
        <v>162</v>
      </c>
      <c r="D50" s="15" t="s">
        <v>145</v>
      </c>
      <c r="E50" s="15"/>
      <c r="F50" s="15"/>
      <c r="G50" s="14" t="s">
        <v>161</v>
      </c>
      <c r="H50" s="15">
        <v>77.070925347948062</v>
      </c>
      <c r="I50" s="15">
        <v>55.658118648554137</v>
      </c>
      <c r="J50" s="6">
        <v>0.34818453971338342</v>
      </c>
      <c r="K50" s="22"/>
      <c r="N50" s="439"/>
      <c r="O50" s="444" t="s">
        <v>1090</v>
      </c>
      <c r="P50" s="439"/>
      <c r="Q50" s="439"/>
      <c r="R50" s="439"/>
      <c r="S50" s="439"/>
      <c r="T50" s="439"/>
      <c r="U50" s="439"/>
      <c r="V50" s="439"/>
      <c r="W50" s="439"/>
      <c r="X50" s="439"/>
      <c r="Y50" s="439"/>
    </row>
    <row r="51" spans="1:25" ht="15" thickBot="1">
      <c r="A51" s="14">
        <v>39</v>
      </c>
      <c r="B51" s="26" t="s">
        <v>163</v>
      </c>
      <c r="C51" s="20" t="s">
        <v>164</v>
      </c>
      <c r="D51" s="15" t="s">
        <v>145</v>
      </c>
      <c r="E51" s="15"/>
      <c r="F51" s="15"/>
      <c r="G51" s="26" t="s">
        <v>163</v>
      </c>
      <c r="H51" s="15">
        <v>48.784739455574098</v>
      </c>
      <c r="I51" s="15">
        <v>89.789960400502608</v>
      </c>
      <c r="J51" s="6">
        <v>0.23845703500419146</v>
      </c>
      <c r="K51" s="22"/>
      <c r="N51" s="439"/>
      <c r="O51" s="444" t="s">
        <v>1091</v>
      </c>
      <c r="P51" s="439"/>
      <c r="Q51" s="439"/>
      <c r="R51" s="439"/>
      <c r="S51" s="439"/>
      <c r="T51" s="439"/>
      <c r="U51" s="439"/>
      <c r="V51" s="439"/>
      <c r="W51" s="439"/>
      <c r="X51" s="439"/>
      <c r="Y51" s="439"/>
    </row>
    <row r="52" spans="1:25" ht="14.25">
      <c r="A52" s="14">
        <v>40</v>
      </c>
      <c r="B52" s="14" t="s">
        <v>165</v>
      </c>
      <c r="C52" s="20" t="s">
        <v>166</v>
      </c>
      <c r="D52" s="15" t="s">
        <v>145</v>
      </c>
      <c r="E52" s="15"/>
      <c r="F52" s="15"/>
      <c r="G52" s="14" t="s">
        <v>165</v>
      </c>
      <c r="H52" s="15">
        <v>82.072319781735686</v>
      </c>
      <c r="I52" s="15">
        <v>93.920472648098382</v>
      </c>
      <c r="J52" s="6">
        <v>0.34934185789972494</v>
      </c>
      <c r="K52" s="22"/>
      <c r="N52" s="439"/>
      <c r="O52" s="444" t="s">
        <v>1092</v>
      </c>
      <c r="P52" s="439"/>
      <c r="Q52" s="439"/>
      <c r="R52" s="439"/>
      <c r="S52" s="439"/>
      <c r="T52" s="439"/>
      <c r="U52" s="439"/>
      <c r="V52" s="439"/>
      <c r="W52" s="439"/>
      <c r="X52" s="439"/>
      <c r="Y52" s="439"/>
    </row>
    <row r="53" spans="1:25" ht="14.25">
      <c r="A53" s="14">
        <v>41</v>
      </c>
      <c r="B53" s="14" t="s">
        <v>167</v>
      </c>
      <c r="C53" s="20" t="s">
        <v>168</v>
      </c>
      <c r="D53" s="15" t="s">
        <v>145</v>
      </c>
      <c r="E53" s="15"/>
      <c r="F53" s="15"/>
      <c r="G53" s="14" t="s">
        <v>167</v>
      </c>
      <c r="H53" s="15">
        <v>49.85117779459344</v>
      </c>
      <c r="I53" s="15">
        <v>89.060182850049571</v>
      </c>
      <c r="J53" s="6">
        <v>0.7604695620084817</v>
      </c>
      <c r="K53" s="22"/>
      <c r="N53" s="439"/>
      <c r="O53" s="444" t="s">
        <v>1093</v>
      </c>
      <c r="P53" s="439"/>
      <c r="Q53" s="439"/>
      <c r="R53" s="439"/>
      <c r="S53" s="439"/>
      <c r="T53" s="439"/>
      <c r="U53" s="439"/>
      <c r="V53" s="439"/>
      <c r="W53" s="439"/>
      <c r="X53" s="439"/>
      <c r="Y53" s="439"/>
    </row>
    <row r="54" spans="1:25">
      <c r="A54" s="14">
        <v>42</v>
      </c>
      <c r="B54" s="14" t="s">
        <v>169</v>
      </c>
      <c r="C54" s="20" t="s">
        <v>170</v>
      </c>
      <c r="D54" s="15" t="s">
        <v>145</v>
      </c>
      <c r="E54" s="15"/>
      <c r="F54" s="15"/>
      <c r="G54" s="14" t="s">
        <v>169</v>
      </c>
      <c r="H54" s="15">
        <v>68.752701291975299</v>
      </c>
      <c r="I54" s="15">
        <v>55.406578091961464</v>
      </c>
      <c r="J54" s="6">
        <v>0.46626788466643687</v>
      </c>
      <c r="K54" s="22"/>
      <c r="N54" s="439"/>
      <c r="O54" s="439"/>
      <c r="P54" s="439"/>
      <c r="Q54" s="439"/>
      <c r="R54" s="439"/>
      <c r="S54" s="439"/>
      <c r="T54" s="439"/>
      <c r="U54" s="439"/>
      <c r="V54" s="439"/>
      <c r="W54" s="439"/>
      <c r="X54" s="439"/>
      <c r="Y54" s="439"/>
    </row>
    <row r="55" spans="1:25">
      <c r="A55" s="14">
        <v>43</v>
      </c>
      <c r="B55" s="14" t="s">
        <v>171</v>
      </c>
      <c r="C55" s="20" t="s">
        <v>172</v>
      </c>
      <c r="D55" s="15" t="s">
        <v>145</v>
      </c>
      <c r="E55" s="15"/>
      <c r="F55" s="15"/>
      <c r="G55" s="14" t="s">
        <v>171</v>
      </c>
      <c r="H55" s="15">
        <v>82.181522200043048</v>
      </c>
      <c r="I55" s="15">
        <v>47.463987378041971</v>
      </c>
      <c r="J55" s="6">
        <v>0.41762711728087243</v>
      </c>
      <c r="K55" s="22"/>
      <c r="N55" s="439"/>
      <c r="O55" s="439"/>
      <c r="P55" s="439"/>
      <c r="Q55" s="439"/>
      <c r="R55" s="439"/>
      <c r="S55" s="439"/>
      <c r="T55" s="439"/>
      <c r="U55" s="439"/>
      <c r="V55" s="439"/>
      <c r="W55" s="439"/>
      <c r="X55" s="439"/>
      <c r="Y55" s="439"/>
    </row>
    <row r="56" spans="1:25">
      <c r="A56" s="14">
        <v>44</v>
      </c>
      <c r="B56" s="14" t="s">
        <v>173</v>
      </c>
      <c r="C56" s="20" t="s">
        <v>174</v>
      </c>
      <c r="D56" s="15" t="s">
        <v>145</v>
      </c>
      <c r="E56" s="15"/>
      <c r="F56" s="15"/>
      <c r="G56" s="14" t="s">
        <v>173</v>
      </c>
      <c r="H56" s="15">
        <v>35.247549410918985</v>
      </c>
      <c r="I56" s="15">
        <v>91.986569833514068</v>
      </c>
      <c r="J56" s="6">
        <v>0.24274866121155003</v>
      </c>
      <c r="K56" s="22"/>
    </row>
    <row r="57" spans="1:25">
      <c r="A57" s="14">
        <v>45</v>
      </c>
      <c r="B57" s="14" t="s">
        <v>175</v>
      </c>
      <c r="C57" s="20" t="s">
        <v>176</v>
      </c>
      <c r="D57" s="15" t="s">
        <v>145</v>
      </c>
      <c r="E57" s="15"/>
      <c r="F57" s="15"/>
      <c r="G57" s="14" t="s">
        <v>175</v>
      </c>
      <c r="H57" s="15">
        <v>76.461981888340418</v>
      </c>
      <c r="I57" s="15">
        <v>111.60427025669179</v>
      </c>
      <c r="J57" s="6">
        <v>0.41111978380002012</v>
      </c>
      <c r="K57" s="22"/>
    </row>
    <row r="58" spans="1:25" ht="13.5" thickBot="1">
      <c r="A58" s="14">
        <v>46</v>
      </c>
      <c r="B58" s="14" t="s">
        <v>177</v>
      </c>
      <c r="C58" s="20" t="s">
        <v>178</v>
      </c>
      <c r="D58" s="15" t="s">
        <v>72</v>
      </c>
      <c r="E58" s="15" t="s">
        <v>85</v>
      </c>
      <c r="F58" s="15" t="s">
        <v>86</v>
      </c>
      <c r="G58" s="14" t="s">
        <v>177</v>
      </c>
      <c r="H58" s="15">
        <v>75.809333805871958</v>
      </c>
      <c r="I58" s="15">
        <v>2.7141383230735339</v>
      </c>
      <c r="J58" s="6">
        <v>3.932702921291837E-2</v>
      </c>
      <c r="K58" s="22"/>
    </row>
    <row r="59" spans="1:25" ht="13.5" thickBot="1">
      <c r="A59" s="14">
        <v>47</v>
      </c>
      <c r="B59" s="26" t="s">
        <v>179</v>
      </c>
      <c r="C59" s="15" t="s">
        <v>42</v>
      </c>
      <c r="D59" s="15" t="s">
        <v>145</v>
      </c>
      <c r="E59" s="15"/>
      <c r="F59" s="15"/>
      <c r="G59" s="26" t="s">
        <v>179</v>
      </c>
      <c r="H59" s="15">
        <v>52.000579213982419</v>
      </c>
      <c r="I59" s="15">
        <v>57.733611428848235</v>
      </c>
      <c r="J59" s="6">
        <v>0.27567790513254736</v>
      </c>
      <c r="K59" s="22"/>
    </row>
    <row r="60" spans="1:25">
      <c r="A60" s="14">
        <v>48</v>
      </c>
      <c r="B60" s="14" t="s">
        <v>180</v>
      </c>
      <c r="C60" s="20" t="s">
        <v>28</v>
      </c>
      <c r="D60" s="15" t="s">
        <v>145</v>
      </c>
      <c r="E60" s="15"/>
      <c r="F60" s="15"/>
      <c r="G60" s="14" t="s">
        <v>180</v>
      </c>
      <c r="H60" s="15">
        <v>71.233663501316585</v>
      </c>
      <c r="I60" s="21">
        <v>45.2540334805526</v>
      </c>
      <c r="J60" s="6">
        <v>0.3191098656543947</v>
      </c>
      <c r="K60" s="22"/>
    </row>
    <row r="61" spans="1:25">
      <c r="A61" s="14">
        <v>49</v>
      </c>
      <c r="B61" s="14" t="s">
        <v>181</v>
      </c>
      <c r="C61" s="15" t="s">
        <v>182</v>
      </c>
      <c r="D61" s="15" t="s">
        <v>145</v>
      </c>
      <c r="E61" s="15"/>
      <c r="F61" s="15"/>
      <c r="G61" s="14" t="s">
        <v>181</v>
      </c>
      <c r="H61" s="15">
        <v>43.600997089397097</v>
      </c>
      <c r="I61" s="15">
        <v>121.81523358715596</v>
      </c>
      <c r="J61" s="6">
        <v>0.20761770433356375</v>
      </c>
      <c r="K61" s="22"/>
    </row>
    <row r="62" spans="1:25">
      <c r="C62" s="15"/>
      <c r="D62" s="15"/>
      <c r="E62" s="15"/>
      <c r="F62" s="15"/>
      <c r="G62" s="15"/>
      <c r="H62" s="15"/>
      <c r="I62" s="30"/>
      <c r="K62" s="22"/>
    </row>
    <row r="63" spans="1:25">
      <c r="B63" s="14" t="s">
        <v>183</v>
      </c>
      <c r="C63" s="20" t="s">
        <v>184</v>
      </c>
      <c r="D63" s="15"/>
      <c r="E63" s="15"/>
      <c r="F63" s="20" t="s">
        <v>185</v>
      </c>
      <c r="G63" s="20" t="s">
        <v>184</v>
      </c>
      <c r="H63" s="31">
        <v>24.600946328049929</v>
      </c>
      <c r="I63" s="32">
        <v>22.313421095199036</v>
      </c>
      <c r="J63" s="33">
        <v>0.12403733986927828</v>
      </c>
      <c r="K63" s="22"/>
    </row>
    <row r="64" spans="1:25">
      <c r="B64" s="14" t="s">
        <v>186</v>
      </c>
      <c r="C64" s="7"/>
      <c r="D64" s="15"/>
      <c r="E64" s="15"/>
      <c r="F64" s="15"/>
      <c r="G64" s="15">
        <v>2016</v>
      </c>
      <c r="H64" s="15">
        <v>11.724547096254065</v>
      </c>
      <c r="I64" s="15">
        <v>7.1000476042398946</v>
      </c>
      <c r="J64" s="33">
        <v>7.5409904086148727E-2</v>
      </c>
      <c r="K64" s="22"/>
    </row>
    <row r="65" spans="3:11">
      <c r="C65" s="15"/>
      <c r="D65" s="15"/>
      <c r="E65" s="15"/>
      <c r="F65" s="15"/>
      <c r="G65" s="15"/>
      <c r="H65" s="15"/>
      <c r="I65" s="15"/>
      <c r="K65" s="22"/>
    </row>
    <row r="66" spans="3:11">
      <c r="C66" s="15"/>
      <c r="D66" s="15"/>
      <c r="E66" s="15"/>
      <c r="F66" s="15"/>
      <c r="G66" s="15"/>
      <c r="H66" s="21"/>
      <c r="I66" s="21"/>
      <c r="K66" s="22"/>
    </row>
    <row r="67" spans="3:11">
      <c r="C67" s="15"/>
      <c r="D67" s="15"/>
      <c r="E67" s="15"/>
      <c r="F67" s="15"/>
      <c r="G67" s="15"/>
      <c r="H67" s="15"/>
      <c r="I67" s="15"/>
      <c r="K67" s="22"/>
    </row>
    <row r="68" spans="3:11">
      <c r="C68" s="15"/>
      <c r="D68" s="15"/>
      <c r="E68" s="15"/>
      <c r="F68" s="15"/>
      <c r="G68" s="14"/>
      <c r="H68" s="21"/>
      <c r="I68" s="15"/>
      <c r="K68" s="22"/>
    </row>
    <row r="69" spans="3:11">
      <c r="K69" s="34"/>
    </row>
    <row r="70" spans="3:11">
      <c r="K70" s="34"/>
    </row>
    <row r="71" spans="3:11" ht="17.45" customHeight="1">
      <c r="I71" s="6" t="s">
        <v>82</v>
      </c>
    </row>
    <row r="72" spans="3:11">
      <c r="D72" s="35"/>
      <c r="I72" s="6" t="s">
        <v>82</v>
      </c>
      <c r="K72" s="7"/>
    </row>
    <row r="74" spans="3:11">
      <c r="K74" s="22"/>
    </row>
    <row r="76" spans="3:11">
      <c r="K76" s="25"/>
    </row>
    <row r="77" spans="3:11">
      <c r="K77" s="36"/>
    </row>
    <row r="78" spans="3:11">
      <c r="K78" s="37"/>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49</vt:i4>
      </vt:variant>
      <vt:variant>
        <vt:lpstr>Named Ranges</vt:lpstr>
      </vt:variant>
      <vt:variant>
        <vt:i4>1</vt:i4>
      </vt:variant>
    </vt:vector>
  </HeadingPairs>
  <TitlesOfParts>
    <vt:vector size="50" baseType="lpstr">
      <vt:lpstr>Table 1.1</vt:lpstr>
      <vt:lpstr>Figure 1.1</vt:lpstr>
      <vt:lpstr>Figure 1.2</vt:lpstr>
      <vt:lpstr>Figure 1.3</vt:lpstr>
      <vt:lpstr>Figure 1.4</vt:lpstr>
      <vt:lpstr>Figure 1.5</vt:lpstr>
      <vt:lpstr>Figure 1.6</vt:lpstr>
      <vt:lpstr>Figure 1.7</vt:lpstr>
      <vt:lpstr>Figure 1.8</vt:lpstr>
      <vt:lpstr>Figure 1.9</vt:lpstr>
      <vt:lpstr>Figure 1.10</vt:lpstr>
      <vt:lpstr>Figure 1.11</vt:lpstr>
      <vt:lpstr>Figure 1.12</vt:lpstr>
      <vt:lpstr>Figure 1.13</vt:lpstr>
      <vt:lpstr>Figure 1.14</vt:lpstr>
      <vt:lpstr>Figure 1.15</vt:lpstr>
      <vt:lpstr>Figure 1.16</vt:lpstr>
      <vt:lpstr>Figure 1.17</vt:lpstr>
      <vt:lpstr>Figure 1.18</vt:lpstr>
      <vt:lpstr>Figure 1.1.1</vt:lpstr>
      <vt:lpstr>Figure 1.1.2</vt:lpstr>
      <vt:lpstr>Figure 1.2.1</vt:lpstr>
      <vt:lpstr>Figure 1.2.2</vt:lpstr>
      <vt:lpstr>Figure 1.3.1</vt:lpstr>
      <vt:lpstr>Figure 1.3.2. US</vt:lpstr>
      <vt:lpstr>Figure 1.3.2. GE</vt:lpstr>
      <vt:lpstr>Online Annex Figure 1.2.1</vt:lpstr>
      <vt:lpstr>Online Annex Figure 1.2.2</vt:lpstr>
      <vt:lpstr>Online Annex Figure 1.2.3 A</vt:lpstr>
      <vt:lpstr>Online Annex Figure 1.2.3 B</vt:lpstr>
      <vt:lpstr>Online Annex Figure 1.2.4</vt:lpstr>
      <vt:lpstr>Online Annex Figure 1.2.5</vt:lpstr>
      <vt:lpstr>Online Annex Figure 1.2.6</vt:lpstr>
      <vt:lpstr>Online Annex Figure 1.3.1</vt:lpstr>
      <vt:lpstr>Online Annex Figure 1.5.1</vt:lpstr>
      <vt:lpstr>Online Annex Figure 1.6.1</vt:lpstr>
      <vt:lpstr>Onlne Annex Figure 1.6.2</vt:lpstr>
      <vt:lpstr>Onlne Annex Figure 1.7.1</vt:lpstr>
      <vt:lpstr>Online Annex Figure 1.8.1</vt:lpstr>
      <vt:lpstr>Online Annex Figure 1.8.2</vt:lpstr>
      <vt:lpstr>Onlne Annex Figure 1.8.3</vt:lpstr>
      <vt:lpstr>Onlne Annex Figure 1.8.4</vt:lpstr>
      <vt:lpstr>Online Annex Figure 1.9.1.</vt:lpstr>
      <vt:lpstr>Online Annex Table 1.1.1</vt:lpstr>
      <vt:lpstr>Online Annex Table 1.2.1</vt:lpstr>
      <vt:lpstr>Online Annex Table 1.2.2</vt:lpstr>
      <vt:lpstr>Online Annex Table 1.4.1.</vt:lpstr>
      <vt:lpstr>Onlne Annex Table 1.8.1 </vt:lpstr>
      <vt:lpstr>Onlne Annex Table 1.8.2</vt:lpstr>
      <vt:lpstr>'Online Annex Table 1.2.2'!_Hlk141356755</vt:lpstr>
    </vt:vector>
  </TitlesOfParts>
  <Company>IMF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 Chenlu</dc:creator>
  <cp:lastModifiedBy>Zhang, Chenlu</cp:lastModifiedBy>
  <dcterms:created xsi:type="dcterms:W3CDTF">2023-09-05T17:26:31Z</dcterms:created>
  <dcterms:modified xsi:type="dcterms:W3CDTF">2023-09-26T14:15:00Z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c07ed86-5dc5-4593-ad03-a8684b843815_Enabled">
    <vt:lpwstr>true</vt:lpwstr>
  </property>
  <property fmtid="{D5CDD505-2E9C-101B-9397-08002B2CF9AE}" pid="3" name="MSIP_Label_0c07ed86-5dc5-4593-ad03-a8684b843815_SetDate">
    <vt:lpwstr>2023-09-05T17:28:50Z</vt:lpwstr>
  </property>
  <property fmtid="{D5CDD505-2E9C-101B-9397-08002B2CF9AE}" pid="4" name="MSIP_Label_0c07ed86-5dc5-4593-ad03-a8684b843815_Method">
    <vt:lpwstr>Standard</vt:lpwstr>
  </property>
  <property fmtid="{D5CDD505-2E9C-101B-9397-08002B2CF9AE}" pid="5" name="MSIP_Label_0c07ed86-5dc5-4593-ad03-a8684b843815_Name">
    <vt:lpwstr>0c07ed86-5dc5-4593-ad03-a8684b843815</vt:lpwstr>
  </property>
  <property fmtid="{D5CDD505-2E9C-101B-9397-08002B2CF9AE}" pid="6" name="MSIP_Label_0c07ed86-5dc5-4593-ad03-a8684b843815_SiteId">
    <vt:lpwstr>8085fa43-302e-45bd-b171-a6648c3b6be7</vt:lpwstr>
  </property>
  <property fmtid="{D5CDD505-2E9C-101B-9397-08002B2CF9AE}" pid="7" name="MSIP_Label_0c07ed86-5dc5-4593-ad03-a8684b843815_ActionId">
    <vt:lpwstr>d4475ea1-900e-40c1-91a8-81570bbccecf</vt:lpwstr>
  </property>
  <property fmtid="{D5CDD505-2E9C-101B-9397-08002B2CF9AE}" pid="8" name="MSIP_Label_0c07ed86-5dc5-4593-ad03-a8684b843815_ContentBits">
    <vt:lpwstr>0</vt:lpwstr>
  </property>
  <property fmtid="{D5CDD505-2E9C-101B-9397-08002B2CF9AE}" pid="9" name="eDOCS AutoSave">
    <vt:lpwstr>20230925153608679</vt:lpwstr>
  </property>
</Properties>
</file>